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E2AC6F00-4147-4927-BEF4-94ED7AC62500}" xr6:coauthVersionLast="47" xr6:coauthVersionMax="47" xr10:uidLastSave="{00000000-0000-0000-0000-000000000000}"/>
  <workbookProtection lockStructure="1"/>
  <bookViews>
    <workbookView xWindow="-108" yWindow="-108" windowWidth="23256" windowHeight="12456" firstSheet="1" activeTab="3" xr2:uid="{00000000-000D-0000-FFFF-FFFF00000000}"/>
  </bookViews>
  <sheets>
    <sheet name="Prepayment Checklist" sheetId="10" state="hidden" r:id="rId1"/>
    <sheet name="Home Page" sheetId="11" r:id="rId2"/>
    <sheet name="Amortization Schedule" sheetId="3" state="hidden" r:id="rId3"/>
    <sheet name="IO Amortization Schedule" sheetId="12" r:id="rId4"/>
    <sheet name="@" sheetId="6" state="hidden" r:id="rId5"/>
    <sheet name="Named Ranges" sheetId="4" state="hidden" r:id="rId6"/>
  </sheets>
  <definedNames>
    <definedName name="apr" localSheetId="3">'IO Amortization Schedule'!$E$8</definedName>
    <definedName name="apr">'Amortization Schedule'!$E$8</definedName>
    <definedName name="array" localSheetId="3">'IO Amortization Schedule'!$B$21:$B$1647</definedName>
    <definedName name="array">'Amortization Schedule'!$B$20:$B$1646</definedName>
    <definedName name="BD" localSheetId="3">'IO Amortization Schedule'!$N$11</definedName>
    <definedName name="BD">'Amortization Schedule'!$N$11</definedName>
    <definedName name="Bi_monthly_ep">'Named Ranges'!$P$2:$P$4</definedName>
    <definedName name="Bi_monthly_table">'Named Ranges'!$T$11:$U$13</definedName>
    <definedName name="Bi_weekly_ep">'Named Ranges'!$M$2</definedName>
    <definedName name="Bi_weekly_table">'Named Ranges'!$N$11:$O$11</definedName>
    <definedName name="dates" localSheetId="3">'IO Amortization Schedule'!$C$21:$C$1647</definedName>
    <definedName name="dates">'Amortization Schedule'!$C$20:$C$1646</definedName>
    <definedName name="first_payment_date" localSheetId="3">'IO Amortization Schedule'!$E$9</definedName>
    <definedName name="first_payment_date">'Amortization Schedule'!$E$9</definedName>
    <definedName name="interest_compounded" localSheetId="3">'IO Amortization Schedule'!$E$12</definedName>
    <definedName name="interest_compounded">'Amortization Schedule'!$E$12</definedName>
    <definedName name="interest_paid" localSheetId="3">'IO Amortization Schedule'!$E$21:$E$1647</definedName>
    <definedName name="interest_paid">'Amortization Schedule'!$G$20:$G$1646</definedName>
    <definedName name="loan" localSheetId="3">'IO Amortization Schedule'!$E$6</definedName>
    <definedName name="loan">'Amortization Schedule'!$E$6</definedName>
    <definedName name="Monthly">'Named Ranges'!$J$1:$J$9</definedName>
    <definedName name="Monthly_ep">'Named Ranges'!$O$2:$O$6</definedName>
    <definedName name="Monthly_table">'Named Ranges'!$R$11:$S$15</definedName>
    <definedName name="nper" localSheetId="3">'IO Amortization Schedule'!$E$14</definedName>
    <definedName name="nper">'Amortization Schedule'!$E$14</definedName>
    <definedName name="payment" localSheetId="3">'IO Amortization Schedule'!$D$16</definedName>
    <definedName name="payment">'Amortization Schedule'!$D$16</definedName>
    <definedName name="payment_due">'Named Ranges'!$A$2:$A$9</definedName>
    <definedName name="payment_frequency" localSheetId="3">'IO Amortization Schedule'!$E$11</definedName>
    <definedName name="payment_frequency">'Amortization Schedule'!$E$11</definedName>
    <definedName name="payment_type" localSheetId="3">'IO Amortization Schedule'!$E$13</definedName>
    <definedName name="payment_type">'Amortization Schedule'!$E$13</definedName>
    <definedName name="payment_types">'Named Ranges'!$G$1:$G$2</definedName>
    <definedName name="periodic_table">'Named Ranges'!$A$1:$E$9</definedName>
    <definedName name="principal_paid" localSheetId="3">'IO Amortization Schedule'!$F$21:$F$1647</definedName>
    <definedName name="principal_paid">'Amortization Schedule'!$H$20:$H$1646</definedName>
    <definedName name="Quarterly_ep">'Named Ranges'!$Q$2:$Q$4</definedName>
    <definedName name="Quarterly_table">'Named Ranges'!$V$11:$W$13</definedName>
    <definedName name="rate" localSheetId="3">'IO Amortization Schedule'!$I$5</definedName>
    <definedName name="rate">'Amortization Schedule'!$I$5</definedName>
    <definedName name="recurring_payment_frequency" localSheetId="3">'IO Amortization Schedule'!#REF!</definedName>
    <definedName name="recurring_payment_frequency">'Amortization Schedule'!#REF!</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 localSheetId="3">'IO Amortization Schedule'!$E$5</definedName>
    <definedName name="term">'Amortization Schedule'!$E$5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2" l="1"/>
  <c r="G20" i="12"/>
  <c r="B21" i="12" s="1"/>
  <c r="B16" i="12"/>
  <c r="E14" i="12"/>
  <c r="I13" i="12"/>
  <c r="E13" i="12"/>
  <c r="I5" i="12"/>
  <c r="K4" i="12"/>
  <c r="B16" i="3"/>
  <c r="D16" i="12" l="1"/>
  <c r="C21" i="12"/>
  <c r="E21" i="12"/>
  <c r="D21" i="12" s="1"/>
  <c r="F21" i="12" s="1"/>
  <c r="I13" i="3"/>
  <c r="G21" i="12" l="1"/>
  <c r="B22" i="12" s="1"/>
  <c r="I19" i="3"/>
  <c r="C22" i="12" l="1"/>
  <c r="E22" i="12"/>
  <c r="D22" i="12" s="1"/>
  <c r="F22" i="12" s="1"/>
  <c r="K4" i="3"/>
  <c r="I5" i="3"/>
  <c r="G22" i="12" l="1"/>
  <c r="E14" i="3"/>
  <c r="E13" i="3"/>
  <c r="B23" i="12" l="1"/>
  <c r="D16" i="3"/>
  <c r="B20" i="3"/>
  <c r="G20" i="3" s="1"/>
  <c r="D20" i="3" s="1"/>
  <c r="C23" i="12" l="1"/>
  <c r="E23" i="12"/>
  <c r="D23" i="12" s="1"/>
  <c r="F23" i="12" s="1"/>
  <c r="C20" i="3"/>
  <c r="G23" i="12" l="1"/>
  <c r="E20" i="3"/>
  <c r="B24" i="12" l="1"/>
  <c r="H20" i="3"/>
  <c r="I20" i="3" s="1"/>
  <c r="B21" i="3" s="1"/>
  <c r="E24" i="12" l="1"/>
  <c r="D24" i="12" s="1"/>
  <c r="F24" i="12" s="1"/>
  <c r="C24" i="12"/>
  <c r="G21" i="3"/>
  <c r="D21" i="3" s="1"/>
  <c r="C21" i="3"/>
  <c r="G24" i="12" l="1"/>
  <c r="B25" i="12" s="1"/>
  <c r="E21" i="3"/>
  <c r="E25" i="12" l="1"/>
  <c r="D25" i="12" s="1"/>
  <c r="F25" i="12" s="1"/>
  <c r="C25" i="12"/>
  <c r="H21" i="3"/>
  <c r="I21" i="3" s="1"/>
  <c r="B22" i="3" s="1"/>
  <c r="G25" i="12" l="1"/>
  <c r="G22" i="3"/>
  <c r="D22" i="3" s="1"/>
  <c r="E22" i="3" s="1"/>
  <c r="C22" i="3"/>
  <c r="B26" i="12" l="1"/>
  <c r="H22" i="3"/>
  <c r="I22" i="3" s="1"/>
  <c r="C26" i="12" l="1"/>
  <c r="E26" i="12"/>
  <c r="D26" i="12" s="1"/>
  <c r="F26" i="12" s="1"/>
  <c r="B23" i="3"/>
  <c r="G26" i="12" l="1"/>
  <c r="G23" i="3"/>
  <c r="D23" i="3" s="1"/>
  <c r="E23" i="3" s="1"/>
  <c r="C23" i="3"/>
  <c r="B27" i="12" l="1"/>
  <c r="H23" i="3"/>
  <c r="I23" i="3" s="1"/>
  <c r="C27" i="12" l="1"/>
  <c r="E27" i="12"/>
  <c r="D27" i="12" s="1"/>
  <c r="F27" i="12" s="1"/>
  <c r="B24" i="3"/>
  <c r="G27" i="12" l="1"/>
  <c r="G24" i="3"/>
  <c r="D24" i="3" s="1"/>
  <c r="C24" i="3"/>
  <c r="B28" i="12" l="1"/>
  <c r="E24" i="3"/>
  <c r="E28" i="12" l="1"/>
  <c r="D28" i="12" s="1"/>
  <c r="F28" i="12" s="1"/>
  <c r="C28" i="12"/>
  <c r="H24" i="3"/>
  <c r="I24" i="3" s="1"/>
  <c r="B25" i="3" s="1"/>
  <c r="G25" i="3" l="1"/>
  <c r="D25" i="3" s="1"/>
  <c r="C25" i="3"/>
  <c r="G28" i="12" l="1"/>
  <c r="B29" i="12" s="1"/>
  <c r="E25" i="3"/>
  <c r="H25" i="3" s="1"/>
  <c r="I25" i="3" s="1"/>
  <c r="C29" i="12" l="1"/>
  <c r="E29" i="12"/>
  <c r="D29" i="12" s="1"/>
  <c r="F29" i="12" s="1"/>
  <c r="B26" i="3"/>
  <c r="G29" i="12" l="1"/>
  <c r="B30" i="12" s="1"/>
  <c r="G26" i="3"/>
  <c r="D26" i="3" s="1"/>
  <c r="C26" i="3"/>
  <c r="E30" i="12" l="1"/>
  <c r="D30" i="12" s="1"/>
  <c r="F30" i="12" s="1"/>
  <c r="C30" i="12"/>
  <c r="E26" i="3"/>
  <c r="G30" i="12" l="1"/>
  <c r="B31" i="12" s="1"/>
  <c r="H26" i="3"/>
  <c r="I26" i="3" s="1"/>
  <c r="B27" i="3" s="1"/>
  <c r="C31" i="12" l="1"/>
  <c r="E31" i="12"/>
  <c r="D31" i="12" s="1"/>
  <c r="F31" i="12" s="1"/>
  <c r="G27" i="3"/>
  <c r="D27" i="3" s="1"/>
  <c r="C27" i="3"/>
  <c r="G31" i="12" l="1"/>
  <c r="E27" i="3"/>
  <c r="H27" i="3" s="1"/>
  <c r="B32" i="12" l="1"/>
  <c r="I27" i="3"/>
  <c r="B28" i="3" s="1"/>
  <c r="E32" i="12" l="1"/>
  <c r="D32" i="12" s="1"/>
  <c r="F32" i="12" s="1"/>
  <c r="C32" i="12"/>
  <c r="G28" i="3"/>
  <c r="D28" i="3" s="1"/>
  <c r="E28" i="3" s="1"/>
  <c r="C28" i="3"/>
  <c r="G32" i="12" l="1"/>
  <c r="B33" i="12" s="1"/>
  <c r="H28" i="3"/>
  <c r="I28" i="3" s="1"/>
  <c r="B29" i="3" s="1"/>
  <c r="E33" i="12" l="1"/>
  <c r="D33" i="12" s="1"/>
  <c r="F33" i="12" s="1"/>
  <c r="C33" i="12"/>
  <c r="G29" i="3"/>
  <c r="D29" i="3" s="1"/>
  <c r="C29" i="3"/>
  <c r="G33" i="12" l="1"/>
  <c r="E29" i="3"/>
  <c r="B34" i="12" l="1"/>
  <c r="H29" i="3"/>
  <c r="E34" i="12" l="1"/>
  <c r="D34" i="12" s="1"/>
  <c r="F34" i="12" s="1"/>
  <c r="C34" i="12"/>
  <c r="I29" i="3"/>
  <c r="B30" i="3" s="1"/>
  <c r="G34" i="12" l="1"/>
  <c r="G30" i="3"/>
  <c r="D30" i="3" s="1"/>
  <c r="E30" i="3" s="1"/>
  <c r="C30" i="3"/>
  <c r="B35" i="12" l="1"/>
  <c r="H30" i="3"/>
  <c r="I30" i="3" s="1"/>
  <c r="B31" i="3" s="1"/>
  <c r="C35" i="12" l="1"/>
  <c r="E35" i="12"/>
  <c r="D35" i="12" s="1"/>
  <c r="F35" i="12" s="1"/>
  <c r="G31" i="3"/>
  <c r="D31" i="3" s="1"/>
  <c r="C31" i="3"/>
  <c r="G35" i="12" l="1"/>
  <c r="E31" i="3"/>
  <c r="B36" i="12" l="1"/>
  <c r="H31" i="3"/>
  <c r="I31" i="3" s="1"/>
  <c r="B32" i="3" s="1"/>
  <c r="E36" i="12" l="1"/>
  <c r="D36" i="12" s="1"/>
  <c r="F36" i="12" s="1"/>
  <c r="C36" i="12"/>
  <c r="G32" i="3"/>
  <c r="D32" i="3" s="1"/>
  <c r="C32" i="3"/>
  <c r="G36" i="12" l="1"/>
  <c r="E32" i="3"/>
  <c r="H32" i="3" s="1"/>
  <c r="I32" i="3" s="1"/>
  <c r="B37" i="12" l="1"/>
  <c r="B33" i="3"/>
  <c r="E37" i="12" l="1"/>
  <c r="D37" i="12" s="1"/>
  <c r="F37" i="12" s="1"/>
  <c r="C37" i="12"/>
  <c r="G33" i="3"/>
  <c r="D33" i="3" s="1"/>
  <c r="E33" i="3" s="1"/>
  <c r="H33" i="3" s="1"/>
  <c r="I33" i="3" s="1"/>
  <c r="C33" i="3"/>
  <c r="G37" i="12" l="1"/>
  <c r="B34" i="3"/>
  <c r="B38" i="12" l="1"/>
  <c r="G34" i="3"/>
  <c r="D34" i="3" s="1"/>
  <c r="C34" i="3"/>
  <c r="C38" i="12" l="1"/>
  <c r="E38" i="12"/>
  <c r="D38" i="12" s="1"/>
  <c r="F38" i="12" s="1"/>
  <c r="E34" i="3"/>
  <c r="H34" i="3" s="1"/>
  <c r="I34" i="3" s="1"/>
  <c r="G38" i="12" l="1"/>
  <c r="B35" i="3"/>
  <c r="B39" i="12" l="1"/>
  <c r="G35" i="3"/>
  <c r="D35" i="3" s="1"/>
  <c r="E35" i="3" s="1"/>
  <c r="C35" i="3"/>
  <c r="C39" i="12" l="1"/>
  <c r="E39" i="12"/>
  <c r="D39" i="12" s="1"/>
  <c r="F39" i="12" s="1"/>
  <c r="H35" i="3"/>
  <c r="I35" i="3" s="1"/>
  <c r="G39" i="12" l="1"/>
  <c r="B36" i="3"/>
  <c r="B40" i="12" l="1"/>
  <c r="G36" i="3"/>
  <c r="D36" i="3" s="1"/>
  <c r="E36" i="3" s="1"/>
  <c r="C36" i="3"/>
  <c r="C40" i="12" l="1"/>
  <c r="E40" i="12"/>
  <c r="D40" i="12" s="1"/>
  <c r="F40" i="12" s="1"/>
  <c r="H36" i="3"/>
  <c r="I36" i="3" s="1"/>
  <c r="G40" i="12" l="1"/>
  <c r="B37" i="3"/>
  <c r="B41" i="12" l="1"/>
  <c r="G37" i="3"/>
  <c r="D37" i="3" s="1"/>
  <c r="C37" i="3"/>
  <c r="C41" i="12" l="1"/>
  <c r="E41" i="12"/>
  <c r="D41" i="12" s="1"/>
  <c r="F41" i="12" s="1"/>
  <c r="E37" i="3"/>
  <c r="H37" i="3" s="1"/>
  <c r="I37" i="3" s="1"/>
  <c r="G41" i="12" l="1"/>
  <c r="B38" i="3"/>
  <c r="B42" i="12" l="1"/>
  <c r="G38" i="3"/>
  <c r="D38" i="3" s="1"/>
  <c r="E38" i="3" s="1"/>
  <c r="H38" i="3" s="1"/>
  <c r="I38" i="3" s="1"/>
  <c r="C38" i="3"/>
  <c r="E42" i="12" l="1"/>
  <c r="D42" i="12" s="1"/>
  <c r="F42" i="12" s="1"/>
  <c r="C42" i="12"/>
  <c r="B39" i="3"/>
  <c r="G39" i="3" l="1"/>
  <c r="D39" i="3" s="1"/>
  <c r="E39" i="3" s="1"/>
  <c r="H39" i="3" s="1"/>
  <c r="I39" i="3" s="1"/>
  <c r="C39" i="3"/>
  <c r="G42" i="12" l="1"/>
  <c r="B43" i="12" s="1"/>
  <c r="B40" i="3"/>
  <c r="E43" i="12" l="1"/>
  <c r="D43" i="12" s="1"/>
  <c r="F43" i="12" s="1"/>
  <c r="C43" i="12"/>
  <c r="G40" i="3"/>
  <c r="D40" i="3" s="1"/>
  <c r="E40" i="3" s="1"/>
  <c r="C40" i="3"/>
  <c r="G43" i="12" l="1"/>
  <c r="H40" i="3"/>
  <c r="I40" i="3" s="1"/>
  <c r="B44" i="12" l="1"/>
  <c r="B41" i="3"/>
  <c r="E44" i="12" l="1"/>
  <c r="D44" i="12" s="1"/>
  <c r="F44" i="12" s="1"/>
  <c r="C44" i="12"/>
  <c r="G41" i="3"/>
  <c r="D41" i="3" s="1"/>
  <c r="E41" i="3" s="1"/>
  <c r="C41" i="3"/>
  <c r="G44" i="12" l="1"/>
  <c r="B45" i="12" s="1"/>
  <c r="H41" i="3"/>
  <c r="I41" i="3" s="1"/>
  <c r="C45" i="12" l="1"/>
  <c r="E45" i="12"/>
  <c r="D45" i="12" s="1"/>
  <c r="F45" i="12" s="1"/>
  <c r="B42" i="3"/>
  <c r="G45" i="12" l="1"/>
  <c r="G42" i="3"/>
  <c r="D42" i="3" s="1"/>
  <c r="E42" i="3" s="1"/>
  <c r="C42" i="3"/>
  <c r="B46" i="12" l="1"/>
  <c r="H42" i="3"/>
  <c r="I42" i="3" s="1"/>
  <c r="C46" i="12" l="1"/>
  <c r="E46" i="12"/>
  <c r="D46" i="12" s="1"/>
  <c r="F46" i="12" s="1"/>
  <c r="B43" i="3"/>
  <c r="G46" i="12" l="1"/>
  <c r="G43" i="3"/>
  <c r="D43" i="3" s="1"/>
  <c r="E43" i="3" s="1"/>
  <c r="C43" i="3"/>
  <c r="B47" i="12" l="1"/>
  <c r="H43" i="3"/>
  <c r="I43" i="3" s="1"/>
  <c r="B44" i="3" s="1"/>
  <c r="E47" i="12" l="1"/>
  <c r="D47" i="12" s="1"/>
  <c r="F47" i="12" s="1"/>
  <c r="C47" i="12"/>
  <c r="G44" i="3"/>
  <c r="D44" i="3" s="1"/>
  <c r="E44" i="3" s="1"/>
  <c r="C44" i="3"/>
  <c r="G47" i="12" l="1"/>
  <c r="H44" i="3"/>
  <c r="I44" i="3" s="1"/>
  <c r="B48" i="12" l="1"/>
  <c r="B45" i="3"/>
  <c r="E48" i="12" l="1"/>
  <c r="D48" i="12" s="1"/>
  <c r="F48" i="12" s="1"/>
  <c r="C48" i="12"/>
  <c r="G45" i="3"/>
  <c r="D45" i="3" s="1"/>
  <c r="E45" i="3" s="1"/>
  <c r="C45" i="3"/>
  <c r="G48" i="12" l="1"/>
  <c r="H45" i="3"/>
  <c r="I45" i="3" s="1"/>
  <c r="B49" i="12" l="1"/>
  <c r="B46" i="3"/>
  <c r="C49" i="12" l="1"/>
  <c r="E49" i="12"/>
  <c r="D49" i="12" s="1"/>
  <c r="F49" i="12" s="1"/>
  <c r="G46" i="3"/>
  <c r="D46" i="3" s="1"/>
  <c r="E46" i="3" s="1"/>
  <c r="C46" i="3"/>
  <c r="G49" i="12" l="1"/>
  <c r="B50" i="12" s="1"/>
  <c r="H46" i="3"/>
  <c r="I46" i="3" s="1"/>
  <c r="B47" i="3" s="1"/>
  <c r="E50" i="12" l="1"/>
  <c r="D50" i="12" s="1"/>
  <c r="F50" i="12" s="1"/>
  <c r="C50" i="12"/>
  <c r="G47" i="3"/>
  <c r="D47" i="3" s="1"/>
  <c r="E47" i="3" s="1"/>
  <c r="C47" i="3"/>
  <c r="H47" i="3" l="1"/>
  <c r="I47" i="3" s="1"/>
  <c r="B48" i="3" s="1"/>
  <c r="G50" i="12" l="1"/>
  <c r="B51" i="12" s="1"/>
  <c r="G48" i="3"/>
  <c r="D48" i="3" s="1"/>
  <c r="E48" i="3" s="1"/>
  <c r="C48" i="3"/>
  <c r="E51" i="12" l="1"/>
  <c r="D51" i="12" s="1"/>
  <c r="F51" i="12" s="1"/>
  <c r="C51" i="12"/>
  <c r="H48" i="3"/>
  <c r="I48" i="3" s="1"/>
  <c r="B49" i="3" s="1"/>
  <c r="G51" i="12" l="1"/>
  <c r="B52" i="12" s="1"/>
  <c r="G49" i="3"/>
  <c r="D49" i="3" s="1"/>
  <c r="E49" i="3" s="1"/>
  <c r="C49" i="3"/>
  <c r="C52" i="12" l="1"/>
  <c r="E52" i="12"/>
  <c r="D52" i="12" s="1"/>
  <c r="F52" i="12" s="1"/>
  <c r="H49" i="3"/>
  <c r="I49" i="3" s="1"/>
  <c r="B50" i="3" s="1"/>
  <c r="G52" i="12" l="1"/>
  <c r="G50" i="3"/>
  <c r="D50" i="3" s="1"/>
  <c r="E50" i="3" s="1"/>
  <c r="C50" i="3"/>
  <c r="B53" i="12" l="1"/>
  <c r="H50" i="3"/>
  <c r="I50" i="3" s="1"/>
  <c r="B51" i="3" s="1"/>
  <c r="C53" i="12" l="1"/>
  <c r="E53" i="12"/>
  <c r="D53" i="12" s="1"/>
  <c r="F53" i="12" s="1"/>
  <c r="G51" i="3"/>
  <c r="D51" i="3" s="1"/>
  <c r="E51" i="3" s="1"/>
  <c r="C51" i="3"/>
  <c r="G53" i="12" l="1"/>
  <c r="H51" i="3"/>
  <c r="I51" i="3" s="1"/>
  <c r="B52" i="3" s="1"/>
  <c r="B54" i="12" l="1"/>
  <c r="G52" i="3"/>
  <c r="D52" i="3" s="1"/>
  <c r="E52" i="3" s="1"/>
  <c r="C52" i="3"/>
  <c r="E54" i="12" l="1"/>
  <c r="D54" i="12" s="1"/>
  <c r="F54" i="12" s="1"/>
  <c r="C54" i="12"/>
  <c r="H52" i="3"/>
  <c r="I52" i="3" s="1"/>
  <c r="B53" i="3" s="1"/>
  <c r="G54" i="12" l="1"/>
  <c r="B55" i="12" s="1"/>
  <c r="G53" i="3"/>
  <c r="D53" i="3" s="1"/>
  <c r="E53" i="3" s="1"/>
  <c r="C53" i="3"/>
  <c r="C55" i="12" l="1"/>
  <c r="E55" i="12"/>
  <c r="D55" i="12" s="1"/>
  <c r="F55" i="12" s="1"/>
  <c r="H53" i="3"/>
  <c r="I53" i="3" s="1"/>
  <c r="B54" i="3" s="1"/>
  <c r="G55" i="12" l="1"/>
  <c r="G54" i="3"/>
  <c r="D54" i="3" s="1"/>
  <c r="E54" i="3" s="1"/>
  <c r="C54" i="3"/>
  <c r="B56" i="12" l="1"/>
  <c r="H54" i="3"/>
  <c r="I54" i="3" s="1"/>
  <c r="B55" i="3" s="1"/>
  <c r="E56" i="12" l="1"/>
  <c r="D56" i="12" s="1"/>
  <c r="F56" i="12" s="1"/>
  <c r="C56" i="12"/>
  <c r="G55" i="3"/>
  <c r="D55" i="3" s="1"/>
  <c r="E55" i="3" s="1"/>
  <c r="C55" i="3"/>
  <c r="H55" i="3" l="1"/>
  <c r="I55" i="3" s="1"/>
  <c r="B56" i="3" s="1"/>
  <c r="G56" i="12" l="1"/>
  <c r="B57" i="12" s="1"/>
  <c r="G56" i="3"/>
  <c r="D56" i="3" s="1"/>
  <c r="E56" i="3" s="1"/>
  <c r="C56" i="3"/>
  <c r="C57" i="12" l="1"/>
  <c r="E57" i="12"/>
  <c r="D57" i="12" s="1"/>
  <c r="F57" i="12" s="1"/>
  <c r="H56" i="3"/>
  <c r="I56" i="3" s="1"/>
  <c r="B57" i="3" s="1"/>
  <c r="G57" i="12" l="1"/>
  <c r="G57" i="3"/>
  <c r="D57" i="3" s="1"/>
  <c r="E57" i="3" s="1"/>
  <c r="C57" i="3"/>
  <c r="B58" i="12" l="1"/>
  <c r="H57" i="3"/>
  <c r="I57" i="3" s="1"/>
  <c r="B58" i="3" s="1"/>
  <c r="E58" i="12" l="1"/>
  <c r="D58" i="12" s="1"/>
  <c r="F58" i="12" s="1"/>
  <c r="C58" i="12"/>
  <c r="G58" i="3"/>
  <c r="D58" i="3" s="1"/>
  <c r="E58" i="3" s="1"/>
  <c r="C58" i="3"/>
  <c r="G58" i="12" l="1"/>
  <c r="H58" i="3"/>
  <c r="I58" i="3" s="1"/>
  <c r="B59" i="3" s="1"/>
  <c r="B59" i="12" l="1"/>
  <c r="G59" i="3"/>
  <c r="D59" i="3" s="1"/>
  <c r="E59" i="3" s="1"/>
  <c r="C59" i="3"/>
  <c r="E59" i="12" l="1"/>
  <c r="D59" i="12" s="1"/>
  <c r="F59" i="12" s="1"/>
  <c r="C59" i="12"/>
  <c r="H59" i="3"/>
  <c r="I59" i="3" s="1"/>
  <c r="B60" i="3" s="1"/>
  <c r="G59" i="12" l="1"/>
  <c r="G60" i="3"/>
  <c r="D60" i="3" s="1"/>
  <c r="E60" i="3" s="1"/>
  <c r="C60" i="3"/>
  <c r="B60" i="12" l="1"/>
  <c r="H60" i="3"/>
  <c r="I60" i="3" s="1"/>
  <c r="B61" i="3" s="1"/>
  <c r="E60" i="12" l="1"/>
  <c r="D60" i="12" s="1"/>
  <c r="F60" i="12" s="1"/>
  <c r="C60" i="12"/>
  <c r="G61" i="3"/>
  <c r="D61" i="3" s="1"/>
  <c r="E61" i="3" s="1"/>
  <c r="C61" i="3"/>
  <c r="G60" i="12" l="1"/>
  <c r="B61" i="12" s="1"/>
  <c r="H61" i="3"/>
  <c r="I61" i="3" s="1"/>
  <c r="B62" i="3" s="1"/>
  <c r="E61" i="12" l="1"/>
  <c r="D61" i="12" s="1"/>
  <c r="F61" i="12" s="1"/>
  <c r="C61" i="12"/>
  <c r="G62" i="3"/>
  <c r="D62" i="3" s="1"/>
  <c r="E62" i="3" s="1"/>
  <c r="C62" i="3"/>
  <c r="G61" i="12" l="1"/>
  <c r="H62" i="3"/>
  <c r="I62" i="3" s="1"/>
  <c r="B63" i="3" s="1"/>
  <c r="B62" i="12" l="1"/>
  <c r="G63" i="3"/>
  <c r="D63" i="3" s="1"/>
  <c r="E63" i="3" s="1"/>
  <c r="C63" i="3"/>
  <c r="E62" i="12" l="1"/>
  <c r="D62" i="12" s="1"/>
  <c r="F62" i="12" s="1"/>
  <c r="C62" i="12"/>
  <c r="H63" i="3"/>
  <c r="I63" i="3" s="1"/>
  <c r="B64" i="3" s="1"/>
  <c r="G64" i="3" l="1"/>
  <c r="D64" i="3" s="1"/>
  <c r="E64" i="3" s="1"/>
  <c r="C64" i="3"/>
  <c r="G62" i="12" l="1"/>
  <c r="B63" i="12" s="1"/>
  <c r="H64" i="3"/>
  <c r="I64" i="3" s="1"/>
  <c r="B65" i="3" s="1"/>
  <c r="C63" i="12" l="1"/>
  <c r="E63" i="12"/>
  <c r="D63" i="12" s="1"/>
  <c r="F63" i="12" s="1"/>
  <c r="G65" i="3"/>
  <c r="D65" i="3" s="1"/>
  <c r="E65" i="3" s="1"/>
  <c r="H65" i="3" s="1"/>
  <c r="I65" i="3" s="1"/>
  <c r="C65" i="3"/>
  <c r="G63" i="12" l="1"/>
  <c r="B66" i="3"/>
  <c r="B64" i="12" l="1"/>
  <c r="G66" i="3"/>
  <c r="D66" i="3" s="1"/>
  <c r="E66" i="3" s="1"/>
  <c r="C66" i="3"/>
  <c r="E64" i="12" l="1"/>
  <c r="D64" i="12" s="1"/>
  <c r="F64" i="12" s="1"/>
  <c r="C64" i="12"/>
  <c r="H66" i="3"/>
  <c r="I66" i="3" s="1"/>
  <c r="B67" i="3" s="1"/>
  <c r="G64" i="12" l="1"/>
  <c r="G67" i="3"/>
  <c r="D67" i="3" s="1"/>
  <c r="E67" i="3" s="1"/>
  <c r="C67" i="3"/>
  <c r="B65" i="12" l="1"/>
  <c r="H67" i="3"/>
  <c r="I67" i="3" s="1"/>
  <c r="B68" i="3" s="1"/>
  <c r="C65" i="12" l="1"/>
  <c r="E65" i="12"/>
  <c r="D65" i="12" s="1"/>
  <c r="F65" i="12" s="1"/>
  <c r="G68" i="3"/>
  <c r="D68" i="3" s="1"/>
  <c r="E68" i="3" s="1"/>
  <c r="C68" i="3"/>
  <c r="G65" i="12" l="1"/>
  <c r="H68" i="3"/>
  <c r="I68" i="3" s="1"/>
  <c r="B69" i="3" s="1"/>
  <c r="B66" i="12" l="1"/>
  <c r="G69" i="3"/>
  <c r="D69" i="3" s="1"/>
  <c r="E69" i="3" s="1"/>
  <c r="H69" i="3" s="1"/>
  <c r="I69" i="3" s="1"/>
  <c r="C69" i="3"/>
  <c r="E66" i="12" l="1"/>
  <c r="D66" i="12" s="1"/>
  <c r="F66" i="12" s="1"/>
  <c r="C66" i="12"/>
  <c r="B70" i="3"/>
  <c r="G66" i="12" l="1"/>
  <c r="G70" i="3"/>
  <c r="D70" i="3" s="1"/>
  <c r="E70" i="3" s="1"/>
  <c r="C70" i="3"/>
  <c r="B67" i="12" l="1"/>
  <c r="H70" i="3"/>
  <c r="I70" i="3" s="1"/>
  <c r="B71" i="3" s="1"/>
  <c r="E67" i="12" l="1"/>
  <c r="D67" i="12" s="1"/>
  <c r="F67" i="12" s="1"/>
  <c r="C67" i="12"/>
  <c r="G71" i="3"/>
  <c r="D71" i="3" s="1"/>
  <c r="E71" i="3" s="1"/>
  <c r="C71" i="3"/>
  <c r="G67" i="12" l="1"/>
  <c r="H71" i="3"/>
  <c r="I71" i="3" s="1"/>
  <c r="B72" i="3" s="1"/>
  <c r="B68" i="12" l="1"/>
  <c r="G72" i="3"/>
  <c r="D72" i="3" s="1"/>
  <c r="E72" i="3" s="1"/>
  <c r="C72" i="3"/>
  <c r="E68" i="12" l="1"/>
  <c r="D68" i="12" s="1"/>
  <c r="F68" i="12" s="1"/>
  <c r="C68" i="12"/>
  <c r="H72" i="3"/>
  <c r="I72" i="3" s="1"/>
  <c r="B73" i="3" s="1"/>
  <c r="G68" i="12" l="1"/>
  <c r="B69" i="12" s="1"/>
  <c r="G73" i="3"/>
  <c r="D73" i="3" s="1"/>
  <c r="E73" i="3" s="1"/>
  <c r="C73" i="3"/>
  <c r="E69" i="12" l="1"/>
  <c r="D69" i="12" s="1"/>
  <c r="F69" i="12" s="1"/>
  <c r="C69" i="12"/>
  <c r="H73" i="3"/>
  <c r="I73" i="3" s="1"/>
  <c r="B74" i="3" s="1"/>
  <c r="G69" i="12" l="1"/>
  <c r="G74" i="3"/>
  <c r="D74" i="3" s="1"/>
  <c r="E74" i="3" s="1"/>
  <c r="C74" i="3"/>
  <c r="B70" i="12" l="1"/>
  <c r="H74" i="3"/>
  <c r="I74" i="3" s="1"/>
  <c r="B75" i="3" s="1"/>
  <c r="E70" i="12" l="1"/>
  <c r="D70" i="12" s="1"/>
  <c r="F70" i="12" s="1"/>
  <c r="C70" i="12"/>
  <c r="G75" i="3"/>
  <c r="D75" i="3" s="1"/>
  <c r="E75" i="3" s="1"/>
  <c r="C75" i="3"/>
  <c r="G70" i="12" l="1"/>
  <c r="H75" i="3"/>
  <c r="I75" i="3" s="1"/>
  <c r="B76" i="3" s="1"/>
  <c r="B71" i="12" l="1"/>
  <c r="G76" i="3"/>
  <c r="D76" i="3" s="1"/>
  <c r="E76" i="3" s="1"/>
  <c r="C76" i="3"/>
  <c r="E71" i="12" l="1"/>
  <c r="D71" i="12" s="1"/>
  <c r="F71" i="12" s="1"/>
  <c r="C71" i="12"/>
  <c r="H76" i="3"/>
  <c r="I76" i="3" s="1"/>
  <c r="B77" i="3" s="1"/>
  <c r="G77" i="3" l="1"/>
  <c r="D77" i="3" s="1"/>
  <c r="E77" i="3" s="1"/>
  <c r="C77" i="3"/>
  <c r="G71" i="12" l="1"/>
  <c r="B72" i="12" s="1"/>
  <c r="H77" i="3"/>
  <c r="I77" i="3" s="1"/>
  <c r="B78" i="3" s="1"/>
  <c r="E72" i="12" l="1"/>
  <c r="D72" i="12" s="1"/>
  <c r="F72" i="12" s="1"/>
  <c r="C72" i="12"/>
  <c r="G78" i="3"/>
  <c r="D78" i="3" s="1"/>
  <c r="E78" i="3" s="1"/>
  <c r="C78" i="3"/>
  <c r="G72" i="12" l="1"/>
  <c r="H78" i="3"/>
  <c r="I78" i="3" s="1"/>
  <c r="B79" i="3" s="1"/>
  <c r="B73" i="12" l="1"/>
  <c r="G79" i="3"/>
  <c r="D79" i="3" s="1"/>
  <c r="E79" i="3" s="1"/>
  <c r="C79" i="3"/>
  <c r="E73" i="12" l="1"/>
  <c r="D73" i="12" s="1"/>
  <c r="F73" i="12" s="1"/>
  <c r="C73" i="12"/>
  <c r="H79" i="3"/>
  <c r="I79" i="3" s="1"/>
  <c r="B80" i="3" s="1"/>
  <c r="G80" i="3" l="1"/>
  <c r="D80" i="3" s="1"/>
  <c r="E80" i="3" s="1"/>
  <c r="C80" i="3"/>
  <c r="G73" i="12" l="1"/>
  <c r="B74" i="12" s="1"/>
  <c r="H80" i="3"/>
  <c r="I80" i="3" s="1"/>
  <c r="B81" i="3" s="1"/>
  <c r="E74" i="12" l="1"/>
  <c r="D74" i="12" s="1"/>
  <c r="F74" i="12" s="1"/>
  <c r="C74" i="12"/>
  <c r="G81" i="3"/>
  <c r="D81" i="3"/>
  <c r="E81" i="3" s="1"/>
  <c r="C81" i="3"/>
  <c r="G74" i="12" l="1"/>
  <c r="B75" i="12" s="1"/>
  <c r="H81" i="3"/>
  <c r="I81" i="3" s="1"/>
  <c r="B82" i="3" s="1"/>
  <c r="C75" i="12" l="1"/>
  <c r="E75" i="12"/>
  <c r="D75" i="12" s="1"/>
  <c r="F75" i="12" s="1"/>
  <c r="G82" i="3"/>
  <c r="D82" i="3" s="1"/>
  <c r="E82" i="3" s="1"/>
  <c r="C82" i="3"/>
  <c r="G75" i="12" l="1"/>
  <c r="H82" i="3"/>
  <c r="I82" i="3" s="1"/>
  <c r="B83" i="3" s="1"/>
  <c r="B76" i="12" l="1"/>
  <c r="G83" i="3"/>
  <c r="D83" i="3" s="1"/>
  <c r="E83" i="3" s="1"/>
  <c r="C83" i="3"/>
  <c r="E76" i="12" l="1"/>
  <c r="D76" i="12" s="1"/>
  <c r="F76" i="12" s="1"/>
  <c r="C76" i="12"/>
  <c r="H83" i="3"/>
  <c r="I83" i="3" s="1"/>
  <c r="B84" i="3" s="1"/>
  <c r="G76" i="12" l="1"/>
  <c r="G84" i="3"/>
  <c r="D84" i="3" s="1"/>
  <c r="E84" i="3" s="1"/>
  <c r="C84" i="3"/>
  <c r="B77" i="12" l="1"/>
  <c r="H84" i="3"/>
  <c r="I84" i="3" s="1"/>
  <c r="B85" i="3" s="1"/>
  <c r="C77" i="12" l="1"/>
  <c r="E77" i="12"/>
  <c r="D77" i="12" s="1"/>
  <c r="F77" i="12" s="1"/>
  <c r="G85" i="3"/>
  <c r="D85" i="3" s="1"/>
  <c r="E85" i="3" s="1"/>
  <c r="C85" i="3"/>
  <c r="G77" i="12" l="1"/>
  <c r="H85" i="3"/>
  <c r="I85" i="3" s="1"/>
  <c r="B86" i="3" s="1"/>
  <c r="B78" i="12" l="1"/>
  <c r="G86" i="3"/>
  <c r="D86" i="3"/>
  <c r="E86" i="3" s="1"/>
  <c r="C86" i="3"/>
  <c r="E78" i="12" l="1"/>
  <c r="D78" i="12" s="1"/>
  <c r="F78" i="12" s="1"/>
  <c r="C78" i="12"/>
  <c r="H86" i="3"/>
  <c r="I86" i="3" s="1"/>
  <c r="B87" i="3" s="1"/>
  <c r="G87" i="3" l="1"/>
  <c r="D87" i="3" s="1"/>
  <c r="E87" i="3" s="1"/>
  <c r="C87" i="3"/>
  <c r="G78" i="12" l="1"/>
  <c r="B79" i="12" s="1"/>
  <c r="H87" i="3"/>
  <c r="I87" i="3" s="1"/>
  <c r="B88" i="3" s="1"/>
  <c r="C79" i="12" l="1"/>
  <c r="E79" i="12"/>
  <c r="D79" i="12" s="1"/>
  <c r="F79" i="12" s="1"/>
  <c r="G88" i="3"/>
  <c r="D88" i="3" s="1"/>
  <c r="E88" i="3" s="1"/>
  <c r="C88" i="3"/>
  <c r="G79" i="12" l="1"/>
  <c r="H88" i="3"/>
  <c r="I88" i="3" s="1"/>
  <c r="B89" i="3" s="1"/>
  <c r="B80" i="12" l="1"/>
  <c r="G89" i="3"/>
  <c r="D89" i="3" s="1"/>
  <c r="E89" i="3" s="1"/>
  <c r="C89" i="3"/>
  <c r="E80" i="12" l="1"/>
  <c r="D80" i="12" s="1"/>
  <c r="F80" i="12" s="1"/>
  <c r="C80" i="12"/>
  <c r="H89" i="3"/>
  <c r="I89" i="3" s="1"/>
  <c r="B90" i="3" s="1"/>
  <c r="G80" i="12" l="1"/>
  <c r="B81" i="12" s="1"/>
  <c r="G90" i="3"/>
  <c r="D90" i="3" s="1"/>
  <c r="E90" i="3" s="1"/>
  <c r="C90" i="3"/>
  <c r="C81" i="12" l="1"/>
  <c r="E81" i="12"/>
  <c r="D81" i="12" s="1"/>
  <c r="F81" i="12" s="1"/>
  <c r="H90" i="3"/>
  <c r="I90" i="3" s="1"/>
  <c r="B91" i="3" s="1"/>
  <c r="G81" i="12" l="1"/>
  <c r="G91" i="3"/>
  <c r="D91" i="3" s="1"/>
  <c r="E91" i="3" s="1"/>
  <c r="C91" i="3"/>
  <c r="B82" i="12" l="1"/>
  <c r="H91" i="3"/>
  <c r="I91" i="3" s="1"/>
  <c r="B92" i="3" s="1"/>
  <c r="C82" i="12" l="1"/>
  <c r="E82" i="12"/>
  <c r="D82" i="12" s="1"/>
  <c r="F82" i="12" s="1"/>
  <c r="G92" i="3"/>
  <c r="D92" i="3" s="1"/>
  <c r="E92" i="3" s="1"/>
  <c r="C92" i="3"/>
  <c r="G82" i="12" l="1"/>
  <c r="B83" i="12" s="1"/>
  <c r="H92" i="3"/>
  <c r="I92" i="3" s="1"/>
  <c r="B93" i="3" s="1"/>
  <c r="C83" i="12" l="1"/>
  <c r="E83" i="12"/>
  <c r="D83" i="12" s="1"/>
  <c r="F83" i="12" s="1"/>
  <c r="G93" i="3"/>
  <c r="D93" i="3" s="1"/>
  <c r="E93" i="3" s="1"/>
  <c r="C93" i="3"/>
  <c r="H93" i="3" l="1"/>
  <c r="I93" i="3" s="1"/>
  <c r="B94" i="3" s="1"/>
  <c r="G83" i="12" l="1"/>
  <c r="B84" i="12" s="1"/>
  <c r="G94" i="3"/>
  <c r="D94" i="3" s="1"/>
  <c r="E94" i="3" s="1"/>
  <c r="C94" i="3"/>
  <c r="E84" i="12" l="1"/>
  <c r="C84" i="12"/>
  <c r="H94" i="3"/>
  <c r="I94" i="3" s="1"/>
  <c r="B95" i="3" s="1"/>
  <c r="D84" i="12" l="1"/>
  <c r="F84" i="12" s="1"/>
  <c r="G95" i="3"/>
  <c r="D95" i="3"/>
  <c r="E95" i="3" s="1"/>
  <c r="C95" i="3"/>
  <c r="G84" i="12" l="1"/>
  <c r="B85" i="12" s="1"/>
  <c r="H95" i="3"/>
  <c r="I95" i="3" s="1"/>
  <c r="B96" i="3" s="1"/>
  <c r="E85" i="12" l="1"/>
  <c r="C85" i="12"/>
  <c r="D85" i="12"/>
  <c r="F85" i="12" s="1"/>
  <c r="G96" i="3"/>
  <c r="D96" i="3" s="1"/>
  <c r="E96" i="3" s="1"/>
  <c r="C96" i="3"/>
  <c r="G85" i="12" l="1"/>
  <c r="B86" i="12" s="1"/>
  <c r="H96" i="3"/>
  <c r="I96" i="3" s="1"/>
  <c r="B97" i="3" s="1"/>
  <c r="C86" i="12" l="1"/>
  <c r="E86" i="12"/>
  <c r="D86" i="12" s="1"/>
  <c r="F86" i="12" s="1"/>
  <c r="G97" i="3"/>
  <c r="D97" i="3"/>
  <c r="E97" i="3" s="1"/>
  <c r="C97" i="3"/>
  <c r="G86" i="12" l="1"/>
  <c r="B87" i="12" s="1"/>
  <c r="H97" i="3"/>
  <c r="I97" i="3" s="1"/>
  <c r="B98" i="3" s="1"/>
  <c r="C87" i="12" l="1"/>
  <c r="E87" i="12"/>
  <c r="D87" i="12" s="1"/>
  <c r="F87" i="12" s="1"/>
  <c r="G98" i="3"/>
  <c r="D98" i="3" s="1"/>
  <c r="E98" i="3" s="1"/>
  <c r="C98" i="3"/>
  <c r="H98" i="3" l="1"/>
  <c r="I98" i="3" s="1"/>
  <c r="B99" i="3" s="1"/>
  <c r="G87" i="12" l="1"/>
  <c r="B88" i="12" s="1"/>
  <c r="G99" i="3"/>
  <c r="D99" i="3"/>
  <c r="E99" i="3" s="1"/>
  <c r="C99" i="3"/>
  <c r="E88" i="12" l="1"/>
  <c r="D88" i="12" s="1"/>
  <c r="F88" i="12" s="1"/>
  <c r="C88" i="12"/>
  <c r="H99" i="3"/>
  <c r="I99" i="3" s="1"/>
  <c r="B100" i="3" s="1"/>
  <c r="G100" i="3" l="1"/>
  <c r="D100" i="3" s="1"/>
  <c r="E100" i="3" s="1"/>
  <c r="C100" i="3"/>
  <c r="G88" i="12" l="1"/>
  <c r="B89" i="12" s="1"/>
  <c r="H100" i="3"/>
  <c r="I100" i="3" s="1"/>
  <c r="B101" i="3" s="1"/>
  <c r="C89" i="12" l="1"/>
  <c r="E89" i="12"/>
  <c r="D89" i="12" s="1"/>
  <c r="F89" i="12" s="1"/>
  <c r="G101" i="3"/>
  <c r="D101" i="3" s="1"/>
  <c r="E101" i="3" s="1"/>
  <c r="C101" i="3"/>
  <c r="H101" i="3" l="1"/>
  <c r="I101" i="3" s="1"/>
  <c r="B102" i="3" s="1"/>
  <c r="G89" i="12" l="1"/>
  <c r="B90" i="12" s="1"/>
  <c r="G102" i="3"/>
  <c r="D102" i="3" s="1"/>
  <c r="E102" i="3" s="1"/>
  <c r="C102" i="3"/>
  <c r="E90" i="12" l="1"/>
  <c r="D90" i="12" s="1"/>
  <c r="F90" i="12" s="1"/>
  <c r="C90" i="12"/>
  <c r="H102" i="3"/>
  <c r="I102" i="3" s="1"/>
  <c r="B103" i="3" s="1"/>
  <c r="G103" i="3" l="1"/>
  <c r="D103" i="3" s="1"/>
  <c r="E103" i="3" s="1"/>
  <c r="C103" i="3"/>
  <c r="G90" i="12" l="1"/>
  <c r="B91" i="12" s="1"/>
  <c r="H103" i="3"/>
  <c r="I103" i="3" s="1"/>
  <c r="B104" i="3" s="1"/>
  <c r="C91" i="12" l="1"/>
  <c r="E91" i="12"/>
  <c r="D91" i="12" s="1"/>
  <c r="F91" i="12" s="1"/>
  <c r="G104" i="3"/>
  <c r="D104" i="3"/>
  <c r="E104" i="3" s="1"/>
  <c r="C104" i="3"/>
  <c r="H104" i="3" l="1"/>
  <c r="I104" i="3" s="1"/>
  <c r="B105" i="3" s="1"/>
  <c r="G91" i="12" l="1"/>
  <c r="G105" i="3"/>
  <c r="D105" i="3"/>
  <c r="E105" i="3" s="1"/>
  <c r="C105" i="3"/>
  <c r="B92" i="12" l="1"/>
  <c r="H105" i="3"/>
  <c r="I105" i="3" s="1"/>
  <c r="B106" i="3" s="1"/>
  <c r="C92" i="12" l="1"/>
  <c r="E92" i="12"/>
  <c r="D92" i="12" s="1"/>
  <c r="F92" i="12" s="1"/>
  <c r="G106" i="3"/>
  <c r="D106" i="3" s="1"/>
  <c r="E106" i="3" s="1"/>
  <c r="C106" i="3"/>
  <c r="G92" i="12" l="1"/>
  <c r="B93" i="12" s="1"/>
  <c r="H106" i="3"/>
  <c r="I106" i="3" s="1"/>
  <c r="B107" i="3" s="1"/>
  <c r="C93" i="12" l="1"/>
  <c r="E93" i="12"/>
  <c r="D93" i="12" s="1"/>
  <c r="F93" i="12" s="1"/>
  <c r="G107" i="3"/>
  <c r="D107" i="3" s="1"/>
  <c r="E107" i="3" s="1"/>
  <c r="C107" i="3"/>
  <c r="G93" i="12" l="1"/>
  <c r="B94" i="12" s="1"/>
  <c r="H107" i="3"/>
  <c r="I107" i="3" s="1"/>
  <c r="B108" i="3" s="1"/>
  <c r="C94" i="12" l="1"/>
  <c r="E94" i="12"/>
  <c r="D94" i="12" s="1"/>
  <c r="F94" i="12" s="1"/>
  <c r="G108" i="3"/>
  <c r="D108" i="3" s="1"/>
  <c r="E108" i="3" s="1"/>
  <c r="C108" i="3"/>
  <c r="H108" i="3" l="1"/>
  <c r="I108" i="3" s="1"/>
  <c r="B109" i="3" s="1"/>
  <c r="G94" i="12" l="1"/>
  <c r="B95" i="12" s="1"/>
  <c r="G109" i="3"/>
  <c r="D109" i="3"/>
  <c r="E109" i="3" s="1"/>
  <c r="C109" i="3"/>
  <c r="C95" i="12" l="1"/>
  <c r="E95" i="12"/>
  <c r="D95" i="12" s="1"/>
  <c r="F95" i="12" s="1"/>
  <c r="H109" i="3"/>
  <c r="I109" i="3" s="1"/>
  <c r="B110" i="3" s="1"/>
  <c r="G95" i="12" l="1"/>
  <c r="B96" i="12" s="1"/>
  <c r="G110" i="3"/>
  <c r="D110" i="3" s="1"/>
  <c r="E110" i="3" s="1"/>
  <c r="C110" i="3"/>
  <c r="C96" i="12" l="1"/>
  <c r="E96" i="12"/>
  <c r="D96" i="12" s="1"/>
  <c r="F96" i="12" s="1"/>
  <c r="H110" i="3"/>
  <c r="I110" i="3" s="1"/>
  <c r="B111" i="3" s="1"/>
  <c r="G111" i="3" l="1"/>
  <c r="D111" i="3"/>
  <c r="E111" i="3" s="1"/>
  <c r="C111" i="3"/>
  <c r="G96" i="12" l="1"/>
  <c r="B97" i="12" s="1"/>
  <c r="H111" i="3"/>
  <c r="I111" i="3" s="1"/>
  <c r="B112" i="3" s="1"/>
  <c r="C97" i="12" l="1"/>
  <c r="E97" i="12"/>
  <c r="D97" i="12" s="1"/>
  <c r="F97" i="12" s="1"/>
  <c r="G112" i="3"/>
  <c r="D112" i="3" s="1"/>
  <c r="E112" i="3" s="1"/>
  <c r="C112" i="3"/>
  <c r="H112" i="3" l="1"/>
  <c r="I112" i="3" s="1"/>
  <c r="B113" i="3" s="1"/>
  <c r="G97" i="12" l="1"/>
  <c r="B98" i="12" s="1"/>
  <c r="G113" i="3"/>
  <c r="D113" i="3" s="1"/>
  <c r="E113" i="3" s="1"/>
  <c r="C113" i="3"/>
  <c r="C98" i="12" l="1"/>
  <c r="E98" i="12"/>
  <c r="D98" i="12" s="1"/>
  <c r="F98" i="12" s="1"/>
  <c r="H113" i="3"/>
  <c r="I113" i="3" s="1"/>
  <c r="B114" i="3" s="1"/>
  <c r="G114" i="3" l="1"/>
  <c r="D114" i="3" s="1"/>
  <c r="E114" i="3" s="1"/>
  <c r="C114" i="3"/>
  <c r="G98" i="12" l="1"/>
  <c r="B99" i="12" s="1"/>
  <c r="H114" i="3"/>
  <c r="I114" i="3" s="1"/>
  <c r="B115" i="3" s="1"/>
  <c r="C99" i="12" l="1"/>
  <c r="E99" i="12"/>
  <c r="D99" i="12" s="1"/>
  <c r="F99" i="12" s="1"/>
  <c r="G115" i="3"/>
  <c r="D115" i="3"/>
  <c r="E115" i="3" s="1"/>
  <c r="C115" i="3"/>
  <c r="H115" i="3" l="1"/>
  <c r="I115" i="3" s="1"/>
  <c r="B116" i="3" s="1"/>
  <c r="G99" i="12" l="1"/>
  <c r="B100" i="12" s="1"/>
  <c r="G116" i="3"/>
  <c r="D116" i="3"/>
  <c r="E116" i="3" s="1"/>
  <c r="C116" i="3"/>
  <c r="C100" i="12" l="1"/>
  <c r="E100" i="12"/>
  <c r="D100" i="12" s="1"/>
  <c r="F100" i="12" s="1"/>
  <c r="H116" i="3"/>
  <c r="I116" i="3" s="1"/>
  <c r="B117" i="3" s="1"/>
  <c r="G117" i="3" l="1"/>
  <c r="D117" i="3" s="1"/>
  <c r="E117" i="3" s="1"/>
  <c r="C117" i="3"/>
  <c r="G100" i="12" l="1"/>
  <c r="B101" i="12" s="1"/>
  <c r="H117" i="3"/>
  <c r="I117" i="3" s="1"/>
  <c r="B118" i="3" s="1"/>
  <c r="C101" i="12" l="1"/>
  <c r="E101" i="12"/>
  <c r="D101" i="12" s="1"/>
  <c r="F101" i="12" s="1"/>
  <c r="G118" i="3"/>
  <c r="D118" i="3" s="1"/>
  <c r="E118" i="3" s="1"/>
  <c r="C118" i="3"/>
  <c r="H118" i="3" l="1"/>
  <c r="I118" i="3" s="1"/>
  <c r="B119" i="3" s="1"/>
  <c r="G101" i="12" l="1"/>
  <c r="B102" i="12" s="1"/>
  <c r="G119" i="3"/>
  <c r="D119" i="3" s="1"/>
  <c r="E119" i="3" s="1"/>
  <c r="C119" i="3"/>
  <c r="E102" i="12" l="1"/>
  <c r="D102" i="12" s="1"/>
  <c r="F102" i="12" s="1"/>
  <c r="C102" i="12"/>
  <c r="H119" i="3"/>
  <c r="I119" i="3" s="1"/>
  <c r="B120" i="3" s="1"/>
  <c r="G120" i="3" l="1"/>
  <c r="D120" i="3"/>
  <c r="E120" i="3" s="1"/>
  <c r="C120" i="3"/>
  <c r="G102" i="12" l="1"/>
  <c r="B103" i="12" s="1"/>
  <c r="H120" i="3"/>
  <c r="I120" i="3" s="1"/>
  <c r="B121" i="3" s="1"/>
  <c r="C103" i="12" l="1"/>
  <c r="E103" i="12"/>
  <c r="D103" i="12" s="1"/>
  <c r="F103" i="12" s="1"/>
  <c r="G121" i="3"/>
  <c r="D121" i="3" s="1"/>
  <c r="E121" i="3" s="1"/>
  <c r="C121" i="3"/>
  <c r="H121" i="3" l="1"/>
  <c r="I121" i="3" s="1"/>
  <c r="B122" i="3" s="1"/>
  <c r="G103" i="12" l="1"/>
  <c r="B104" i="12" s="1"/>
  <c r="G122" i="3"/>
  <c r="D122" i="3"/>
  <c r="E122" i="3" s="1"/>
  <c r="C122" i="3"/>
  <c r="C104" i="12" l="1"/>
  <c r="E104" i="12"/>
  <c r="D104" i="12" s="1"/>
  <c r="F104" i="12" s="1"/>
  <c r="H122" i="3"/>
  <c r="I122" i="3" s="1"/>
  <c r="B123" i="3" s="1"/>
  <c r="G123" i="3" l="1"/>
  <c r="D123" i="3" s="1"/>
  <c r="E123" i="3" s="1"/>
  <c r="C123" i="3"/>
  <c r="G104" i="12" l="1"/>
  <c r="B105" i="12" s="1"/>
  <c r="H123" i="3"/>
  <c r="I123" i="3" s="1"/>
  <c r="B124" i="3" s="1"/>
  <c r="C105" i="12" l="1"/>
  <c r="E105" i="12"/>
  <c r="D105" i="12" s="1"/>
  <c r="F105" i="12" s="1"/>
  <c r="G124" i="3"/>
  <c r="D124" i="3" s="1"/>
  <c r="E124" i="3" s="1"/>
  <c r="C124" i="3"/>
  <c r="H124" i="3" l="1"/>
  <c r="I124" i="3" s="1"/>
  <c r="B125" i="3" s="1"/>
  <c r="G105" i="12" l="1"/>
  <c r="B106" i="12" s="1"/>
  <c r="G125" i="3"/>
  <c r="D125" i="3"/>
  <c r="E125" i="3" s="1"/>
  <c r="C125" i="3"/>
  <c r="E106" i="12" l="1"/>
  <c r="D106" i="12" s="1"/>
  <c r="F106" i="12" s="1"/>
  <c r="C106" i="12"/>
  <c r="H125" i="3"/>
  <c r="I125" i="3" s="1"/>
  <c r="B126" i="3" s="1"/>
  <c r="G126" i="3" l="1"/>
  <c r="D126" i="3" s="1"/>
  <c r="E126" i="3" s="1"/>
  <c r="C126" i="3"/>
  <c r="G106" i="12" l="1"/>
  <c r="B107" i="12" s="1"/>
  <c r="H126" i="3"/>
  <c r="I126" i="3" s="1"/>
  <c r="B127" i="3" s="1"/>
  <c r="E107" i="12" l="1"/>
  <c r="D107" i="12" s="1"/>
  <c r="F107" i="12" s="1"/>
  <c r="C107" i="12"/>
  <c r="G127" i="3"/>
  <c r="D127" i="3"/>
  <c r="E127" i="3" s="1"/>
  <c r="C127" i="3"/>
  <c r="H127" i="3" l="1"/>
  <c r="I127" i="3" s="1"/>
  <c r="B128" i="3" s="1"/>
  <c r="G107" i="12" l="1"/>
  <c r="B108" i="12" s="1"/>
  <c r="G128" i="3"/>
  <c r="D128" i="3"/>
  <c r="E128" i="3" s="1"/>
  <c r="C128" i="3"/>
  <c r="C108" i="12" l="1"/>
  <c r="E108" i="12"/>
  <c r="D108" i="12" s="1"/>
  <c r="F108" i="12" s="1"/>
  <c r="H128" i="3"/>
  <c r="I128" i="3" s="1"/>
  <c r="B129" i="3" s="1"/>
  <c r="G129" i="3" l="1"/>
  <c r="D129" i="3"/>
  <c r="E129" i="3" s="1"/>
  <c r="C129" i="3"/>
  <c r="G108" i="12" l="1"/>
  <c r="B109" i="12" s="1"/>
  <c r="H129" i="3"/>
  <c r="I129" i="3" s="1"/>
  <c r="B130" i="3" s="1"/>
  <c r="E109" i="12" l="1"/>
  <c r="D109" i="12" s="1"/>
  <c r="F109" i="12" s="1"/>
  <c r="C109" i="12"/>
  <c r="G130" i="3"/>
  <c r="D130" i="3"/>
  <c r="E130" i="3" s="1"/>
  <c r="C130" i="3"/>
  <c r="H130" i="3" l="1"/>
  <c r="I130" i="3" s="1"/>
  <c r="B131" i="3" s="1"/>
  <c r="G109" i="12" l="1"/>
  <c r="B110" i="12" s="1"/>
  <c r="G131" i="3"/>
  <c r="D131" i="3"/>
  <c r="E131" i="3" s="1"/>
  <c r="C131" i="3"/>
  <c r="E110" i="12" l="1"/>
  <c r="D110" i="12" s="1"/>
  <c r="F110" i="12" s="1"/>
  <c r="C110" i="12"/>
  <c r="H131" i="3"/>
  <c r="I131" i="3" s="1"/>
  <c r="B132" i="3" s="1"/>
  <c r="G132" i="3" l="1"/>
  <c r="D132" i="3"/>
  <c r="E132" i="3" s="1"/>
  <c r="C132" i="3"/>
  <c r="G110" i="12" l="1"/>
  <c r="B111" i="12" s="1"/>
  <c r="H132" i="3"/>
  <c r="I132" i="3" s="1"/>
  <c r="B133" i="3" s="1"/>
  <c r="C111" i="12" l="1"/>
  <c r="E111" i="12"/>
  <c r="D111" i="12" s="1"/>
  <c r="F111" i="12" s="1"/>
  <c r="G133" i="3"/>
  <c r="D133" i="3"/>
  <c r="E133" i="3" s="1"/>
  <c r="C133" i="3"/>
  <c r="H133" i="3" l="1"/>
  <c r="I133" i="3" s="1"/>
  <c r="B134" i="3" s="1"/>
  <c r="G111" i="12" l="1"/>
  <c r="B112" i="12" s="1"/>
  <c r="G134" i="3"/>
  <c r="D134" i="3"/>
  <c r="E134" i="3" s="1"/>
  <c r="C134" i="3"/>
  <c r="C112" i="12" l="1"/>
  <c r="E112" i="12"/>
  <c r="D112" i="12" s="1"/>
  <c r="F112" i="12" s="1"/>
  <c r="H134" i="3"/>
  <c r="I134" i="3" s="1"/>
  <c r="B135" i="3" s="1"/>
  <c r="G135" i="3" l="1"/>
  <c r="D135" i="3"/>
  <c r="E135" i="3" s="1"/>
  <c r="C135" i="3"/>
  <c r="G112" i="12" l="1"/>
  <c r="B113" i="12" s="1"/>
  <c r="H135" i="3"/>
  <c r="I135" i="3" s="1"/>
  <c r="B136" i="3" s="1"/>
  <c r="C113" i="12" l="1"/>
  <c r="E113" i="12"/>
  <c r="D113" i="12" s="1"/>
  <c r="F113" i="12" s="1"/>
  <c r="G136" i="3"/>
  <c r="D136" i="3"/>
  <c r="E136" i="3" s="1"/>
  <c r="C136" i="3"/>
  <c r="H136" i="3" l="1"/>
  <c r="I136" i="3" s="1"/>
  <c r="B137" i="3" s="1"/>
  <c r="G113" i="12" l="1"/>
  <c r="B114" i="12" s="1"/>
  <c r="G137" i="3"/>
  <c r="D137" i="3"/>
  <c r="E137" i="3" s="1"/>
  <c r="C137" i="3"/>
  <c r="C114" i="12" l="1"/>
  <c r="E114" i="12"/>
  <c r="D114" i="12" s="1"/>
  <c r="F114" i="12" s="1"/>
  <c r="H137" i="3"/>
  <c r="I137" i="3" s="1"/>
  <c r="B138" i="3" s="1"/>
  <c r="G138" i="3" l="1"/>
  <c r="D138" i="3"/>
  <c r="E138" i="3" s="1"/>
  <c r="C138" i="3"/>
  <c r="G114" i="12" l="1"/>
  <c r="B115" i="12" s="1"/>
  <c r="H138" i="3"/>
  <c r="I138" i="3" s="1"/>
  <c r="B139" i="3" s="1"/>
  <c r="E115" i="12" l="1"/>
  <c r="D115" i="12" s="1"/>
  <c r="F115" i="12" s="1"/>
  <c r="C115" i="12"/>
  <c r="G139" i="3"/>
  <c r="D139" i="3"/>
  <c r="E139" i="3" s="1"/>
  <c r="C139" i="3"/>
  <c r="H139" i="3" l="1"/>
  <c r="I139" i="3" s="1"/>
  <c r="B140" i="3" s="1"/>
  <c r="G115" i="12" l="1"/>
  <c r="B116" i="12" s="1"/>
  <c r="G140" i="3"/>
  <c r="D140" i="3"/>
  <c r="E140" i="3" s="1"/>
  <c r="C140" i="3"/>
  <c r="E116" i="12" l="1"/>
  <c r="D116" i="12" s="1"/>
  <c r="F116" i="12" s="1"/>
  <c r="C116" i="12"/>
  <c r="H140" i="3"/>
  <c r="I140" i="3" s="1"/>
  <c r="B141" i="3" s="1"/>
  <c r="G141" i="3" l="1"/>
  <c r="D141" i="3"/>
  <c r="E141" i="3" s="1"/>
  <c r="C141" i="3"/>
  <c r="G116" i="12" l="1"/>
  <c r="B117" i="12" s="1"/>
  <c r="H141" i="3"/>
  <c r="I141" i="3" s="1"/>
  <c r="B142" i="3" s="1"/>
  <c r="E117" i="12" l="1"/>
  <c r="D117" i="12" s="1"/>
  <c r="F117" i="12" s="1"/>
  <c r="C117" i="12"/>
  <c r="G142" i="3"/>
  <c r="D142" i="3"/>
  <c r="E142" i="3" s="1"/>
  <c r="C142" i="3"/>
  <c r="H142" i="3" l="1"/>
  <c r="I142" i="3" s="1"/>
  <c r="B143" i="3" s="1"/>
  <c r="G117" i="12" l="1"/>
  <c r="G143" i="3"/>
  <c r="D143" i="3"/>
  <c r="E143" i="3" s="1"/>
  <c r="C143" i="3"/>
  <c r="B118" i="12" l="1"/>
  <c r="H143" i="3"/>
  <c r="I143" i="3" s="1"/>
  <c r="B144" i="3" s="1"/>
  <c r="C118" i="12" l="1"/>
  <c r="E118" i="12"/>
  <c r="D118" i="12" s="1"/>
  <c r="F118" i="12" s="1"/>
  <c r="G144" i="3"/>
  <c r="D144" i="3"/>
  <c r="E144" i="3" s="1"/>
  <c r="C144" i="3"/>
  <c r="G118" i="12" l="1"/>
  <c r="B119" i="12" s="1"/>
  <c r="H144" i="3"/>
  <c r="I144" i="3" s="1"/>
  <c r="B145" i="3" s="1"/>
  <c r="C119" i="12" l="1"/>
  <c r="E119" i="12"/>
  <c r="D119" i="12" s="1"/>
  <c r="F119" i="12" s="1"/>
  <c r="G145" i="3"/>
  <c r="D145" i="3"/>
  <c r="E145" i="3" s="1"/>
  <c r="C145" i="3"/>
  <c r="G119" i="12" l="1"/>
  <c r="B120" i="12" s="1"/>
  <c r="H145" i="3"/>
  <c r="I145" i="3" s="1"/>
  <c r="B146" i="3" s="1"/>
  <c r="C120" i="12" l="1"/>
  <c r="E120" i="12"/>
  <c r="D120" i="12" s="1"/>
  <c r="F120" i="12" s="1"/>
  <c r="G146" i="3"/>
  <c r="D146" i="3"/>
  <c r="E146" i="3" s="1"/>
  <c r="C146" i="3"/>
  <c r="G120" i="12" l="1"/>
  <c r="B121" i="12" s="1"/>
  <c r="H146" i="3"/>
  <c r="I146" i="3" s="1"/>
  <c r="B147" i="3" s="1"/>
  <c r="E121" i="12" l="1"/>
  <c r="D121" i="12" s="1"/>
  <c r="F121" i="12" s="1"/>
  <c r="C121" i="12"/>
  <c r="G147" i="3"/>
  <c r="D147" i="3"/>
  <c r="E147" i="3" s="1"/>
  <c r="C147" i="3"/>
  <c r="H147" i="3" l="1"/>
  <c r="I147" i="3" s="1"/>
  <c r="B148" i="3" s="1"/>
  <c r="G121" i="12" l="1"/>
  <c r="B122" i="12" s="1"/>
  <c r="G148" i="3"/>
  <c r="D148" i="3"/>
  <c r="E148" i="3" s="1"/>
  <c r="C148" i="3"/>
  <c r="E122" i="12" l="1"/>
  <c r="D122" i="12" s="1"/>
  <c r="F122" i="12" s="1"/>
  <c r="C122" i="12"/>
  <c r="H148" i="3"/>
  <c r="I148" i="3" s="1"/>
  <c r="B149" i="3" s="1"/>
  <c r="G149" i="3" l="1"/>
  <c r="D149" i="3"/>
  <c r="E149" i="3" s="1"/>
  <c r="C149" i="3"/>
  <c r="G122" i="12" l="1"/>
  <c r="B123" i="12" s="1"/>
  <c r="H149" i="3"/>
  <c r="I149" i="3" s="1"/>
  <c r="B150" i="3" s="1"/>
  <c r="E123" i="12" l="1"/>
  <c r="D123" i="12" s="1"/>
  <c r="F123" i="12" s="1"/>
  <c r="C123" i="12"/>
  <c r="G150" i="3"/>
  <c r="D150" i="3"/>
  <c r="E150" i="3" s="1"/>
  <c r="C150" i="3"/>
  <c r="H150" i="3" l="1"/>
  <c r="I150" i="3" s="1"/>
  <c r="B151" i="3" s="1"/>
  <c r="G123" i="12" l="1"/>
  <c r="B124" i="12" s="1"/>
  <c r="G151" i="3"/>
  <c r="D151" i="3"/>
  <c r="E151" i="3" s="1"/>
  <c r="C151" i="3"/>
  <c r="C124" i="12" l="1"/>
  <c r="E124" i="12"/>
  <c r="D124" i="12" s="1"/>
  <c r="F124" i="12" s="1"/>
  <c r="H151" i="3"/>
  <c r="I151" i="3" s="1"/>
  <c r="B152" i="3" s="1"/>
  <c r="G124" i="12" l="1"/>
  <c r="B125" i="12" s="1"/>
  <c r="G152" i="3"/>
  <c r="D152" i="3"/>
  <c r="E152" i="3" s="1"/>
  <c r="C152" i="3"/>
  <c r="E125" i="12" l="1"/>
  <c r="D125" i="12" s="1"/>
  <c r="F125" i="12" s="1"/>
  <c r="C125" i="12"/>
  <c r="H152" i="3"/>
  <c r="I152" i="3" s="1"/>
  <c r="B153" i="3" s="1"/>
  <c r="G153" i="3" l="1"/>
  <c r="D153" i="3"/>
  <c r="E153" i="3" s="1"/>
  <c r="C153" i="3"/>
  <c r="G125" i="12" l="1"/>
  <c r="B126" i="12" s="1"/>
  <c r="H153" i="3"/>
  <c r="I153" i="3" s="1"/>
  <c r="B154" i="3" s="1"/>
  <c r="C126" i="12" l="1"/>
  <c r="E126" i="12"/>
  <c r="D126" i="12" s="1"/>
  <c r="F126" i="12" s="1"/>
  <c r="G154" i="3"/>
  <c r="D154" i="3"/>
  <c r="E154" i="3" s="1"/>
  <c r="C154" i="3"/>
  <c r="H154" i="3" l="1"/>
  <c r="I154" i="3" s="1"/>
  <c r="B155" i="3" s="1"/>
  <c r="G126" i="12" l="1"/>
  <c r="B127" i="12" s="1"/>
  <c r="G155" i="3"/>
  <c r="D155" i="3"/>
  <c r="E155" i="3" s="1"/>
  <c r="C155" i="3"/>
  <c r="E127" i="12" l="1"/>
  <c r="D127" i="12" s="1"/>
  <c r="F127" i="12" s="1"/>
  <c r="C127" i="12"/>
  <c r="H155" i="3"/>
  <c r="I155" i="3" s="1"/>
  <c r="B156" i="3" s="1"/>
  <c r="G156" i="3" l="1"/>
  <c r="D156" i="3"/>
  <c r="E156" i="3" s="1"/>
  <c r="C156" i="3"/>
  <c r="G127" i="12" l="1"/>
  <c r="H156" i="3"/>
  <c r="I156" i="3" s="1"/>
  <c r="B157" i="3" s="1"/>
  <c r="B128" i="12" l="1"/>
  <c r="G157" i="3"/>
  <c r="D157" i="3"/>
  <c r="E157" i="3" s="1"/>
  <c r="C157" i="3"/>
  <c r="E128" i="12" l="1"/>
  <c r="D128" i="12" s="1"/>
  <c r="F128" i="12" s="1"/>
  <c r="C128" i="12"/>
  <c r="H157" i="3"/>
  <c r="I157" i="3" s="1"/>
  <c r="B158" i="3" s="1"/>
  <c r="G128" i="12" l="1"/>
  <c r="G158" i="3"/>
  <c r="D158" i="3"/>
  <c r="E158" i="3" s="1"/>
  <c r="C158" i="3"/>
  <c r="B129" i="12" l="1"/>
  <c r="H158" i="3"/>
  <c r="I158" i="3" s="1"/>
  <c r="B159" i="3" s="1"/>
  <c r="C129" i="12" l="1"/>
  <c r="E129" i="12"/>
  <c r="D129" i="12" s="1"/>
  <c r="F129" i="12" s="1"/>
  <c r="G159" i="3"/>
  <c r="D159" i="3"/>
  <c r="E159" i="3" s="1"/>
  <c r="C159" i="3"/>
  <c r="G129" i="12" l="1"/>
  <c r="H159" i="3"/>
  <c r="I159" i="3" s="1"/>
  <c r="B160" i="3" s="1"/>
  <c r="B130" i="12" l="1"/>
  <c r="G160" i="3"/>
  <c r="D160" i="3"/>
  <c r="E160" i="3" s="1"/>
  <c r="C160" i="3"/>
  <c r="E130" i="12" l="1"/>
  <c r="D130" i="12" s="1"/>
  <c r="F130" i="12" s="1"/>
  <c r="C130" i="12"/>
  <c r="H160" i="3"/>
  <c r="I160" i="3" s="1"/>
  <c r="B161" i="3" s="1"/>
  <c r="G130" i="12" l="1"/>
  <c r="B131" i="12" s="1"/>
  <c r="G161" i="3"/>
  <c r="D161" i="3"/>
  <c r="E161" i="3" s="1"/>
  <c r="C161" i="3"/>
  <c r="C131" i="12" l="1"/>
  <c r="E131" i="12"/>
  <c r="D131" i="12" s="1"/>
  <c r="F131" i="12" s="1"/>
  <c r="H161" i="3"/>
  <c r="I161" i="3" s="1"/>
  <c r="B162" i="3" s="1"/>
  <c r="G131" i="12" l="1"/>
  <c r="B132" i="12" s="1"/>
  <c r="G162" i="3"/>
  <c r="D162" i="3"/>
  <c r="E162" i="3" s="1"/>
  <c r="C162" i="3"/>
  <c r="E132" i="12" l="1"/>
  <c r="D132" i="12" s="1"/>
  <c r="F132" i="12" s="1"/>
  <c r="C132" i="12"/>
  <c r="H162" i="3"/>
  <c r="I162" i="3" s="1"/>
  <c r="B163" i="3" s="1"/>
  <c r="G132" i="12" l="1"/>
  <c r="B133" i="12" s="1"/>
  <c r="G163" i="3"/>
  <c r="D163" i="3"/>
  <c r="E163" i="3" s="1"/>
  <c r="C163" i="3"/>
  <c r="C133" i="12" l="1"/>
  <c r="E133" i="12"/>
  <c r="D133" i="12" s="1"/>
  <c r="F133" i="12" s="1"/>
  <c r="H163" i="3"/>
  <c r="I163" i="3" s="1"/>
  <c r="B164" i="3" s="1"/>
  <c r="G164" i="3" l="1"/>
  <c r="D164" i="3"/>
  <c r="E164" i="3" s="1"/>
  <c r="C164" i="3"/>
  <c r="G133" i="12" l="1"/>
  <c r="B134" i="12" s="1"/>
  <c r="H164" i="3"/>
  <c r="I164" i="3" s="1"/>
  <c r="B165" i="3" s="1"/>
  <c r="C134" i="12" l="1"/>
  <c r="E134" i="12"/>
  <c r="D134" i="12" s="1"/>
  <c r="F134" i="12" s="1"/>
  <c r="G165" i="3"/>
  <c r="D165" i="3"/>
  <c r="E165" i="3" s="1"/>
  <c r="C165" i="3"/>
  <c r="H165" i="3" l="1"/>
  <c r="I165" i="3" s="1"/>
  <c r="B166" i="3" s="1"/>
  <c r="G134" i="12" l="1"/>
  <c r="B135" i="12" s="1"/>
  <c r="G166" i="3"/>
  <c r="D166" i="3"/>
  <c r="E166" i="3" s="1"/>
  <c r="C166" i="3"/>
  <c r="E135" i="12" l="1"/>
  <c r="D135" i="12" s="1"/>
  <c r="F135" i="12" s="1"/>
  <c r="C135" i="12"/>
  <c r="H166" i="3"/>
  <c r="I166" i="3" s="1"/>
  <c r="B167" i="3" s="1"/>
  <c r="G167" i="3" l="1"/>
  <c r="D167" i="3"/>
  <c r="E167" i="3" s="1"/>
  <c r="C167" i="3"/>
  <c r="G135" i="12" l="1"/>
  <c r="B136" i="12" s="1"/>
  <c r="H167" i="3"/>
  <c r="I167" i="3" s="1"/>
  <c r="B168" i="3" s="1"/>
  <c r="E136" i="12" l="1"/>
  <c r="D136" i="12" s="1"/>
  <c r="F136" i="12" s="1"/>
  <c r="C136" i="12"/>
  <c r="G168" i="3"/>
  <c r="D168" i="3"/>
  <c r="E168" i="3" s="1"/>
  <c r="C168" i="3"/>
  <c r="H168" i="3" l="1"/>
  <c r="I168" i="3" s="1"/>
  <c r="B169" i="3" s="1"/>
  <c r="G136" i="12" l="1"/>
  <c r="G169" i="3"/>
  <c r="D169" i="3"/>
  <c r="E169" i="3" s="1"/>
  <c r="C169" i="3"/>
  <c r="B137" i="12" l="1"/>
  <c r="H169" i="3"/>
  <c r="I169" i="3" s="1"/>
  <c r="B170" i="3" s="1"/>
  <c r="E137" i="12" l="1"/>
  <c r="D137" i="12" s="1"/>
  <c r="F137" i="12" s="1"/>
  <c r="C137" i="12"/>
  <c r="G170" i="3"/>
  <c r="D170" i="3"/>
  <c r="E170" i="3" s="1"/>
  <c r="C170" i="3"/>
  <c r="G137" i="12" l="1"/>
  <c r="H170" i="3"/>
  <c r="I170" i="3" s="1"/>
  <c r="B171" i="3" s="1"/>
  <c r="B138" i="12" l="1"/>
  <c r="G171" i="3"/>
  <c r="D171" i="3"/>
  <c r="E171" i="3" s="1"/>
  <c r="C171" i="3"/>
  <c r="E138" i="12" l="1"/>
  <c r="D138" i="12" s="1"/>
  <c r="F138" i="12" s="1"/>
  <c r="C138" i="12"/>
  <c r="H171" i="3"/>
  <c r="I171" i="3" s="1"/>
  <c r="B172" i="3" s="1"/>
  <c r="G138" i="12" l="1"/>
  <c r="B139" i="12" s="1"/>
  <c r="G172" i="3"/>
  <c r="D172" i="3"/>
  <c r="E172" i="3" s="1"/>
  <c r="C172" i="3"/>
  <c r="C139" i="12" l="1"/>
  <c r="E139" i="12"/>
  <c r="D139" i="12" s="1"/>
  <c r="F139" i="12" s="1"/>
  <c r="H172" i="3"/>
  <c r="I172" i="3" s="1"/>
  <c r="B173" i="3" s="1"/>
  <c r="G139" i="12" l="1"/>
  <c r="B140" i="12" s="1"/>
  <c r="G173" i="3"/>
  <c r="D173" i="3"/>
  <c r="E173" i="3" s="1"/>
  <c r="C173" i="3"/>
  <c r="E140" i="12" l="1"/>
  <c r="D140" i="12" s="1"/>
  <c r="F140" i="12" s="1"/>
  <c r="C140" i="12"/>
  <c r="H173" i="3"/>
  <c r="I173" i="3" s="1"/>
  <c r="B174" i="3" s="1"/>
  <c r="G174" i="3" l="1"/>
  <c r="D174" i="3"/>
  <c r="E174" i="3" s="1"/>
  <c r="C174" i="3"/>
  <c r="G140" i="12" l="1"/>
  <c r="H174" i="3"/>
  <c r="I174" i="3" s="1"/>
  <c r="B175" i="3" s="1"/>
  <c r="B141" i="12" l="1"/>
  <c r="G175" i="3"/>
  <c r="D175" i="3"/>
  <c r="E175" i="3" s="1"/>
  <c r="C175" i="3"/>
  <c r="D141" i="12" l="1"/>
  <c r="F141" i="12"/>
  <c r="D17" i="12" a="1"/>
  <c r="D17" i="12" s="1"/>
  <c r="I12" i="12" s="1"/>
  <c r="C141" i="12"/>
  <c r="E141" i="12"/>
  <c r="H175" i="3"/>
  <c r="I175" i="3" s="1"/>
  <c r="B176" i="3" s="1"/>
  <c r="G141" i="12" l="1"/>
  <c r="G176" i="3"/>
  <c r="D176" i="3"/>
  <c r="E176" i="3" s="1"/>
  <c r="C176" i="3"/>
  <c r="B142" i="12" l="1"/>
  <c r="H176" i="3"/>
  <c r="I176" i="3" s="1"/>
  <c r="B177" i="3" s="1"/>
  <c r="D142" i="12" l="1"/>
  <c r="F142" i="12"/>
  <c r="E142" i="12"/>
  <c r="C142" i="12"/>
  <c r="G177" i="3"/>
  <c r="D177" i="3"/>
  <c r="E177" i="3" s="1"/>
  <c r="C177" i="3"/>
  <c r="G142" i="12" l="1"/>
  <c r="H177" i="3"/>
  <c r="I177" i="3" s="1"/>
  <c r="B178" i="3" s="1"/>
  <c r="B143" i="12" l="1"/>
  <c r="G178" i="3"/>
  <c r="D178" i="3"/>
  <c r="E178" i="3" s="1"/>
  <c r="C178" i="3"/>
  <c r="D143" i="12" l="1"/>
  <c r="F143" i="12"/>
  <c r="C143" i="12"/>
  <c r="E143" i="12"/>
  <c r="H178" i="3"/>
  <c r="I178" i="3" s="1"/>
  <c r="B179" i="3" s="1"/>
  <c r="G143" i="12" l="1"/>
  <c r="B144" i="12" s="1"/>
  <c r="G179" i="3"/>
  <c r="D179" i="3"/>
  <c r="E179" i="3" s="1"/>
  <c r="C179" i="3"/>
  <c r="D144" i="12" l="1"/>
  <c r="F144" i="12"/>
  <c r="E144" i="12"/>
  <c r="C144" i="12"/>
  <c r="H179" i="3"/>
  <c r="I179" i="3" s="1"/>
  <c r="B180" i="3" s="1"/>
  <c r="G144" i="12" l="1"/>
  <c r="G180" i="3"/>
  <c r="D180" i="3"/>
  <c r="E180" i="3" s="1"/>
  <c r="C180" i="3"/>
  <c r="B145" i="12" l="1"/>
  <c r="H180" i="3"/>
  <c r="I180" i="3" s="1"/>
  <c r="B181" i="3" s="1"/>
  <c r="D145" i="12" l="1"/>
  <c r="F145" i="12"/>
  <c r="C145" i="12"/>
  <c r="E145" i="12"/>
  <c r="G181" i="3"/>
  <c r="D181" i="3"/>
  <c r="E181" i="3" s="1"/>
  <c r="C181" i="3"/>
  <c r="G145" i="12" l="1"/>
  <c r="B146" i="12" s="1"/>
  <c r="H181" i="3"/>
  <c r="I181" i="3" s="1"/>
  <c r="B182" i="3" s="1"/>
  <c r="D146" i="12" l="1"/>
  <c r="F146" i="12"/>
  <c r="E146" i="12"/>
  <c r="C146" i="12"/>
  <c r="G182" i="3"/>
  <c r="D182" i="3"/>
  <c r="E182" i="3" s="1"/>
  <c r="C182" i="3"/>
  <c r="G146" i="12" l="1"/>
  <c r="H182" i="3"/>
  <c r="I182" i="3" s="1"/>
  <c r="B183" i="3" s="1"/>
  <c r="B147" i="12" l="1"/>
  <c r="G183" i="3"/>
  <c r="D183" i="3"/>
  <c r="E183" i="3" s="1"/>
  <c r="C183" i="3"/>
  <c r="D147" i="12" l="1"/>
  <c r="F147" i="12"/>
  <c r="E147" i="12"/>
  <c r="C147" i="12"/>
  <c r="H183" i="3"/>
  <c r="I183" i="3" s="1"/>
  <c r="B184" i="3" s="1"/>
  <c r="G147" i="12" l="1"/>
  <c r="G184" i="3"/>
  <c r="D184" i="3"/>
  <c r="E184" i="3" s="1"/>
  <c r="C184" i="3"/>
  <c r="B148" i="12" l="1"/>
  <c r="H184" i="3"/>
  <c r="I184" i="3" s="1"/>
  <c r="B185" i="3" s="1"/>
  <c r="D148" i="12" l="1"/>
  <c r="F148" i="12"/>
  <c r="E148" i="12"/>
  <c r="C148" i="12"/>
  <c r="G185" i="3"/>
  <c r="D185" i="3"/>
  <c r="E185" i="3" s="1"/>
  <c r="C185" i="3"/>
  <c r="G148" i="12" l="1"/>
  <c r="H185" i="3"/>
  <c r="I185" i="3" s="1"/>
  <c r="B186" i="3" s="1"/>
  <c r="B149" i="12" l="1"/>
  <c r="G186" i="3"/>
  <c r="D186" i="3"/>
  <c r="E186" i="3" s="1"/>
  <c r="C186" i="3"/>
  <c r="D149" i="12" l="1"/>
  <c r="F149" i="12"/>
  <c r="C149" i="12"/>
  <c r="E149" i="12"/>
  <c r="H186" i="3"/>
  <c r="I186" i="3" s="1"/>
  <c r="B187" i="3" s="1"/>
  <c r="G149" i="12" l="1"/>
  <c r="G187" i="3"/>
  <c r="D187" i="3"/>
  <c r="E187" i="3" s="1"/>
  <c r="C187" i="3"/>
  <c r="B150" i="12" l="1"/>
  <c r="H187" i="3"/>
  <c r="I187" i="3" s="1"/>
  <c r="B188" i="3" s="1"/>
  <c r="D150" i="12" l="1"/>
  <c r="F150" i="12"/>
  <c r="E150" i="12"/>
  <c r="C150" i="12"/>
  <c r="G188" i="3"/>
  <c r="D188" i="3"/>
  <c r="E188" i="3" s="1"/>
  <c r="C188" i="3"/>
  <c r="G150" i="12" l="1"/>
  <c r="H188" i="3"/>
  <c r="I188" i="3" s="1"/>
  <c r="B189" i="3" s="1"/>
  <c r="B151" i="12" l="1"/>
  <c r="G189" i="3"/>
  <c r="D189" i="3"/>
  <c r="E189" i="3" s="1"/>
  <c r="C189" i="3"/>
  <c r="D151" i="12" l="1"/>
  <c r="F151" i="12"/>
  <c r="E151" i="12"/>
  <c r="C151" i="12"/>
  <c r="H189" i="3"/>
  <c r="I189" i="3" s="1"/>
  <c r="B190" i="3" s="1"/>
  <c r="G151" i="12" l="1"/>
  <c r="B152" i="12" s="1"/>
  <c r="G190" i="3"/>
  <c r="D190" i="3"/>
  <c r="E190" i="3" s="1"/>
  <c r="C190" i="3"/>
  <c r="D152" i="12" l="1"/>
  <c r="F152" i="12"/>
  <c r="C152" i="12"/>
  <c r="E152" i="12"/>
  <c r="H190" i="3"/>
  <c r="I190" i="3" s="1"/>
  <c r="B191" i="3" s="1"/>
  <c r="G152" i="12" l="1"/>
  <c r="G191" i="3"/>
  <c r="D191" i="3"/>
  <c r="E191" i="3" s="1"/>
  <c r="C191" i="3"/>
  <c r="B153" i="12" l="1"/>
  <c r="H191" i="3"/>
  <c r="I191" i="3" s="1"/>
  <c r="B192" i="3" s="1"/>
  <c r="D153" i="12" l="1"/>
  <c r="F153" i="12"/>
  <c r="E153" i="12"/>
  <c r="C153" i="12"/>
  <c r="G192" i="3"/>
  <c r="D192" i="3"/>
  <c r="E192" i="3" s="1"/>
  <c r="C192" i="3"/>
  <c r="G153" i="12" l="1"/>
  <c r="H192" i="3"/>
  <c r="I192" i="3" s="1"/>
  <c r="B193" i="3" s="1"/>
  <c r="B154" i="12" l="1"/>
  <c r="G193" i="3"/>
  <c r="D193" i="3"/>
  <c r="E193" i="3" s="1"/>
  <c r="C193" i="3"/>
  <c r="D154" i="12" l="1"/>
  <c r="F154" i="12"/>
  <c r="E154" i="12"/>
  <c r="C154" i="12"/>
  <c r="H193" i="3"/>
  <c r="I193" i="3" s="1"/>
  <c r="B194" i="3" s="1"/>
  <c r="G154" i="12" l="1"/>
  <c r="G194" i="3"/>
  <c r="D194" i="3"/>
  <c r="E194" i="3" s="1"/>
  <c r="C194" i="3"/>
  <c r="B155" i="12" l="1"/>
  <c r="H194" i="3"/>
  <c r="I194" i="3" s="1"/>
  <c r="B195" i="3" s="1"/>
  <c r="D155" i="12" l="1"/>
  <c r="F155" i="12"/>
  <c r="E155" i="12"/>
  <c r="C155" i="12"/>
  <c r="G195" i="3"/>
  <c r="D195" i="3"/>
  <c r="E195" i="3" s="1"/>
  <c r="C195" i="3"/>
  <c r="G155" i="12" l="1"/>
  <c r="B156" i="12" s="1"/>
  <c r="H195" i="3"/>
  <c r="I195" i="3" s="1"/>
  <c r="B196" i="3" s="1"/>
  <c r="D156" i="12" l="1"/>
  <c r="F156" i="12"/>
  <c r="E156" i="12"/>
  <c r="C156" i="12"/>
  <c r="G196" i="3"/>
  <c r="D196" i="3"/>
  <c r="E196" i="3" s="1"/>
  <c r="C196" i="3"/>
  <c r="G156" i="12" l="1"/>
  <c r="H196" i="3"/>
  <c r="I196" i="3" s="1"/>
  <c r="B197" i="3" s="1"/>
  <c r="B157" i="12" l="1"/>
  <c r="G197" i="3"/>
  <c r="D197" i="3"/>
  <c r="E197" i="3" s="1"/>
  <c r="C197" i="3"/>
  <c r="D157" i="12" l="1"/>
  <c r="F157" i="12"/>
  <c r="E157" i="12"/>
  <c r="G157" i="12" s="1"/>
  <c r="C157" i="12"/>
  <c r="H197" i="3"/>
  <c r="I197" i="3" s="1"/>
  <c r="B198" i="3" s="1"/>
  <c r="B158" i="12" l="1"/>
  <c r="G198" i="3"/>
  <c r="D198" i="3"/>
  <c r="E198" i="3" s="1"/>
  <c r="C198" i="3"/>
  <c r="D158" i="12" l="1"/>
  <c r="F158" i="12"/>
  <c r="E158" i="12"/>
  <c r="C158" i="12"/>
  <c r="H198" i="3"/>
  <c r="I198" i="3" s="1"/>
  <c r="B199" i="3" s="1"/>
  <c r="G158" i="12" l="1"/>
  <c r="B159" i="12" s="1"/>
  <c r="G199" i="3"/>
  <c r="D199" i="3"/>
  <c r="E199" i="3" s="1"/>
  <c r="C199" i="3"/>
  <c r="D159" i="12" l="1"/>
  <c r="F159" i="12"/>
  <c r="E159" i="12"/>
  <c r="C159" i="12"/>
  <c r="H199" i="3"/>
  <c r="I199" i="3" s="1"/>
  <c r="B200" i="3" s="1"/>
  <c r="G159" i="12" l="1"/>
  <c r="G200" i="3"/>
  <c r="D200" i="3"/>
  <c r="E200" i="3" s="1"/>
  <c r="C200" i="3"/>
  <c r="B160" i="12" l="1"/>
  <c r="H200" i="3"/>
  <c r="I200" i="3" s="1"/>
  <c r="B201" i="3" s="1"/>
  <c r="D160" i="12" l="1"/>
  <c r="F160" i="12"/>
  <c r="C160" i="12"/>
  <c r="E160" i="12"/>
  <c r="G201" i="3"/>
  <c r="D201" i="3"/>
  <c r="E201" i="3" s="1"/>
  <c r="C201" i="3"/>
  <c r="G160" i="12" l="1"/>
  <c r="H201" i="3"/>
  <c r="I201" i="3" s="1"/>
  <c r="B202" i="3" s="1"/>
  <c r="B161" i="12" l="1"/>
  <c r="G202" i="3"/>
  <c r="D202" i="3"/>
  <c r="E202" i="3" s="1"/>
  <c r="C202" i="3"/>
  <c r="D161" i="12" l="1"/>
  <c r="F161" i="12"/>
  <c r="C161" i="12"/>
  <c r="E161" i="12"/>
  <c r="H202" i="3"/>
  <c r="I202" i="3" s="1"/>
  <c r="B203" i="3" s="1"/>
  <c r="G161" i="12" l="1"/>
  <c r="B162" i="12" s="1"/>
  <c r="G203" i="3"/>
  <c r="D203" i="3"/>
  <c r="E203" i="3" s="1"/>
  <c r="C203" i="3"/>
  <c r="D162" i="12" l="1"/>
  <c r="F162" i="12"/>
  <c r="E162" i="12"/>
  <c r="C162" i="12"/>
  <c r="H203" i="3"/>
  <c r="I203" i="3" s="1"/>
  <c r="B204" i="3" s="1"/>
  <c r="G162" i="12" l="1"/>
  <c r="B163" i="12" s="1"/>
  <c r="G204" i="3"/>
  <c r="D204" i="3"/>
  <c r="E204" i="3" s="1"/>
  <c r="C204" i="3"/>
  <c r="D163" i="12" l="1"/>
  <c r="F163" i="12"/>
  <c r="E163" i="12"/>
  <c r="C163" i="12"/>
  <c r="H204" i="3"/>
  <c r="I204" i="3" s="1"/>
  <c r="B205" i="3" s="1"/>
  <c r="G163" i="12" l="1"/>
  <c r="G205" i="3"/>
  <c r="D205" i="3"/>
  <c r="E205" i="3" s="1"/>
  <c r="C205" i="3"/>
  <c r="B164" i="12" l="1"/>
  <c r="H205" i="3"/>
  <c r="I205" i="3" s="1"/>
  <c r="B206" i="3" s="1"/>
  <c r="D164" i="12" l="1"/>
  <c r="F164" i="12"/>
  <c r="E164" i="12"/>
  <c r="C164" i="12"/>
  <c r="G206" i="3"/>
  <c r="D206" i="3"/>
  <c r="E206" i="3" s="1"/>
  <c r="C206" i="3"/>
  <c r="G164" i="12" l="1"/>
  <c r="B165" i="12" s="1"/>
  <c r="H206" i="3"/>
  <c r="I206" i="3" s="1"/>
  <c r="B207" i="3" s="1"/>
  <c r="D165" i="12" l="1"/>
  <c r="F165" i="12"/>
  <c r="C165" i="12"/>
  <c r="E165" i="12"/>
  <c r="G207" i="3"/>
  <c r="D207" i="3"/>
  <c r="E207" i="3" s="1"/>
  <c r="C207" i="3"/>
  <c r="G165" i="12" l="1"/>
  <c r="B166" i="12" s="1"/>
  <c r="H207" i="3"/>
  <c r="I207" i="3" s="1"/>
  <c r="B208" i="3" s="1"/>
  <c r="D166" i="12" l="1"/>
  <c r="F166" i="12"/>
  <c r="E166" i="12"/>
  <c r="C166" i="12"/>
  <c r="G208" i="3"/>
  <c r="D208" i="3"/>
  <c r="E208" i="3" s="1"/>
  <c r="C208" i="3"/>
  <c r="G166" i="12" l="1"/>
  <c r="B167" i="12" s="1"/>
  <c r="H208" i="3"/>
  <c r="I208" i="3" s="1"/>
  <c r="B209" i="3" s="1"/>
  <c r="D167" i="12" l="1"/>
  <c r="F167" i="12"/>
  <c r="C167" i="12"/>
  <c r="E167" i="12"/>
  <c r="G209" i="3"/>
  <c r="D209" i="3"/>
  <c r="E209" i="3" s="1"/>
  <c r="C209" i="3"/>
  <c r="G167" i="12" l="1"/>
  <c r="B168" i="12"/>
  <c r="H209" i="3"/>
  <c r="I209" i="3" s="1"/>
  <c r="B210" i="3" s="1"/>
  <c r="D168" i="12" l="1"/>
  <c r="F168" i="12"/>
  <c r="E168" i="12"/>
  <c r="C168" i="12"/>
  <c r="G210" i="3"/>
  <c r="D210" i="3"/>
  <c r="E210" i="3" s="1"/>
  <c r="C210" i="3"/>
  <c r="G168" i="12" l="1"/>
  <c r="B169" i="12" s="1"/>
  <c r="H210" i="3"/>
  <c r="I210" i="3" s="1"/>
  <c r="B211" i="3" s="1"/>
  <c r="D169" i="12" l="1"/>
  <c r="F169" i="12"/>
  <c r="E169" i="12"/>
  <c r="C169" i="12"/>
  <c r="G211" i="3"/>
  <c r="D211" i="3"/>
  <c r="E211" i="3" s="1"/>
  <c r="C211" i="3"/>
  <c r="G169" i="12" l="1"/>
  <c r="B170" i="12" s="1"/>
  <c r="H211" i="3"/>
  <c r="I211" i="3" s="1"/>
  <c r="B212" i="3" s="1"/>
  <c r="D170" i="12" l="1"/>
  <c r="F170" i="12"/>
  <c r="E170" i="12"/>
  <c r="C170" i="12"/>
  <c r="G212" i="3"/>
  <c r="D212" i="3"/>
  <c r="E212" i="3" s="1"/>
  <c r="C212" i="3"/>
  <c r="G170" i="12" l="1"/>
  <c r="B171" i="12" s="1"/>
  <c r="H212" i="3"/>
  <c r="I212" i="3" s="1"/>
  <c r="B213" i="3" s="1"/>
  <c r="D171" i="12" l="1"/>
  <c r="F171" i="12"/>
  <c r="C171" i="12"/>
  <c r="E171" i="12"/>
  <c r="G213" i="3"/>
  <c r="D213" i="3"/>
  <c r="E213" i="3" s="1"/>
  <c r="C213" i="3"/>
  <c r="G171" i="12" l="1"/>
  <c r="B172" i="12" s="1"/>
  <c r="H213" i="3"/>
  <c r="I213" i="3" s="1"/>
  <c r="B214" i="3" s="1"/>
  <c r="D172" i="12" l="1"/>
  <c r="F172" i="12"/>
  <c r="C172" i="12"/>
  <c r="E172" i="12"/>
  <c r="G214" i="3"/>
  <c r="D214" i="3"/>
  <c r="E214" i="3" s="1"/>
  <c r="C214" i="3"/>
  <c r="G172" i="12" l="1"/>
  <c r="B173" i="12" s="1"/>
  <c r="H214" i="3"/>
  <c r="I214" i="3" s="1"/>
  <c r="B215" i="3" s="1"/>
  <c r="D173" i="12" l="1"/>
  <c r="F173" i="12"/>
  <c r="E173" i="12"/>
  <c r="C173" i="12"/>
  <c r="G215" i="3"/>
  <c r="D215" i="3"/>
  <c r="E215" i="3" s="1"/>
  <c r="C215" i="3"/>
  <c r="G173" i="12" l="1"/>
  <c r="B174" i="12" s="1"/>
  <c r="H215" i="3"/>
  <c r="I215" i="3" s="1"/>
  <c r="B216" i="3" s="1"/>
  <c r="D174" i="12" l="1"/>
  <c r="F174" i="12"/>
  <c r="E174" i="12"/>
  <c r="C174" i="12"/>
  <c r="G216" i="3"/>
  <c r="D216" i="3"/>
  <c r="E216" i="3" s="1"/>
  <c r="C216" i="3"/>
  <c r="G174" i="12" l="1"/>
  <c r="B175" i="12" s="1"/>
  <c r="H216" i="3"/>
  <c r="I216" i="3" s="1"/>
  <c r="B217" i="3" s="1"/>
  <c r="D175" i="12" l="1"/>
  <c r="F175" i="12"/>
  <c r="E175" i="12"/>
  <c r="C175" i="12"/>
  <c r="G217" i="3"/>
  <c r="D217" i="3"/>
  <c r="E217" i="3" s="1"/>
  <c r="C217" i="3"/>
  <c r="G175" i="12" l="1"/>
  <c r="H217" i="3"/>
  <c r="I217" i="3" s="1"/>
  <c r="B218" i="3" s="1"/>
  <c r="B176" i="12" l="1"/>
  <c r="G218" i="3"/>
  <c r="D218" i="3"/>
  <c r="E218" i="3" s="1"/>
  <c r="C218" i="3"/>
  <c r="D176" i="12" l="1"/>
  <c r="F176" i="12"/>
  <c r="C176" i="12"/>
  <c r="E176" i="12"/>
  <c r="H218" i="3"/>
  <c r="I218" i="3" s="1"/>
  <c r="B219" i="3" s="1"/>
  <c r="G176" i="12" l="1"/>
  <c r="B177" i="12" s="1"/>
  <c r="G219" i="3"/>
  <c r="D219" i="3"/>
  <c r="E219" i="3" s="1"/>
  <c r="C219" i="3"/>
  <c r="D177" i="12" l="1"/>
  <c r="F177" i="12"/>
  <c r="C177" i="12"/>
  <c r="E177" i="12"/>
  <c r="H219" i="3"/>
  <c r="I219" i="3" s="1"/>
  <c r="B220" i="3" s="1"/>
  <c r="G177" i="12" l="1"/>
  <c r="G220" i="3"/>
  <c r="D220" i="3"/>
  <c r="E220" i="3" s="1"/>
  <c r="C220" i="3"/>
  <c r="B178" i="12" l="1"/>
  <c r="H220" i="3"/>
  <c r="I220" i="3" s="1"/>
  <c r="B221" i="3" s="1"/>
  <c r="D178" i="12" l="1"/>
  <c r="F178" i="12"/>
  <c r="E178" i="12"/>
  <c r="C178" i="12"/>
  <c r="G221" i="3"/>
  <c r="D221" i="3"/>
  <c r="E221" i="3" s="1"/>
  <c r="C221" i="3"/>
  <c r="G178" i="12" l="1"/>
  <c r="H221" i="3"/>
  <c r="I221" i="3" s="1"/>
  <c r="B222" i="3" s="1"/>
  <c r="B179" i="12" l="1"/>
  <c r="G222" i="3"/>
  <c r="D222" i="3"/>
  <c r="E222" i="3" s="1"/>
  <c r="C222" i="3"/>
  <c r="D179" i="12" l="1"/>
  <c r="F179" i="12"/>
  <c r="E179" i="12"/>
  <c r="C179" i="12"/>
  <c r="H222" i="3"/>
  <c r="I222" i="3" s="1"/>
  <c r="B223" i="3" s="1"/>
  <c r="G179" i="12" l="1"/>
  <c r="G223" i="3"/>
  <c r="D223" i="3"/>
  <c r="E223" i="3" s="1"/>
  <c r="C223" i="3"/>
  <c r="B180" i="12" l="1"/>
  <c r="H223" i="3"/>
  <c r="I223" i="3" s="1"/>
  <c r="B224" i="3" s="1"/>
  <c r="D180" i="12" l="1"/>
  <c r="F180" i="12"/>
  <c r="C180" i="12"/>
  <c r="E180" i="12"/>
  <c r="G224" i="3"/>
  <c r="D224" i="3"/>
  <c r="E224" i="3" s="1"/>
  <c r="C224" i="3"/>
  <c r="G180" i="12" l="1"/>
  <c r="B181" i="12" s="1"/>
  <c r="H224" i="3"/>
  <c r="I224" i="3" s="1"/>
  <c r="B225" i="3" s="1"/>
  <c r="D181" i="12" l="1"/>
  <c r="F181" i="12"/>
  <c r="C181" i="12"/>
  <c r="E181" i="12"/>
  <c r="G225" i="3"/>
  <c r="D225" i="3"/>
  <c r="E225" i="3" s="1"/>
  <c r="C225" i="3"/>
  <c r="G181" i="12" l="1"/>
  <c r="B182" i="12" s="1"/>
  <c r="H225" i="3"/>
  <c r="I225" i="3" s="1"/>
  <c r="B226" i="3" s="1"/>
  <c r="D182" i="12" l="1"/>
  <c r="F182" i="12"/>
  <c r="C182" i="12"/>
  <c r="E182" i="12"/>
  <c r="G226" i="3"/>
  <c r="D226" i="3"/>
  <c r="E226" i="3" s="1"/>
  <c r="C226" i="3"/>
  <c r="G182" i="12" l="1"/>
  <c r="B183" i="12" s="1"/>
  <c r="H226" i="3"/>
  <c r="I226" i="3" s="1"/>
  <c r="B227" i="3" s="1"/>
  <c r="D183" i="12" l="1"/>
  <c r="F183" i="12"/>
  <c r="E183" i="12"/>
  <c r="C183" i="12"/>
  <c r="G227" i="3"/>
  <c r="D227" i="3"/>
  <c r="E227" i="3" s="1"/>
  <c r="C227" i="3"/>
  <c r="G183" i="12" l="1"/>
  <c r="H227" i="3"/>
  <c r="I227" i="3" s="1"/>
  <c r="B228" i="3" s="1"/>
  <c r="B184" i="12" l="1"/>
  <c r="G228" i="3"/>
  <c r="D228" i="3"/>
  <c r="E228" i="3" s="1"/>
  <c r="C228" i="3"/>
  <c r="D184" i="12" l="1"/>
  <c r="F184" i="12"/>
  <c r="E184" i="12"/>
  <c r="C184" i="12"/>
  <c r="H228" i="3"/>
  <c r="I228" i="3" s="1"/>
  <c r="B229" i="3" s="1"/>
  <c r="G184" i="12" l="1"/>
  <c r="B185" i="12" s="1"/>
  <c r="G229" i="3"/>
  <c r="D229" i="3"/>
  <c r="E229" i="3" s="1"/>
  <c r="C229" i="3"/>
  <c r="D185" i="12" l="1"/>
  <c r="F185" i="12"/>
  <c r="C185" i="12"/>
  <c r="E185" i="12"/>
  <c r="H229" i="3"/>
  <c r="I229" i="3" s="1"/>
  <c r="B230" i="3" s="1"/>
  <c r="G185" i="12" l="1"/>
  <c r="B186" i="12" s="1"/>
  <c r="G230" i="3"/>
  <c r="D230" i="3"/>
  <c r="E230" i="3" s="1"/>
  <c r="C230" i="3"/>
  <c r="D186" i="12" l="1"/>
  <c r="F186" i="12"/>
  <c r="C186" i="12"/>
  <c r="E186" i="12"/>
  <c r="H230" i="3"/>
  <c r="I230" i="3" s="1"/>
  <c r="B231" i="3" s="1"/>
  <c r="G186" i="12" l="1"/>
  <c r="B187" i="12" s="1"/>
  <c r="G231" i="3"/>
  <c r="D231" i="3"/>
  <c r="E231" i="3" s="1"/>
  <c r="C231" i="3"/>
  <c r="D187" i="12" l="1"/>
  <c r="F187" i="12"/>
  <c r="C187" i="12"/>
  <c r="E187" i="12"/>
  <c r="G187" i="12" s="1"/>
  <c r="H231" i="3"/>
  <c r="I231" i="3" s="1"/>
  <c r="B232" i="3" s="1"/>
  <c r="B188" i="12" l="1"/>
  <c r="G232" i="3"/>
  <c r="D232" i="3"/>
  <c r="E232" i="3" s="1"/>
  <c r="C232" i="3"/>
  <c r="D188" i="12" l="1"/>
  <c r="F188" i="12"/>
  <c r="C188" i="12"/>
  <c r="E188" i="12"/>
  <c r="H232" i="3"/>
  <c r="I232" i="3" s="1"/>
  <c r="B233" i="3" s="1"/>
  <c r="G188" i="12" l="1"/>
  <c r="B189" i="12" s="1"/>
  <c r="G233" i="3"/>
  <c r="D233" i="3"/>
  <c r="E233" i="3" s="1"/>
  <c r="C233" i="3"/>
  <c r="D189" i="12" l="1"/>
  <c r="F189" i="12"/>
  <c r="C189" i="12"/>
  <c r="E189" i="12"/>
  <c r="H233" i="3"/>
  <c r="I233" i="3" s="1"/>
  <c r="B234" i="3" s="1"/>
  <c r="G189" i="12" l="1"/>
  <c r="B190" i="12" s="1"/>
  <c r="G234" i="3"/>
  <c r="D234" i="3"/>
  <c r="E234" i="3" s="1"/>
  <c r="C234" i="3"/>
  <c r="D190" i="12" l="1"/>
  <c r="F190" i="12"/>
  <c r="C190" i="12"/>
  <c r="E190" i="12"/>
  <c r="H234" i="3"/>
  <c r="I234" i="3" s="1"/>
  <c r="B235" i="3" s="1"/>
  <c r="G190" i="12" l="1"/>
  <c r="B191" i="12" s="1"/>
  <c r="G235" i="3"/>
  <c r="D235" i="3"/>
  <c r="E235" i="3" s="1"/>
  <c r="C235" i="3"/>
  <c r="D191" i="12" l="1"/>
  <c r="F191" i="12"/>
  <c r="E191" i="12"/>
  <c r="C191" i="12"/>
  <c r="H235" i="3"/>
  <c r="I235" i="3" s="1"/>
  <c r="B236" i="3" s="1"/>
  <c r="G191" i="12" l="1"/>
  <c r="B192" i="12" s="1"/>
  <c r="G236" i="3"/>
  <c r="D236" i="3"/>
  <c r="E236" i="3" s="1"/>
  <c r="C236" i="3"/>
  <c r="D192" i="12" l="1"/>
  <c r="F192" i="12"/>
  <c r="E192" i="12"/>
  <c r="C192" i="12"/>
  <c r="H236" i="3"/>
  <c r="I236" i="3" s="1"/>
  <c r="B237" i="3" s="1"/>
  <c r="G192" i="12" l="1"/>
  <c r="B193" i="12" s="1"/>
  <c r="G237" i="3"/>
  <c r="D237" i="3"/>
  <c r="E237" i="3" s="1"/>
  <c r="C237" i="3"/>
  <c r="D193" i="12" l="1"/>
  <c r="F193" i="12"/>
  <c r="C193" i="12"/>
  <c r="E193" i="12"/>
  <c r="H237" i="3"/>
  <c r="I237" i="3" s="1"/>
  <c r="B238" i="3" s="1"/>
  <c r="G193" i="12" l="1"/>
  <c r="B194" i="12" s="1"/>
  <c r="G238" i="3"/>
  <c r="D238" i="3"/>
  <c r="E238" i="3" s="1"/>
  <c r="C238" i="3"/>
  <c r="D194" i="12" l="1"/>
  <c r="F194" i="12"/>
  <c r="C194" i="12"/>
  <c r="E194" i="12"/>
  <c r="H238" i="3"/>
  <c r="I238" i="3" s="1"/>
  <c r="B239" i="3" s="1"/>
  <c r="G194" i="12" l="1"/>
  <c r="B195" i="12" s="1"/>
  <c r="G239" i="3"/>
  <c r="D239" i="3"/>
  <c r="E239" i="3" s="1"/>
  <c r="C239" i="3"/>
  <c r="D195" i="12" l="1"/>
  <c r="F195" i="12"/>
  <c r="C195" i="12"/>
  <c r="E195" i="12"/>
  <c r="H239" i="3"/>
  <c r="I239" i="3" s="1"/>
  <c r="B240" i="3" s="1"/>
  <c r="G195" i="12" l="1"/>
  <c r="G240" i="3"/>
  <c r="D240" i="3"/>
  <c r="E240" i="3" s="1"/>
  <c r="C240" i="3"/>
  <c r="B196" i="12" l="1"/>
  <c r="H240" i="3"/>
  <c r="I240" i="3" s="1"/>
  <c r="B241" i="3" s="1"/>
  <c r="D196" i="12" l="1"/>
  <c r="F196" i="12"/>
  <c r="C196" i="12"/>
  <c r="E196" i="12"/>
  <c r="G196" i="12" s="1"/>
  <c r="G241" i="3"/>
  <c r="D241" i="3"/>
  <c r="E241" i="3" s="1"/>
  <c r="C241" i="3"/>
  <c r="B197" i="12" l="1"/>
  <c r="H241" i="3"/>
  <c r="I241" i="3" s="1"/>
  <c r="B242" i="3" s="1"/>
  <c r="D197" i="12" l="1"/>
  <c r="F197" i="12"/>
  <c r="C197" i="12"/>
  <c r="E197" i="12"/>
  <c r="G197" i="12" s="1"/>
  <c r="G242" i="3"/>
  <c r="D242" i="3"/>
  <c r="E242" i="3" s="1"/>
  <c r="C242" i="3"/>
  <c r="B198" i="12" l="1"/>
  <c r="H242" i="3"/>
  <c r="I242" i="3" s="1"/>
  <c r="B243" i="3" s="1"/>
  <c r="D198" i="12" l="1"/>
  <c r="F198" i="12"/>
  <c r="E198" i="12"/>
  <c r="C198" i="12"/>
  <c r="G243" i="3"/>
  <c r="D243" i="3"/>
  <c r="E243" i="3" s="1"/>
  <c r="C243" i="3"/>
  <c r="G198" i="12" l="1"/>
  <c r="H243" i="3"/>
  <c r="I243" i="3" s="1"/>
  <c r="B244" i="3" s="1"/>
  <c r="B199" i="12" l="1"/>
  <c r="G244" i="3"/>
  <c r="D244" i="3"/>
  <c r="E244" i="3" s="1"/>
  <c r="C244" i="3"/>
  <c r="D199" i="12" l="1"/>
  <c r="F199" i="12"/>
  <c r="E199" i="12"/>
  <c r="C199" i="12"/>
  <c r="H244" i="3"/>
  <c r="I244" i="3" s="1"/>
  <c r="B245" i="3" s="1"/>
  <c r="G199" i="12" l="1"/>
  <c r="G245" i="3"/>
  <c r="D245" i="3"/>
  <c r="E245" i="3" s="1"/>
  <c r="C245" i="3"/>
  <c r="B200" i="12" l="1"/>
  <c r="H245" i="3"/>
  <c r="I245" i="3" s="1"/>
  <c r="B246" i="3" s="1"/>
  <c r="D200" i="12" l="1"/>
  <c r="F200" i="12"/>
  <c r="E200" i="12"/>
  <c r="C200" i="12"/>
  <c r="G246" i="3"/>
  <c r="D246" i="3"/>
  <c r="E246" i="3" s="1"/>
  <c r="H246" i="3" s="1"/>
  <c r="I246" i="3" s="1"/>
  <c r="C246" i="3"/>
  <c r="G200" i="12" l="1"/>
  <c r="B247" i="3"/>
  <c r="B201" i="12" l="1"/>
  <c r="G247" i="3"/>
  <c r="D247" i="3"/>
  <c r="E247" i="3" s="1"/>
  <c r="C247" i="3"/>
  <c r="D201" i="12" l="1"/>
  <c r="F201" i="12"/>
  <c r="C201" i="12"/>
  <c r="E201" i="12"/>
  <c r="H247" i="3"/>
  <c r="I247" i="3" s="1"/>
  <c r="B248" i="3" s="1"/>
  <c r="G201" i="12" l="1"/>
  <c r="G248" i="3"/>
  <c r="D248" i="3"/>
  <c r="E248" i="3" s="1"/>
  <c r="C248" i="3"/>
  <c r="B202" i="12" l="1"/>
  <c r="H248" i="3"/>
  <c r="I248" i="3" s="1"/>
  <c r="B249" i="3" s="1"/>
  <c r="D202" i="12" l="1"/>
  <c r="F202" i="12"/>
  <c r="C202" i="12"/>
  <c r="E202" i="12"/>
  <c r="G249" i="3"/>
  <c r="D249" i="3"/>
  <c r="E249" i="3" s="1"/>
  <c r="C249" i="3"/>
  <c r="G202" i="12" l="1"/>
  <c r="H249" i="3"/>
  <c r="I249" i="3" s="1"/>
  <c r="B250" i="3" s="1"/>
  <c r="B203" i="12" l="1"/>
  <c r="G250" i="3"/>
  <c r="D250" i="3"/>
  <c r="E250" i="3" s="1"/>
  <c r="C250" i="3"/>
  <c r="D203" i="12" l="1"/>
  <c r="F203" i="12"/>
  <c r="E203" i="12"/>
  <c r="C203" i="12"/>
  <c r="H250" i="3"/>
  <c r="I250" i="3" s="1"/>
  <c r="B251" i="3" s="1"/>
  <c r="G203" i="12" l="1"/>
  <c r="B204" i="12" s="1"/>
  <c r="G251" i="3"/>
  <c r="D251" i="3"/>
  <c r="E251" i="3" s="1"/>
  <c r="C251" i="3"/>
  <c r="D204" i="12" l="1"/>
  <c r="F204" i="12"/>
  <c r="E204" i="12"/>
  <c r="G204" i="12" s="1"/>
  <c r="C204" i="12"/>
  <c r="H251" i="3"/>
  <c r="I251" i="3" s="1"/>
  <c r="B252" i="3" s="1"/>
  <c r="B205" i="12" l="1"/>
  <c r="G252" i="3"/>
  <c r="D252" i="3"/>
  <c r="E252" i="3" s="1"/>
  <c r="C252" i="3"/>
  <c r="D205" i="12" l="1"/>
  <c r="F205" i="12"/>
  <c r="E205" i="12"/>
  <c r="C205" i="12"/>
  <c r="H252" i="3"/>
  <c r="I252" i="3" s="1"/>
  <c r="B253" i="3" s="1"/>
  <c r="G205" i="12" l="1"/>
  <c r="B206" i="12" s="1"/>
  <c r="G253" i="3"/>
  <c r="D253" i="3"/>
  <c r="E253" i="3" s="1"/>
  <c r="C253" i="3"/>
  <c r="D206" i="12" l="1"/>
  <c r="F206" i="12"/>
  <c r="C206" i="12"/>
  <c r="E206" i="12"/>
  <c r="G206" i="12" s="1"/>
  <c r="H253" i="3"/>
  <c r="I253" i="3" s="1"/>
  <c r="B254" i="3" s="1"/>
  <c r="B207" i="12" l="1"/>
  <c r="G254" i="3"/>
  <c r="D254" i="3"/>
  <c r="E254" i="3" s="1"/>
  <c r="H254" i="3" s="1"/>
  <c r="I254" i="3" s="1"/>
  <c r="C254" i="3"/>
  <c r="D207" i="12" l="1"/>
  <c r="F207" i="12"/>
  <c r="E207" i="12"/>
  <c r="C207" i="12"/>
  <c r="B255" i="3"/>
  <c r="G207" i="12" l="1"/>
  <c r="G255" i="3"/>
  <c r="D255" i="3"/>
  <c r="E255" i="3" s="1"/>
  <c r="C255" i="3"/>
  <c r="B208" i="12" l="1"/>
  <c r="H255" i="3"/>
  <c r="I255" i="3" s="1"/>
  <c r="B256" i="3" s="1"/>
  <c r="D208" i="12" l="1"/>
  <c r="F208" i="12"/>
  <c r="C208" i="12"/>
  <c r="E208" i="12"/>
  <c r="G256" i="3"/>
  <c r="D256" i="3"/>
  <c r="E256" i="3" s="1"/>
  <c r="C256" i="3"/>
  <c r="G208" i="12" l="1"/>
  <c r="H256" i="3"/>
  <c r="I256" i="3" s="1"/>
  <c r="B257" i="3" s="1"/>
  <c r="B209" i="12" l="1"/>
  <c r="G257" i="3"/>
  <c r="D257" i="3"/>
  <c r="E257" i="3" s="1"/>
  <c r="C257" i="3"/>
  <c r="D209" i="12" l="1"/>
  <c r="F209" i="12"/>
  <c r="C209" i="12"/>
  <c r="E209" i="12"/>
  <c r="H257" i="3"/>
  <c r="I257" i="3" s="1"/>
  <c r="B258" i="3" s="1"/>
  <c r="G209" i="12" l="1"/>
  <c r="G258" i="3"/>
  <c r="D258" i="3"/>
  <c r="E258" i="3" s="1"/>
  <c r="C258" i="3"/>
  <c r="B210" i="12" l="1"/>
  <c r="H258" i="3"/>
  <c r="I258" i="3" s="1"/>
  <c r="B259" i="3" s="1"/>
  <c r="D210" i="12" l="1"/>
  <c r="F210" i="12"/>
  <c r="E210" i="12"/>
  <c r="G210" i="12" s="1"/>
  <c r="C210" i="12"/>
  <c r="G259" i="3"/>
  <c r="D259" i="3"/>
  <c r="E259" i="3" s="1"/>
  <c r="C259" i="3"/>
  <c r="B211" i="12" l="1"/>
  <c r="H259" i="3"/>
  <c r="I259" i="3" s="1"/>
  <c r="B260" i="3" s="1"/>
  <c r="D211" i="12" l="1"/>
  <c r="F211" i="12"/>
  <c r="C211" i="12"/>
  <c r="E211" i="12"/>
  <c r="G260" i="3"/>
  <c r="D260" i="3"/>
  <c r="E260" i="3" s="1"/>
  <c r="C260" i="3"/>
  <c r="G211" i="12" l="1"/>
  <c r="H260" i="3"/>
  <c r="I260" i="3" s="1"/>
  <c r="B261" i="3" s="1"/>
  <c r="B212" i="12" l="1"/>
  <c r="G261" i="3"/>
  <c r="D261" i="3"/>
  <c r="E261" i="3" s="1"/>
  <c r="C261" i="3"/>
  <c r="D212" i="12" l="1"/>
  <c r="F212" i="12"/>
  <c r="E212" i="12"/>
  <c r="C212" i="12"/>
  <c r="H261" i="3"/>
  <c r="I261" i="3" s="1"/>
  <c r="B262" i="3" s="1"/>
  <c r="G212" i="12" l="1"/>
  <c r="B213" i="12" s="1"/>
  <c r="G262" i="3"/>
  <c r="D262" i="3"/>
  <c r="E262" i="3" s="1"/>
  <c r="C262" i="3"/>
  <c r="D213" i="12" l="1"/>
  <c r="F213" i="12"/>
  <c r="C213" i="12"/>
  <c r="E213" i="12"/>
  <c r="H262" i="3"/>
  <c r="I262" i="3" s="1"/>
  <c r="B263" i="3" s="1"/>
  <c r="G213" i="12" l="1"/>
  <c r="B214" i="12" s="1"/>
  <c r="G263" i="3"/>
  <c r="D263" i="3"/>
  <c r="E263" i="3" s="1"/>
  <c r="C263" i="3"/>
  <c r="D214" i="12" l="1"/>
  <c r="F214" i="12"/>
  <c r="C214" i="12"/>
  <c r="E214" i="12"/>
  <c r="H263" i="3"/>
  <c r="I263" i="3" s="1"/>
  <c r="B264" i="3" s="1"/>
  <c r="G214" i="12" l="1"/>
  <c r="G264" i="3"/>
  <c r="D264" i="3"/>
  <c r="E264" i="3" s="1"/>
  <c r="C264" i="3"/>
  <c r="B215" i="12" l="1"/>
  <c r="H264" i="3"/>
  <c r="I264" i="3" s="1"/>
  <c r="B265" i="3" s="1"/>
  <c r="D215" i="12" l="1"/>
  <c r="F215" i="12"/>
  <c r="E215" i="12"/>
  <c r="C215" i="12"/>
  <c r="G265" i="3"/>
  <c r="D265" i="3"/>
  <c r="E265" i="3" s="1"/>
  <c r="C265" i="3"/>
  <c r="G215" i="12" l="1"/>
  <c r="H265" i="3"/>
  <c r="I265" i="3" s="1"/>
  <c r="B266" i="3" s="1"/>
  <c r="B216" i="12" l="1"/>
  <c r="G266" i="3"/>
  <c r="D266" i="3"/>
  <c r="E266" i="3" s="1"/>
  <c r="C266" i="3"/>
  <c r="D216" i="12" l="1"/>
  <c r="F216" i="12"/>
  <c r="C216" i="12"/>
  <c r="E216" i="12"/>
  <c r="H266" i="3"/>
  <c r="I266" i="3" s="1"/>
  <c r="B267" i="3" s="1"/>
  <c r="G216" i="12" l="1"/>
  <c r="B217" i="12" s="1"/>
  <c r="G267" i="3"/>
  <c r="D267" i="3"/>
  <c r="E267" i="3" s="1"/>
  <c r="C267" i="3"/>
  <c r="D217" i="12" l="1"/>
  <c r="F217" i="12"/>
  <c r="E217" i="12"/>
  <c r="C217" i="12"/>
  <c r="H267" i="3"/>
  <c r="I267" i="3" s="1"/>
  <c r="B268" i="3" s="1"/>
  <c r="G217" i="12" l="1"/>
  <c r="G268" i="3"/>
  <c r="D268" i="3"/>
  <c r="E268" i="3" s="1"/>
  <c r="C268" i="3"/>
  <c r="B218" i="12" l="1"/>
  <c r="H268" i="3"/>
  <c r="I268" i="3" s="1"/>
  <c r="B269" i="3" s="1"/>
  <c r="D218" i="12" l="1"/>
  <c r="F218" i="12"/>
  <c r="E218" i="12"/>
  <c r="C218" i="12"/>
  <c r="G269" i="3"/>
  <c r="D269" i="3"/>
  <c r="E269" i="3" s="1"/>
  <c r="C269" i="3"/>
  <c r="G218" i="12" l="1"/>
  <c r="B219" i="12" s="1"/>
  <c r="H269" i="3"/>
  <c r="I269" i="3" s="1"/>
  <c r="B270" i="3" s="1"/>
  <c r="D219" i="12" l="1"/>
  <c r="F219" i="12"/>
  <c r="E219" i="12"/>
  <c r="C219" i="12"/>
  <c r="G270" i="3"/>
  <c r="D270" i="3"/>
  <c r="E270" i="3" s="1"/>
  <c r="C270" i="3"/>
  <c r="H270" i="3"/>
  <c r="I270" i="3" s="1"/>
  <c r="G219" i="12" l="1"/>
  <c r="B271" i="3"/>
  <c r="B220" i="12" l="1"/>
  <c r="G271" i="3"/>
  <c r="D271" i="3"/>
  <c r="E271" i="3" s="1"/>
  <c r="C271" i="3"/>
  <c r="D220" i="12" l="1"/>
  <c r="F220" i="12"/>
  <c r="C220" i="12"/>
  <c r="E220" i="12"/>
  <c r="H271" i="3"/>
  <c r="I271" i="3" s="1"/>
  <c r="B272" i="3" s="1"/>
  <c r="G220" i="12" l="1"/>
  <c r="B221" i="12" s="1"/>
  <c r="G272" i="3"/>
  <c r="D272" i="3"/>
  <c r="E272" i="3" s="1"/>
  <c r="C272" i="3"/>
  <c r="D221" i="12" l="1"/>
  <c r="F221" i="12"/>
  <c r="E221" i="12"/>
  <c r="C221" i="12"/>
  <c r="H272" i="3"/>
  <c r="I272" i="3" s="1"/>
  <c r="B273" i="3" s="1"/>
  <c r="G221" i="12" l="1"/>
  <c r="G273" i="3"/>
  <c r="D273" i="3"/>
  <c r="E273" i="3" s="1"/>
  <c r="C273" i="3"/>
  <c r="B222" i="12" l="1"/>
  <c r="H273" i="3"/>
  <c r="I273" i="3" s="1"/>
  <c r="B274" i="3" s="1"/>
  <c r="D222" i="12" l="1"/>
  <c r="F222" i="12"/>
  <c r="E222" i="12"/>
  <c r="C222" i="12"/>
  <c r="G274" i="3"/>
  <c r="D274" i="3"/>
  <c r="E274" i="3" s="1"/>
  <c r="C274" i="3"/>
  <c r="G222" i="12" l="1"/>
  <c r="B223" i="12" s="1"/>
  <c r="H274" i="3"/>
  <c r="I274" i="3" s="1"/>
  <c r="B275" i="3" s="1"/>
  <c r="D223" i="12" l="1"/>
  <c r="F223" i="12"/>
  <c r="C223" i="12"/>
  <c r="E223" i="12"/>
  <c r="G275" i="3"/>
  <c r="D275" i="3"/>
  <c r="E275" i="3" s="1"/>
  <c r="C275" i="3"/>
  <c r="G223" i="12" l="1"/>
  <c r="B224" i="12" s="1"/>
  <c r="H275" i="3"/>
  <c r="I275" i="3" s="1"/>
  <c r="B276" i="3" s="1"/>
  <c r="D224" i="12" l="1"/>
  <c r="F224" i="12"/>
  <c r="C224" i="12"/>
  <c r="E224" i="12"/>
  <c r="G276" i="3"/>
  <c r="D276" i="3"/>
  <c r="E276" i="3" s="1"/>
  <c r="C276" i="3"/>
  <c r="G224" i="12" l="1"/>
  <c r="B225" i="12" s="1"/>
  <c r="H276" i="3"/>
  <c r="I276" i="3" s="1"/>
  <c r="B277" i="3" s="1"/>
  <c r="D225" i="12" l="1"/>
  <c r="F225" i="12"/>
  <c r="C225" i="12"/>
  <c r="E225" i="12"/>
  <c r="G277" i="3"/>
  <c r="D277" i="3"/>
  <c r="E277" i="3" s="1"/>
  <c r="C277" i="3"/>
  <c r="G225" i="12" l="1"/>
  <c r="B226" i="12" s="1"/>
  <c r="H277" i="3"/>
  <c r="I277" i="3" s="1"/>
  <c r="B278" i="3" s="1"/>
  <c r="D226" i="12" l="1"/>
  <c r="F226" i="12"/>
  <c r="C226" i="12"/>
  <c r="E226" i="12"/>
  <c r="G278" i="3"/>
  <c r="D278" i="3"/>
  <c r="E278" i="3" s="1"/>
  <c r="C278" i="3"/>
  <c r="G226" i="12" l="1"/>
  <c r="B227" i="12" s="1"/>
  <c r="H278" i="3"/>
  <c r="I278" i="3" s="1"/>
  <c r="B279" i="3" s="1"/>
  <c r="D227" i="12" l="1"/>
  <c r="F227" i="12"/>
  <c r="E227" i="12"/>
  <c r="C227" i="12"/>
  <c r="G279" i="3"/>
  <c r="D279" i="3"/>
  <c r="E279" i="3" s="1"/>
  <c r="C279" i="3"/>
  <c r="G227" i="12" l="1"/>
  <c r="H279" i="3"/>
  <c r="I279" i="3" s="1"/>
  <c r="B280" i="3" s="1"/>
  <c r="B228" i="12" l="1"/>
  <c r="G280" i="3"/>
  <c r="D280" i="3"/>
  <c r="E280" i="3" s="1"/>
  <c r="C280" i="3"/>
  <c r="D228" i="12" l="1"/>
  <c r="F228" i="12"/>
  <c r="C228" i="12"/>
  <c r="E228" i="12"/>
  <c r="H280" i="3"/>
  <c r="I280" i="3" s="1"/>
  <c r="B281" i="3" s="1"/>
  <c r="G228" i="12" l="1"/>
  <c r="G281" i="3"/>
  <c r="D281" i="3"/>
  <c r="E281" i="3" s="1"/>
  <c r="C281" i="3"/>
  <c r="B229" i="12" l="1"/>
  <c r="H281" i="3"/>
  <c r="I281" i="3" s="1"/>
  <c r="B282" i="3" s="1"/>
  <c r="D229" i="12" l="1"/>
  <c r="F229" i="12"/>
  <c r="C229" i="12"/>
  <c r="E229" i="12"/>
  <c r="G229" i="12" s="1"/>
  <c r="G282" i="3"/>
  <c r="D282" i="3"/>
  <c r="E282" i="3" s="1"/>
  <c r="C282" i="3"/>
  <c r="B230" i="12" l="1"/>
  <c r="H282" i="3"/>
  <c r="I282" i="3" s="1"/>
  <c r="B283" i="3" s="1"/>
  <c r="D230" i="12" l="1"/>
  <c r="F230" i="12"/>
  <c r="E230" i="12"/>
  <c r="C230" i="12"/>
  <c r="G283" i="3"/>
  <c r="D283" i="3"/>
  <c r="E283" i="3" s="1"/>
  <c r="C283" i="3"/>
  <c r="G230" i="12" l="1"/>
  <c r="H283" i="3"/>
  <c r="I283" i="3" s="1"/>
  <c r="B284" i="3" s="1"/>
  <c r="B231" i="12" l="1"/>
  <c r="G284" i="3"/>
  <c r="D284" i="3"/>
  <c r="E284" i="3" s="1"/>
  <c r="C284" i="3"/>
  <c r="D231" i="12" l="1"/>
  <c r="F231" i="12"/>
  <c r="E231" i="12"/>
  <c r="C231" i="12"/>
  <c r="H284" i="3"/>
  <c r="I284" i="3" s="1"/>
  <c r="B285" i="3" s="1"/>
  <c r="G231" i="12" l="1"/>
  <c r="B232" i="12" s="1"/>
  <c r="G285" i="3"/>
  <c r="D285" i="3"/>
  <c r="E285" i="3" s="1"/>
  <c r="C285" i="3"/>
  <c r="D232" i="12" l="1"/>
  <c r="F232" i="12"/>
  <c r="C232" i="12"/>
  <c r="E232" i="12"/>
  <c r="H285" i="3"/>
  <c r="I285" i="3" s="1"/>
  <c r="B286" i="3" s="1"/>
  <c r="G232" i="12" l="1"/>
  <c r="G286" i="3"/>
  <c r="D286" i="3"/>
  <c r="E286" i="3" s="1"/>
  <c r="C286" i="3"/>
  <c r="B233" i="12" l="1"/>
  <c r="H286" i="3"/>
  <c r="I286" i="3" s="1"/>
  <c r="B287" i="3" s="1"/>
  <c r="D233" i="12" l="1"/>
  <c r="F233" i="12"/>
  <c r="C233" i="12"/>
  <c r="E233" i="12"/>
  <c r="G287" i="3"/>
  <c r="D287" i="3"/>
  <c r="E287" i="3" s="1"/>
  <c r="C287" i="3"/>
  <c r="G233" i="12" l="1"/>
  <c r="B234" i="12" s="1"/>
  <c r="H287" i="3"/>
  <c r="I287" i="3" s="1"/>
  <c r="B288" i="3" s="1"/>
  <c r="D234" i="12" l="1"/>
  <c r="F234" i="12"/>
  <c r="C234" i="12"/>
  <c r="E234" i="12"/>
  <c r="G234" i="12" s="1"/>
  <c r="G288" i="3"/>
  <c r="D288" i="3"/>
  <c r="E288" i="3" s="1"/>
  <c r="C288" i="3"/>
  <c r="B235" i="12" l="1"/>
  <c r="H288" i="3"/>
  <c r="I288" i="3" s="1"/>
  <c r="B289" i="3" s="1"/>
  <c r="D235" i="12" l="1"/>
  <c r="F235" i="12"/>
  <c r="C235" i="12"/>
  <c r="E235" i="12"/>
  <c r="G289" i="3"/>
  <c r="D289" i="3"/>
  <c r="E289" i="3" s="1"/>
  <c r="C289" i="3"/>
  <c r="G235" i="12" l="1"/>
  <c r="B236" i="12" s="1"/>
  <c r="H289" i="3"/>
  <c r="I289" i="3" s="1"/>
  <c r="B290" i="3" s="1"/>
  <c r="D236" i="12" l="1"/>
  <c r="F236" i="12"/>
  <c r="E236" i="12"/>
  <c r="C236" i="12"/>
  <c r="G290" i="3"/>
  <c r="D290" i="3"/>
  <c r="E290" i="3" s="1"/>
  <c r="C290" i="3"/>
  <c r="G236" i="12" l="1"/>
  <c r="H290" i="3"/>
  <c r="I290" i="3" s="1"/>
  <c r="B291" i="3" s="1"/>
  <c r="B237" i="12" l="1"/>
  <c r="G291" i="3"/>
  <c r="D291" i="3"/>
  <c r="E291" i="3" s="1"/>
  <c r="C291" i="3"/>
  <c r="D237" i="12" l="1"/>
  <c r="F237" i="12"/>
  <c r="E237" i="12"/>
  <c r="C237" i="12"/>
  <c r="H291" i="3"/>
  <c r="I291" i="3" s="1"/>
  <c r="B292" i="3" s="1"/>
  <c r="G237" i="12" l="1"/>
  <c r="G292" i="3"/>
  <c r="D292" i="3"/>
  <c r="E292" i="3" s="1"/>
  <c r="C292" i="3"/>
  <c r="B238" i="12" l="1"/>
  <c r="H292" i="3"/>
  <c r="I292" i="3" s="1"/>
  <c r="B293" i="3" s="1"/>
  <c r="D238" i="12" l="1"/>
  <c r="F238" i="12"/>
  <c r="C238" i="12"/>
  <c r="E238" i="12"/>
  <c r="G293" i="3"/>
  <c r="D293" i="3"/>
  <c r="E293" i="3" s="1"/>
  <c r="C293" i="3"/>
  <c r="G238" i="12" l="1"/>
  <c r="H293" i="3"/>
  <c r="I293" i="3" s="1"/>
  <c r="B294" i="3" s="1"/>
  <c r="B239" i="12" l="1"/>
  <c r="G294" i="3"/>
  <c r="D294" i="3"/>
  <c r="E294" i="3" s="1"/>
  <c r="C294" i="3"/>
  <c r="D239" i="12" l="1"/>
  <c r="F239" i="12"/>
  <c r="E239" i="12"/>
  <c r="G239" i="12" s="1"/>
  <c r="C239" i="12"/>
  <c r="H294" i="3"/>
  <c r="I294" i="3" s="1"/>
  <c r="B295" i="3" s="1"/>
  <c r="B240" i="12" l="1"/>
  <c r="G295" i="3"/>
  <c r="D295" i="3"/>
  <c r="E295" i="3" s="1"/>
  <c r="C295" i="3"/>
  <c r="D240" i="12" l="1"/>
  <c r="F240" i="12"/>
  <c r="C240" i="12"/>
  <c r="E240" i="12"/>
  <c r="H295" i="3"/>
  <c r="I295" i="3" s="1"/>
  <c r="B296" i="3" s="1"/>
  <c r="G240" i="12" l="1"/>
  <c r="B241" i="12" s="1"/>
  <c r="G296" i="3"/>
  <c r="D296" i="3"/>
  <c r="E296" i="3" s="1"/>
  <c r="C296" i="3"/>
  <c r="D241" i="12" l="1"/>
  <c r="F241" i="12"/>
  <c r="E241" i="12"/>
  <c r="C241" i="12"/>
  <c r="H296" i="3"/>
  <c r="I296" i="3" s="1"/>
  <c r="B297" i="3" s="1"/>
  <c r="G241" i="12" l="1"/>
  <c r="B242" i="12" s="1"/>
  <c r="G297" i="3"/>
  <c r="D297" i="3"/>
  <c r="E297" i="3" s="1"/>
  <c r="C297" i="3"/>
  <c r="D242" i="12" l="1"/>
  <c r="F242" i="12"/>
  <c r="C242" i="12"/>
  <c r="E242" i="12"/>
  <c r="H297" i="3"/>
  <c r="I297" i="3" s="1"/>
  <c r="B298" i="3" s="1"/>
  <c r="G242" i="12" l="1"/>
  <c r="G298" i="3"/>
  <c r="D298" i="3"/>
  <c r="E298" i="3" s="1"/>
  <c r="C298" i="3"/>
  <c r="B243" i="12" l="1"/>
  <c r="H298" i="3"/>
  <c r="I298" i="3" s="1"/>
  <c r="B299" i="3" s="1"/>
  <c r="D243" i="12" l="1"/>
  <c r="F243" i="12"/>
  <c r="C243" i="12"/>
  <c r="E243" i="12"/>
  <c r="G299" i="3"/>
  <c r="D299" i="3"/>
  <c r="E299" i="3" s="1"/>
  <c r="C299" i="3"/>
  <c r="G243" i="12" l="1"/>
  <c r="B244" i="12" s="1"/>
  <c r="H299" i="3"/>
  <c r="I299" i="3" s="1"/>
  <c r="B300" i="3" s="1"/>
  <c r="D244" i="12" l="1"/>
  <c r="F244" i="12"/>
  <c r="C244" i="12"/>
  <c r="E244" i="12"/>
  <c r="G300" i="3"/>
  <c r="D300" i="3"/>
  <c r="E300" i="3" s="1"/>
  <c r="C300" i="3"/>
  <c r="G244" i="12" l="1"/>
  <c r="H300" i="3"/>
  <c r="I300" i="3" s="1"/>
  <c r="B301" i="3" s="1"/>
  <c r="B245" i="12" l="1"/>
  <c r="G301" i="3"/>
  <c r="D301" i="3"/>
  <c r="E301" i="3" s="1"/>
  <c r="C301" i="3"/>
  <c r="D245" i="12" l="1"/>
  <c r="F245" i="12"/>
  <c r="E245" i="12"/>
  <c r="C245" i="12"/>
  <c r="H301" i="3"/>
  <c r="I301" i="3" s="1"/>
  <c r="B302" i="3" s="1"/>
  <c r="G245" i="12" l="1"/>
  <c r="G302" i="3"/>
  <c r="D302" i="3"/>
  <c r="E302" i="3" s="1"/>
  <c r="C302" i="3"/>
  <c r="B246" i="12" l="1"/>
  <c r="H302" i="3"/>
  <c r="I302" i="3" s="1"/>
  <c r="B303" i="3" s="1"/>
  <c r="D246" i="12" l="1"/>
  <c r="F246" i="12"/>
  <c r="E246" i="12"/>
  <c r="C246" i="12"/>
  <c r="G303" i="3"/>
  <c r="D303" i="3"/>
  <c r="E303" i="3" s="1"/>
  <c r="C303" i="3"/>
  <c r="G246" i="12" l="1"/>
  <c r="H303" i="3"/>
  <c r="I303" i="3" s="1"/>
  <c r="B304" i="3" s="1"/>
  <c r="B247" i="12" l="1"/>
  <c r="G304" i="3"/>
  <c r="D304" i="3"/>
  <c r="E304" i="3" s="1"/>
  <c r="C304" i="3"/>
  <c r="D247" i="12" l="1"/>
  <c r="F247" i="12"/>
  <c r="C247" i="12"/>
  <c r="E247" i="12"/>
  <c r="G247" i="12" s="1"/>
  <c r="H304" i="3"/>
  <c r="I304" i="3" s="1"/>
  <c r="B305" i="3" s="1"/>
  <c r="B248" i="12" l="1"/>
  <c r="G305" i="3"/>
  <c r="D305" i="3"/>
  <c r="E305" i="3" s="1"/>
  <c r="C305" i="3"/>
  <c r="D248" i="12" l="1"/>
  <c r="F248" i="12"/>
  <c r="E248" i="12"/>
  <c r="C248" i="12"/>
  <c r="H305" i="3"/>
  <c r="I305" i="3" s="1"/>
  <c r="B306" i="3" s="1"/>
  <c r="G248" i="12" l="1"/>
  <c r="B249" i="12" s="1"/>
  <c r="G306" i="3"/>
  <c r="D306" i="3"/>
  <c r="E306" i="3" s="1"/>
  <c r="C306" i="3"/>
  <c r="D249" i="12" l="1"/>
  <c r="F249" i="12"/>
  <c r="C249" i="12"/>
  <c r="E249" i="12"/>
  <c r="H306" i="3"/>
  <c r="I306" i="3" s="1"/>
  <c r="B307" i="3" s="1"/>
  <c r="G249" i="12" l="1"/>
  <c r="G307" i="3"/>
  <c r="D307" i="3"/>
  <c r="E307" i="3" s="1"/>
  <c r="C307" i="3"/>
  <c r="B250" i="12" l="1"/>
  <c r="H307" i="3"/>
  <c r="I307" i="3" s="1"/>
  <c r="B308" i="3" s="1"/>
  <c r="D250" i="12" l="1"/>
  <c r="F250" i="12"/>
  <c r="C250" i="12"/>
  <c r="E250" i="12"/>
  <c r="G250" i="12" s="1"/>
  <c r="G308" i="3"/>
  <c r="D308" i="3"/>
  <c r="E308" i="3" s="1"/>
  <c r="C308" i="3"/>
  <c r="B251" i="12" l="1"/>
  <c r="H308" i="3"/>
  <c r="I308" i="3" s="1"/>
  <c r="B309" i="3" s="1"/>
  <c r="D251" i="12" l="1"/>
  <c r="F251" i="12"/>
  <c r="C251" i="12"/>
  <c r="E251" i="12"/>
  <c r="G251" i="12" s="1"/>
  <c r="G309" i="3"/>
  <c r="D309" i="3"/>
  <c r="E309" i="3" s="1"/>
  <c r="C309" i="3"/>
  <c r="B252" i="12" l="1"/>
  <c r="H309" i="3"/>
  <c r="I309" i="3" s="1"/>
  <c r="B310" i="3" s="1"/>
  <c r="D252" i="12" l="1"/>
  <c r="F252" i="12"/>
  <c r="C252" i="12"/>
  <c r="E252" i="12"/>
  <c r="G310" i="3"/>
  <c r="D310" i="3"/>
  <c r="E310" i="3" s="1"/>
  <c r="C310" i="3"/>
  <c r="G252" i="12" l="1"/>
  <c r="B253" i="12" s="1"/>
  <c r="H310" i="3"/>
  <c r="I310" i="3" s="1"/>
  <c r="B311" i="3" s="1"/>
  <c r="D253" i="12" l="1"/>
  <c r="F253" i="12"/>
  <c r="C253" i="12"/>
  <c r="E253" i="12"/>
  <c r="G311" i="3"/>
  <c r="D311" i="3"/>
  <c r="E311" i="3" s="1"/>
  <c r="C311" i="3"/>
  <c r="G253" i="12" l="1"/>
  <c r="H311" i="3"/>
  <c r="I311" i="3" s="1"/>
  <c r="B312" i="3" s="1"/>
  <c r="B254" i="12" l="1"/>
  <c r="G312" i="3"/>
  <c r="D312" i="3"/>
  <c r="E312" i="3" s="1"/>
  <c r="C312" i="3"/>
  <c r="D254" i="12" l="1"/>
  <c r="F254" i="12"/>
  <c r="E254" i="12"/>
  <c r="C254" i="12"/>
  <c r="H312" i="3"/>
  <c r="I312" i="3" s="1"/>
  <c r="B313" i="3" s="1"/>
  <c r="G254" i="12" l="1"/>
  <c r="G313" i="3"/>
  <c r="D313" i="3"/>
  <c r="E313" i="3" s="1"/>
  <c r="C313" i="3"/>
  <c r="B255" i="12" l="1"/>
  <c r="H313" i="3"/>
  <c r="I313" i="3" s="1"/>
  <c r="B314" i="3" s="1"/>
  <c r="D255" i="12" l="1"/>
  <c r="F255" i="12"/>
  <c r="C255" i="12"/>
  <c r="E255" i="12"/>
  <c r="G314" i="3"/>
  <c r="D314" i="3"/>
  <c r="E314" i="3" s="1"/>
  <c r="C314" i="3"/>
  <c r="G255" i="12" l="1"/>
  <c r="H314" i="3"/>
  <c r="I314" i="3" s="1"/>
  <c r="B315" i="3" s="1"/>
  <c r="B256" i="12" l="1"/>
  <c r="G315" i="3"/>
  <c r="D315" i="3"/>
  <c r="E315" i="3" s="1"/>
  <c r="C315" i="3"/>
  <c r="D256" i="12" l="1"/>
  <c r="F256" i="12"/>
  <c r="E256" i="12"/>
  <c r="C256" i="12"/>
  <c r="H315" i="3"/>
  <c r="I315" i="3" s="1"/>
  <c r="B316" i="3" s="1"/>
  <c r="G256" i="12" l="1"/>
  <c r="G316" i="3"/>
  <c r="D316" i="3"/>
  <c r="E316" i="3" s="1"/>
  <c r="C316" i="3"/>
  <c r="B257" i="12" l="1"/>
  <c r="H316" i="3"/>
  <c r="I316" i="3" s="1"/>
  <c r="B317" i="3" s="1"/>
  <c r="D257" i="12" l="1"/>
  <c r="F257" i="12"/>
  <c r="E257" i="12"/>
  <c r="G257" i="12" s="1"/>
  <c r="C257" i="12"/>
  <c r="G317" i="3"/>
  <c r="D317" i="3"/>
  <c r="E317" i="3" s="1"/>
  <c r="C317" i="3"/>
  <c r="B258" i="12" l="1"/>
  <c r="H317" i="3"/>
  <c r="I317" i="3" s="1"/>
  <c r="B318" i="3" s="1"/>
  <c r="D258" i="12" l="1"/>
  <c r="F258" i="12"/>
  <c r="C258" i="12"/>
  <c r="E258" i="12"/>
  <c r="G318" i="3"/>
  <c r="D318" i="3"/>
  <c r="E318" i="3" s="1"/>
  <c r="C318" i="3"/>
  <c r="G258" i="12" l="1"/>
  <c r="B259" i="12" s="1"/>
  <c r="H318" i="3"/>
  <c r="I318" i="3" s="1"/>
  <c r="B319" i="3" s="1"/>
  <c r="D259" i="12" l="1"/>
  <c r="F259" i="12"/>
  <c r="C259" i="12"/>
  <c r="E259" i="12"/>
  <c r="G319" i="3"/>
  <c r="D319" i="3"/>
  <c r="E319" i="3" s="1"/>
  <c r="C319" i="3"/>
  <c r="G259" i="12" l="1"/>
  <c r="H319" i="3"/>
  <c r="I319" i="3" s="1"/>
  <c r="B320" i="3" s="1"/>
  <c r="B260" i="12" l="1"/>
  <c r="G320" i="3"/>
  <c r="D320" i="3"/>
  <c r="E320" i="3" s="1"/>
  <c r="C320" i="3"/>
  <c r="D260" i="12" l="1"/>
  <c r="F260" i="12"/>
  <c r="C260" i="12"/>
  <c r="E260" i="12"/>
  <c r="H320" i="3"/>
  <c r="I320" i="3" s="1"/>
  <c r="B321" i="3" s="1"/>
  <c r="G260" i="12" l="1"/>
  <c r="B261" i="12" s="1"/>
  <c r="G321" i="3"/>
  <c r="D321" i="3"/>
  <c r="E321" i="3" s="1"/>
  <c r="C321" i="3"/>
  <c r="D261" i="12" l="1"/>
  <c r="F261" i="12"/>
  <c r="C261" i="12"/>
  <c r="E261" i="12"/>
  <c r="H321" i="3"/>
  <c r="I321" i="3" s="1"/>
  <c r="B322" i="3" s="1"/>
  <c r="G261" i="12" l="1"/>
  <c r="B262" i="12" s="1"/>
  <c r="G322" i="3"/>
  <c r="D322" i="3"/>
  <c r="E322" i="3" s="1"/>
  <c r="C322" i="3"/>
  <c r="D262" i="12" l="1"/>
  <c r="F262" i="12"/>
  <c r="C262" i="12"/>
  <c r="E262" i="12"/>
  <c r="G262" i="12" s="1"/>
  <c r="H322" i="3"/>
  <c r="I322" i="3" s="1"/>
  <c r="B323" i="3" s="1"/>
  <c r="B263" i="12" l="1"/>
  <c r="G323" i="3"/>
  <c r="D323" i="3"/>
  <c r="E323" i="3" s="1"/>
  <c r="C323" i="3"/>
  <c r="D263" i="12" l="1"/>
  <c r="F263" i="12"/>
  <c r="C263" i="12"/>
  <c r="E263" i="12"/>
  <c r="H323" i="3"/>
  <c r="I323" i="3" s="1"/>
  <c r="B324" i="3" s="1"/>
  <c r="G263" i="12" l="1"/>
  <c r="B264" i="12" s="1"/>
  <c r="G324" i="3"/>
  <c r="D324" i="3"/>
  <c r="E324" i="3" s="1"/>
  <c r="C324" i="3"/>
  <c r="D264" i="12" l="1"/>
  <c r="F264" i="12"/>
  <c r="E264" i="12"/>
  <c r="C264" i="12"/>
  <c r="H324" i="3"/>
  <c r="I324" i="3" s="1"/>
  <c r="B325" i="3" s="1"/>
  <c r="G264" i="12" l="1"/>
  <c r="G325" i="3"/>
  <c r="D325" i="3"/>
  <c r="E325" i="3" s="1"/>
  <c r="C325" i="3"/>
  <c r="B265" i="12" l="1"/>
  <c r="H325" i="3"/>
  <c r="I325" i="3" s="1"/>
  <c r="B326" i="3" s="1"/>
  <c r="D265" i="12" l="1"/>
  <c r="F265" i="12"/>
  <c r="C265" i="12"/>
  <c r="E265" i="12"/>
  <c r="G326" i="3"/>
  <c r="D326" i="3"/>
  <c r="E326" i="3" s="1"/>
  <c r="C326" i="3"/>
  <c r="G265" i="12" l="1"/>
  <c r="B266" i="12" s="1"/>
  <c r="H326" i="3"/>
  <c r="I326" i="3" s="1"/>
  <c r="B327" i="3" s="1"/>
  <c r="D266" i="12" l="1"/>
  <c r="F266" i="12"/>
  <c r="E266" i="12"/>
  <c r="C266" i="12"/>
  <c r="G327" i="3"/>
  <c r="D327" i="3"/>
  <c r="E327" i="3" s="1"/>
  <c r="C327" i="3"/>
  <c r="G266" i="12" l="1"/>
  <c r="B267" i="12" s="1"/>
  <c r="H327" i="3"/>
  <c r="I327" i="3" s="1"/>
  <c r="B328" i="3" s="1"/>
  <c r="D267" i="12" l="1"/>
  <c r="F267" i="12"/>
  <c r="E267" i="12"/>
  <c r="C267" i="12"/>
  <c r="G328" i="3"/>
  <c r="D328" i="3"/>
  <c r="E328" i="3" s="1"/>
  <c r="C328" i="3"/>
  <c r="G267" i="12" l="1"/>
  <c r="H328" i="3"/>
  <c r="I328" i="3" s="1"/>
  <c r="B329" i="3" s="1"/>
  <c r="B268" i="12" l="1"/>
  <c r="G329" i="3"/>
  <c r="D329" i="3"/>
  <c r="E329" i="3" s="1"/>
  <c r="C329" i="3"/>
  <c r="D268" i="12" l="1"/>
  <c r="F268" i="12"/>
  <c r="C268" i="12"/>
  <c r="E268" i="12"/>
  <c r="G268" i="12" s="1"/>
  <c r="H329" i="3"/>
  <c r="I329" i="3" s="1"/>
  <c r="B330" i="3" s="1"/>
  <c r="B269" i="12" l="1"/>
  <c r="G330" i="3"/>
  <c r="D330" i="3"/>
  <c r="E330" i="3" s="1"/>
  <c r="C330" i="3"/>
  <c r="D269" i="12" l="1"/>
  <c r="F269" i="12"/>
  <c r="C269" i="12"/>
  <c r="E269" i="12"/>
  <c r="H330" i="3"/>
  <c r="I330" i="3" s="1"/>
  <c r="B331" i="3" s="1"/>
  <c r="G269" i="12" l="1"/>
  <c r="B270" i="12" s="1"/>
  <c r="G331" i="3"/>
  <c r="D331" i="3"/>
  <c r="E331" i="3" s="1"/>
  <c r="C331" i="3"/>
  <c r="D270" i="12" l="1"/>
  <c r="F270" i="12"/>
  <c r="C270" i="12"/>
  <c r="E270" i="12"/>
  <c r="G270" i="12" s="1"/>
  <c r="H331" i="3"/>
  <c r="I331" i="3" s="1"/>
  <c r="B332" i="3" s="1"/>
  <c r="B271" i="12" l="1"/>
  <c r="G332" i="3"/>
  <c r="D332" i="3"/>
  <c r="E332" i="3" s="1"/>
  <c r="C332" i="3"/>
  <c r="D271" i="12" l="1"/>
  <c r="F271" i="12"/>
  <c r="E271" i="12"/>
  <c r="C271" i="12"/>
  <c r="H332" i="3"/>
  <c r="I332" i="3" s="1"/>
  <c r="B333" i="3" s="1"/>
  <c r="G271" i="12" l="1"/>
  <c r="G333" i="3"/>
  <c r="D333" i="3"/>
  <c r="E333" i="3" s="1"/>
  <c r="C333" i="3"/>
  <c r="B272" i="12" l="1"/>
  <c r="H333" i="3"/>
  <c r="I333" i="3" s="1"/>
  <c r="B334" i="3" s="1"/>
  <c r="D272" i="12" l="1"/>
  <c r="F272" i="12"/>
  <c r="C272" i="12"/>
  <c r="E272" i="12"/>
  <c r="G334" i="3"/>
  <c r="D334" i="3"/>
  <c r="E334" i="3" s="1"/>
  <c r="C334" i="3"/>
  <c r="G272" i="12" l="1"/>
  <c r="H334" i="3"/>
  <c r="I334" i="3" s="1"/>
  <c r="B335" i="3" s="1"/>
  <c r="B273" i="12" l="1"/>
  <c r="G335" i="3"/>
  <c r="D335" i="3"/>
  <c r="E335" i="3" s="1"/>
  <c r="C335" i="3"/>
  <c r="D273" i="12" l="1"/>
  <c r="F273" i="12"/>
  <c r="C273" i="12"/>
  <c r="E273" i="12"/>
  <c r="H335" i="3"/>
  <c r="I335" i="3" s="1"/>
  <c r="B336" i="3" s="1"/>
  <c r="G273" i="12" l="1"/>
  <c r="G336" i="3"/>
  <c r="D336" i="3"/>
  <c r="E336" i="3" s="1"/>
  <c r="C336" i="3"/>
  <c r="B274" i="12" l="1"/>
  <c r="H336" i="3"/>
  <c r="I336" i="3" s="1"/>
  <c r="B337" i="3" s="1"/>
  <c r="D274" i="12" l="1"/>
  <c r="F274" i="12"/>
  <c r="E274" i="12"/>
  <c r="C274" i="12"/>
  <c r="G337" i="3"/>
  <c r="D337" i="3"/>
  <c r="E337" i="3" s="1"/>
  <c r="C337" i="3"/>
  <c r="G274" i="12" l="1"/>
  <c r="H337" i="3"/>
  <c r="I337" i="3" s="1"/>
  <c r="B338" i="3" s="1"/>
  <c r="B275" i="12" l="1"/>
  <c r="G338" i="3"/>
  <c r="D338" i="3"/>
  <c r="E338" i="3" s="1"/>
  <c r="C338" i="3"/>
  <c r="D275" i="12" l="1"/>
  <c r="F275" i="12"/>
  <c r="C275" i="12"/>
  <c r="E275" i="12"/>
  <c r="H338" i="3"/>
  <c r="I338" i="3" s="1"/>
  <c r="B339" i="3" s="1"/>
  <c r="G275" i="12" l="1"/>
  <c r="G339" i="3"/>
  <c r="D339" i="3"/>
  <c r="E339" i="3" s="1"/>
  <c r="C339" i="3"/>
  <c r="B276" i="12" l="1"/>
  <c r="H339" i="3"/>
  <c r="I339" i="3" s="1"/>
  <c r="B340" i="3" s="1"/>
  <c r="D276" i="12" l="1"/>
  <c r="F276" i="12"/>
  <c r="E276" i="12"/>
  <c r="C276" i="12"/>
  <c r="G340" i="3"/>
  <c r="D340" i="3"/>
  <c r="E340" i="3" s="1"/>
  <c r="C340" i="3"/>
  <c r="G276" i="12" l="1"/>
  <c r="B277" i="12" s="1"/>
  <c r="H340" i="3"/>
  <c r="I340" i="3" s="1"/>
  <c r="B341" i="3" s="1"/>
  <c r="D277" i="12" l="1"/>
  <c r="F277" i="12"/>
  <c r="C277" i="12"/>
  <c r="E277" i="12"/>
  <c r="G341" i="3"/>
  <c r="D341" i="3"/>
  <c r="E341" i="3" s="1"/>
  <c r="C341" i="3"/>
  <c r="G277" i="12" l="1"/>
  <c r="H341" i="3"/>
  <c r="I341" i="3" s="1"/>
  <c r="B342" i="3" s="1"/>
  <c r="B278" i="12" l="1"/>
  <c r="G342" i="3"/>
  <c r="D342" i="3"/>
  <c r="E342" i="3" s="1"/>
  <c r="C342" i="3"/>
  <c r="D278" i="12" l="1"/>
  <c r="F278" i="12"/>
  <c r="E278" i="12"/>
  <c r="C278" i="12"/>
  <c r="H342" i="3"/>
  <c r="I342" i="3" s="1"/>
  <c r="B343" i="3" s="1"/>
  <c r="G278" i="12" l="1"/>
  <c r="G343" i="3"/>
  <c r="D343" i="3"/>
  <c r="E343" i="3" s="1"/>
  <c r="C343" i="3"/>
  <c r="B279" i="12" l="1"/>
  <c r="H343" i="3"/>
  <c r="I343" i="3" s="1"/>
  <c r="B344" i="3" s="1"/>
  <c r="D279" i="12" l="1"/>
  <c r="F279" i="12"/>
  <c r="E279" i="12"/>
  <c r="C279" i="12"/>
  <c r="G344" i="3"/>
  <c r="D344" i="3"/>
  <c r="E344" i="3" s="1"/>
  <c r="C344" i="3"/>
  <c r="G279" i="12" l="1"/>
  <c r="H344" i="3"/>
  <c r="I344" i="3" s="1"/>
  <c r="B345" i="3" s="1"/>
  <c r="B280" i="12" l="1"/>
  <c r="G345" i="3"/>
  <c r="D345" i="3"/>
  <c r="E345" i="3" s="1"/>
  <c r="C345" i="3"/>
  <c r="D280" i="12" l="1"/>
  <c r="F280" i="12"/>
  <c r="C280" i="12"/>
  <c r="E280" i="12"/>
  <c r="H345" i="3"/>
  <c r="I345" i="3" s="1"/>
  <c r="B346" i="3" s="1"/>
  <c r="G280" i="12" l="1"/>
  <c r="B281" i="12" s="1"/>
  <c r="G346" i="3"/>
  <c r="D346" i="3"/>
  <c r="E346" i="3" s="1"/>
  <c r="C346" i="3"/>
  <c r="D281" i="12" l="1"/>
  <c r="F281" i="12"/>
  <c r="E281" i="12"/>
  <c r="C281" i="12"/>
  <c r="H346" i="3"/>
  <c r="I346" i="3" s="1"/>
  <c r="B347" i="3" s="1"/>
  <c r="G281" i="12" l="1"/>
  <c r="G347" i="3"/>
  <c r="D347" i="3"/>
  <c r="E347" i="3" s="1"/>
  <c r="C347" i="3"/>
  <c r="B282" i="12" l="1"/>
  <c r="H347" i="3"/>
  <c r="I347" i="3" s="1"/>
  <c r="B348" i="3" s="1"/>
  <c r="D282" i="12" l="1"/>
  <c r="F282" i="12"/>
  <c r="C282" i="12"/>
  <c r="E282" i="12"/>
  <c r="G348" i="3"/>
  <c r="D348" i="3"/>
  <c r="E348" i="3" s="1"/>
  <c r="C348" i="3"/>
  <c r="G282" i="12" l="1"/>
  <c r="B283" i="12" s="1"/>
  <c r="H348" i="3"/>
  <c r="I348" i="3" s="1"/>
  <c r="B349" i="3" s="1"/>
  <c r="D283" i="12" l="1"/>
  <c r="F283" i="12"/>
  <c r="E283" i="12"/>
  <c r="C283" i="12"/>
  <c r="G349" i="3"/>
  <c r="D349" i="3"/>
  <c r="E349" i="3" s="1"/>
  <c r="C349" i="3"/>
  <c r="G283" i="12" l="1"/>
  <c r="H349" i="3"/>
  <c r="I349" i="3" s="1"/>
  <c r="B350" i="3" s="1"/>
  <c r="B284" i="12" l="1"/>
  <c r="G350" i="3"/>
  <c r="D350" i="3"/>
  <c r="E350" i="3" s="1"/>
  <c r="H350" i="3" s="1"/>
  <c r="I350" i="3" s="1"/>
  <c r="C350" i="3"/>
  <c r="D284" i="12" l="1"/>
  <c r="F284" i="12"/>
  <c r="C284" i="12"/>
  <c r="E284" i="12"/>
  <c r="G284" i="12" s="1"/>
  <c r="B351" i="3"/>
  <c r="B285" i="12" l="1"/>
  <c r="G351" i="3"/>
  <c r="D351" i="3"/>
  <c r="E351" i="3" s="1"/>
  <c r="C351" i="3"/>
  <c r="D285" i="12" l="1"/>
  <c r="F285" i="12"/>
  <c r="C285" i="12"/>
  <c r="E285" i="12"/>
  <c r="H351" i="3"/>
  <c r="I351" i="3" s="1"/>
  <c r="B352" i="3" s="1"/>
  <c r="G285" i="12" l="1"/>
  <c r="G352" i="3"/>
  <c r="D352" i="3"/>
  <c r="E352" i="3" s="1"/>
  <c r="C352" i="3"/>
  <c r="B286" i="12" l="1"/>
  <c r="H352" i="3"/>
  <c r="I352" i="3" s="1"/>
  <c r="B353" i="3" s="1"/>
  <c r="D286" i="12" l="1"/>
  <c r="F286" i="12"/>
  <c r="E286" i="12"/>
  <c r="C286" i="12"/>
  <c r="G353" i="3"/>
  <c r="D353" i="3"/>
  <c r="E353" i="3" s="1"/>
  <c r="C353" i="3"/>
  <c r="G286" i="12" l="1"/>
  <c r="B287" i="12" s="1"/>
  <c r="H353" i="3"/>
  <c r="I353" i="3" s="1"/>
  <c r="B354" i="3" s="1"/>
  <c r="D287" i="12" l="1"/>
  <c r="F287" i="12"/>
  <c r="C287" i="12"/>
  <c r="E287" i="12"/>
  <c r="G287" i="12" s="1"/>
  <c r="G354" i="3"/>
  <c r="D354" i="3"/>
  <c r="E354" i="3" s="1"/>
  <c r="C354" i="3"/>
  <c r="B288" i="12" l="1"/>
  <c r="H354" i="3"/>
  <c r="I354" i="3" s="1"/>
  <c r="B355" i="3" s="1"/>
  <c r="D288" i="12" l="1"/>
  <c r="F288" i="12"/>
  <c r="E288" i="12"/>
  <c r="G288" i="12" s="1"/>
  <c r="C288" i="12"/>
  <c r="G355" i="3"/>
  <c r="D355" i="3"/>
  <c r="E355" i="3" s="1"/>
  <c r="C355" i="3"/>
  <c r="B289" i="12" l="1"/>
  <c r="H355" i="3"/>
  <c r="I355" i="3" s="1"/>
  <c r="B356" i="3" s="1"/>
  <c r="D289" i="12" l="1"/>
  <c r="F289" i="12"/>
  <c r="E289" i="12"/>
  <c r="C289" i="12"/>
  <c r="G356" i="3"/>
  <c r="D356" i="3"/>
  <c r="E356" i="3" s="1"/>
  <c r="C356" i="3"/>
  <c r="G289" i="12" l="1"/>
  <c r="H356" i="3"/>
  <c r="I356" i="3" s="1"/>
  <c r="B357" i="3" s="1"/>
  <c r="B290" i="12" l="1"/>
  <c r="G357" i="3"/>
  <c r="D357" i="3"/>
  <c r="E357" i="3" s="1"/>
  <c r="C357" i="3"/>
  <c r="D290" i="12" l="1"/>
  <c r="F290" i="12"/>
  <c r="E290" i="12"/>
  <c r="C290" i="12"/>
  <c r="H357" i="3"/>
  <c r="I357" i="3" s="1"/>
  <c r="B358" i="3" s="1"/>
  <c r="G290" i="12" l="1"/>
  <c r="B291" i="12" s="1"/>
  <c r="G358" i="3"/>
  <c r="D358" i="3"/>
  <c r="E358" i="3" s="1"/>
  <c r="C358" i="3"/>
  <c r="D291" i="12" l="1"/>
  <c r="F291" i="12"/>
  <c r="E291" i="12"/>
  <c r="C291" i="12"/>
  <c r="H358" i="3"/>
  <c r="I358" i="3" s="1"/>
  <c r="B359" i="3" s="1"/>
  <c r="G291" i="12" l="1"/>
  <c r="B292" i="12" s="1"/>
  <c r="G359" i="3"/>
  <c r="D359" i="3"/>
  <c r="E359" i="3" s="1"/>
  <c r="C359" i="3"/>
  <c r="D292" i="12" l="1"/>
  <c r="F292" i="12"/>
  <c r="C292" i="12"/>
  <c r="E292" i="12"/>
  <c r="G292" i="12" s="1"/>
  <c r="H359" i="3"/>
  <c r="I359" i="3" s="1"/>
  <c r="B360" i="3" s="1"/>
  <c r="B293" i="12" l="1"/>
  <c r="G360" i="3"/>
  <c r="D360" i="3"/>
  <c r="E360" i="3" s="1"/>
  <c r="C360" i="3"/>
  <c r="D293" i="12" l="1"/>
  <c r="F293" i="12"/>
  <c r="E293" i="12"/>
  <c r="C293" i="12"/>
  <c r="H360" i="3"/>
  <c r="I360" i="3" s="1"/>
  <c r="B361" i="3" s="1"/>
  <c r="G293" i="12" l="1"/>
  <c r="B294" i="12" s="1"/>
  <c r="G361" i="3"/>
  <c r="D361" i="3"/>
  <c r="E361" i="3" s="1"/>
  <c r="C361" i="3"/>
  <c r="D294" i="12" l="1"/>
  <c r="F294" i="12"/>
  <c r="E294" i="12"/>
  <c r="C294" i="12"/>
  <c r="H361" i="3"/>
  <c r="I361" i="3" s="1"/>
  <c r="B362" i="3" s="1"/>
  <c r="G294" i="12" l="1"/>
  <c r="B295" i="12" s="1"/>
  <c r="G362" i="3"/>
  <c r="D362" i="3"/>
  <c r="E362" i="3" s="1"/>
  <c r="C362" i="3"/>
  <c r="D295" i="12" l="1"/>
  <c r="F295" i="12"/>
  <c r="C295" i="12"/>
  <c r="E295" i="12"/>
  <c r="H362" i="3"/>
  <c r="I362" i="3" s="1"/>
  <c r="B363" i="3" s="1"/>
  <c r="G295" i="12" l="1"/>
  <c r="G363" i="3"/>
  <c r="D363" i="3"/>
  <c r="E363" i="3" s="1"/>
  <c r="C363" i="3"/>
  <c r="B296" i="12" l="1"/>
  <c r="H363" i="3"/>
  <c r="I363" i="3" s="1"/>
  <c r="B364" i="3" s="1"/>
  <c r="D296" i="12" l="1"/>
  <c r="F296" i="12"/>
  <c r="C296" i="12"/>
  <c r="E296" i="12"/>
  <c r="G364" i="3"/>
  <c r="D364" i="3"/>
  <c r="E364" i="3" s="1"/>
  <c r="C364" i="3"/>
  <c r="G296" i="12" l="1"/>
  <c r="B297" i="12" s="1"/>
  <c r="H364" i="3"/>
  <c r="I364" i="3" s="1"/>
  <c r="B365" i="3" s="1"/>
  <c r="D297" i="12" l="1"/>
  <c r="F297" i="12"/>
  <c r="C297" i="12"/>
  <c r="E297" i="12"/>
  <c r="G297" i="12" s="1"/>
  <c r="G365" i="3"/>
  <c r="D365" i="3"/>
  <c r="E365" i="3" s="1"/>
  <c r="C365" i="3"/>
  <c r="B298" i="12" l="1"/>
  <c r="H365" i="3"/>
  <c r="I365" i="3" s="1"/>
  <c r="B366" i="3" s="1"/>
  <c r="D298" i="12" l="1"/>
  <c r="F298" i="12"/>
  <c r="C298" i="12"/>
  <c r="E298" i="12"/>
  <c r="G298" i="12" s="1"/>
  <c r="G366" i="3"/>
  <c r="D366" i="3"/>
  <c r="E366" i="3" s="1"/>
  <c r="C366" i="3"/>
  <c r="B299" i="12" l="1"/>
  <c r="H366" i="3"/>
  <c r="I366" i="3" s="1"/>
  <c r="B367" i="3" s="1"/>
  <c r="D299" i="12" l="1"/>
  <c r="F299" i="12"/>
  <c r="E299" i="12"/>
  <c r="C299" i="12"/>
  <c r="G367" i="3"/>
  <c r="D367" i="3"/>
  <c r="E367" i="3" s="1"/>
  <c r="C367" i="3"/>
  <c r="G299" i="12" l="1"/>
  <c r="B300" i="12" s="1"/>
  <c r="H367" i="3"/>
  <c r="I367" i="3" s="1"/>
  <c r="B368" i="3" s="1"/>
  <c r="D300" i="12" l="1"/>
  <c r="F300" i="12"/>
  <c r="E300" i="12"/>
  <c r="C300" i="12"/>
  <c r="G368" i="3"/>
  <c r="D368" i="3"/>
  <c r="E368" i="3" s="1"/>
  <c r="C368" i="3"/>
  <c r="G300" i="12" l="1"/>
  <c r="B301" i="12" s="1"/>
  <c r="H368" i="3"/>
  <c r="I368" i="3" s="1"/>
  <c r="B369" i="3" s="1"/>
  <c r="D301" i="12" l="1"/>
  <c r="F301" i="12"/>
  <c r="C301" i="12"/>
  <c r="E301" i="12"/>
  <c r="G301" i="12" s="1"/>
  <c r="G369" i="3"/>
  <c r="D369" i="3"/>
  <c r="E369" i="3" s="1"/>
  <c r="C369" i="3"/>
  <c r="B302" i="12" l="1"/>
  <c r="H369" i="3"/>
  <c r="I369" i="3" s="1"/>
  <c r="B370" i="3" s="1"/>
  <c r="D302" i="12" l="1"/>
  <c r="F302" i="12"/>
  <c r="E302" i="12"/>
  <c r="C302" i="12"/>
  <c r="G370" i="3"/>
  <c r="D370" i="3"/>
  <c r="E370" i="3" s="1"/>
  <c r="C370" i="3"/>
  <c r="G302" i="12" l="1"/>
  <c r="H370" i="3"/>
  <c r="I370" i="3" s="1"/>
  <c r="B371" i="3" s="1"/>
  <c r="B303" i="12" l="1"/>
  <c r="G371" i="3"/>
  <c r="D371" i="3"/>
  <c r="E371" i="3" s="1"/>
  <c r="C371" i="3"/>
  <c r="D303" i="12" l="1"/>
  <c r="F303" i="12"/>
  <c r="E303" i="12"/>
  <c r="C303" i="12"/>
  <c r="H371" i="3"/>
  <c r="I371" i="3" s="1"/>
  <c r="B372" i="3" s="1"/>
  <c r="G303" i="12" l="1"/>
  <c r="G372" i="3"/>
  <c r="D372" i="3"/>
  <c r="E372" i="3" s="1"/>
  <c r="C372" i="3"/>
  <c r="B304" i="12" l="1"/>
  <c r="H372" i="3"/>
  <c r="I372" i="3" s="1"/>
  <c r="B373" i="3" s="1"/>
  <c r="D304" i="12" l="1"/>
  <c r="F304" i="12"/>
  <c r="E304" i="12"/>
  <c r="C304" i="12"/>
  <c r="G373" i="3"/>
  <c r="D373" i="3"/>
  <c r="E373" i="3" s="1"/>
  <c r="C373" i="3"/>
  <c r="G304" i="12" l="1"/>
  <c r="H373" i="3"/>
  <c r="I373" i="3" s="1"/>
  <c r="B374" i="3" s="1"/>
  <c r="B305" i="12" l="1"/>
  <c r="G374" i="3"/>
  <c r="D374" i="3"/>
  <c r="E374" i="3" s="1"/>
  <c r="C374" i="3"/>
  <c r="D305" i="12" l="1"/>
  <c r="F305" i="12"/>
  <c r="E305" i="12"/>
  <c r="C305" i="12"/>
  <c r="H374" i="3"/>
  <c r="I374" i="3" s="1"/>
  <c r="B375" i="3" s="1"/>
  <c r="G305" i="12" l="1"/>
  <c r="G375" i="3"/>
  <c r="D375" i="3"/>
  <c r="E375" i="3" s="1"/>
  <c r="C375" i="3"/>
  <c r="B306" i="12" l="1"/>
  <c r="H375" i="3"/>
  <c r="I375" i="3" s="1"/>
  <c r="B376" i="3" s="1"/>
  <c r="D306" i="12" l="1"/>
  <c r="F306" i="12"/>
  <c r="E306" i="12"/>
  <c r="C306" i="12"/>
  <c r="G376" i="3"/>
  <c r="D376" i="3"/>
  <c r="E376" i="3" s="1"/>
  <c r="C376" i="3"/>
  <c r="G306" i="12" l="1"/>
  <c r="B307" i="12" s="1"/>
  <c r="H376" i="3"/>
  <c r="I376" i="3" s="1"/>
  <c r="B377" i="3" s="1"/>
  <c r="D307" i="12" l="1"/>
  <c r="F307" i="12"/>
  <c r="E307" i="12"/>
  <c r="C307" i="12"/>
  <c r="G377" i="3"/>
  <c r="D377" i="3"/>
  <c r="E377" i="3" s="1"/>
  <c r="C377" i="3"/>
  <c r="G307" i="12" l="1"/>
  <c r="B308" i="12" s="1"/>
  <c r="H377" i="3"/>
  <c r="I377" i="3" s="1"/>
  <c r="B378" i="3" s="1"/>
  <c r="D308" i="12" l="1"/>
  <c r="F308" i="12"/>
  <c r="C308" i="12"/>
  <c r="E308" i="12"/>
  <c r="G308" i="12" s="1"/>
  <c r="G378" i="3"/>
  <c r="D378" i="3"/>
  <c r="E378" i="3" s="1"/>
  <c r="C378" i="3"/>
  <c r="B309" i="12" l="1"/>
  <c r="H378" i="3"/>
  <c r="I378" i="3" s="1"/>
  <c r="B379" i="3" s="1"/>
  <c r="D309" i="12" l="1"/>
  <c r="F309" i="12"/>
  <c r="C309" i="12"/>
  <c r="E309" i="12"/>
  <c r="G379" i="3"/>
  <c r="D379" i="3"/>
  <c r="E379" i="3" s="1"/>
  <c r="C379" i="3"/>
  <c r="G309" i="12" l="1"/>
  <c r="H379" i="3"/>
  <c r="I379" i="3" s="1"/>
  <c r="B380" i="3" s="1"/>
  <c r="B310" i="12" l="1"/>
  <c r="G380" i="3"/>
  <c r="D380" i="3"/>
  <c r="E380" i="3" s="1"/>
  <c r="C380" i="3"/>
  <c r="D310" i="12" l="1"/>
  <c r="F310" i="12"/>
  <c r="E310" i="12"/>
  <c r="G310" i="12" s="1"/>
  <c r="C310" i="12"/>
  <c r="H380" i="3"/>
  <c r="I380" i="3" s="1"/>
  <c r="B381" i="3" s="1"/>
  <c r="B311" i="12" l="1"/>
  <c r="G381" i="3"/>
  <c r="D381" i="3"/>
  <c r="E381" i="3" s="1"/>
  <c r="C381" i="3"/>
  <c r="D311" i="12" l="1"/>
  <c r="F311" i="12"/>
  <c r="E311" i="12"/>
  <c r="C311" i="12"/>
  <c r="H381" i="3"/>
  <c r="I381" i="3" s="1"/>
  <c r="B382" i="3" s="1"/>
  <c r="G311" i="12" l="1"/>
  <c r="G382" i="3"/>
  <c r="D382" i="3"/>
  <c r="E382" i="3" s="1"/>
  <c r="C382" i="3"/>
  <c r="B312" i="12" l="1"/>
  <c r="H382" i="3"/>
  <c r="I382" i="3" s="1"/>
  <c r="B383" i="3" s="1"/>
  <c r="D312" i="12" l="1"/>
  <c r="F312" i="12"/>
  <c r="E312" i="12"/>
  <c r="C312" i="12"/>
  <c r="G383" i="3"/>
  <c r="D383" i="3"/>
  <c r="E383" i="3" s="1"/>
  <c r="C383" i="3"/>
  <c r="G312" i="12" l="1"/>
  <c r="B313" i="12" s="1"/>
  <c r="H383" i="3"/>
  <c r="I383" i="3" s="1"/>
  <c r="B384" i="3" s="1"/>
  <c r="D313" i="12" l="1"/>
  <c r="F313" i="12"/>
  <c r="C313" i="12"/>
  <c r="E313" i="12"/>
  <c r="G384" i="3"/>
  <c r="D384" i="3"/>
  <c r="E384" i="3" s="1"/>
  <c r="C384" i="3"/>
  <c r="G313" i="12" l="1"/>
  <c r="B314" i="12" s="1"/>
  <c r="H384" i="3"/>
  <c r="I384" i="3" s="1"/>
  <c r="B385" i="3" s="1"/>
  <c r="D314" i="12" l="1"/>
  <c r="F314" i="12"/>
  <c r="E314" i="12"/>
  <c r="C314" i="12"/>
  <c r="G385" i="3"/>
  <c r="D385" i="3"/>
  <c r="E385" i="3" s="1"/>
  <c r="C385" i="3"/>
  <c r="G314" i="12" l="1"/>
  <c r="B315" i="12" s="1"/>
  <c r="H385" i="3"/>
  <c r="I385" i="3" s="1"/>
  <c r="B386" i="3" s="1"/>
  <c r="D315" i="12" l="1"/>
  <c r="F315" i="12"/>
  <c r="E315" i="12"/>
  <c r="G315" i="12" s="1"/>
  <c r="C315" i="12"/>
  <c r="G386" i="3"/>
  <c r="D386" i="3"/>
  <c r="E386" i="3" s="1"/>
  <c r="C386" i="3"/>
  <c r="B316" i="12" l="1"/>
  <c r="H386" i="3"/>
  <c r="I386" i="3" s="1"/>
  <c r="B387" i="3" s="1"/>
  <c r="D316" i="12" l="1"/>
  <c r="F316" i="12"/>
  <c r="E316" i="12"/>
  <c r="C316" i="12"/>
  <c r="G387" i="3"/>
  <c r="D387" i="3"/>
  <c r="E387" i="3" s="1"/>
  <c r="C387" i="3"/>
  <c r="G316" i="12" l="1"/>
  <c r="B317" i="12" s="1"/>
  <c r="H387" i="3"/>
  <c r="I387" i="3" s="1"/>
  <c r="B388" i="3" s="1"/>
  <c r="D317" i="12" l="1"/>
  <c r="F317" i="12"/>
  <c r="E317" i="12"/>
  <c r="C317" i="12"/>
  <c r="G388" i="3"/>
  <c r="D388" i="3"/>
  <c r="E388" i="3" s="1"/>
  <c r="C388" i="3"/>
  <c r="G317" i="12" l="1"/>
  <c r="B318" i="12" s="1"/>
  <c r="H388" i="3"/>
  <c r="I388" i="3" s="1"/>
  <c r="B389" i="3" s="1"/>
  <c r="D318" i="12" l="1"/>
  <c r="F318" i="12"/>
  <c r="E318" i="12"/>
  <c r="C318" i="12"/>
  <c r="G389" i="3"/>
  <c r="D389" i="3"/>
  <c r="E389" i="3" s="1"/>
  <c r="C389" i="3"/>
  <c r="G318" i="12" l="1"/>
  <c r="H389" i="3"/>
  <c r="I389" i="3" s="1"/>
  <c r="B390" i="3" s="1"/>
  <c r="B319" i="12" l="1"/>
  <c r="G390" i="3"/>
  <c r="D390" i="3"/>
  <c r="E390" i="3" s="1"/>
  <c r="C390" i="3"/>
  <c r="D319" i="12" l="1"/>
  <c r="F319" i="12"/>
  <c r="E319" i="12"/>
  <c r="C319" i="12"/>
  <c r="H390" i="3"/>
  <c r="I390" i="3" s="1"/>
  <c r="B391" i="3" s="1"/>
  <c r="G319" i="12" l="1"/>
  <c r="B320" i="12" s="1"/>
  <c r="G391" i="3"/>
  <c r="D391" i="3"/>
  <c r="E391" i="3" s="1"/>
  <c r="C391" i="3"/>
  <c r="D320" i="12" l="1"/>
  <c r="F320" i="12"/>
  <c r="E320" i="12"/>
  <c r="C320" i="12"/>
  <c r="H391" i="3"/>
  <c r="I391" i="3" s="1"/>
  <c r="B392" i="3" s="1"/>
  <c r="G320" i="12" l="1"/>
  <c r="G392" i="3"/>
  <c r="D392" i="3"/>
  <c r="E392" i="3" s="1"/>
  <c r="C392" i="3"/>
  <c r="B321" i="12" l="1"/>
  <c r="H392" i="3"/>
  <c r="I392" i="3" s="1"/>
  <c r="B393" i="3" s="1"/>
  <c r="D321" i="12" l="1"/>
  <c r="F321" i="12"/>
  <c r="C321" i="12"/>
  <c r="E321" i="12"/>
  <c r="G393" i="3"/>
  <c r="D393" i="3"/>
  <c r="E393" i="3" s="1"/>
  <c r="C393" i="3"/>
  <c r="G321" i="12" l="1"/>
  <c r="B322" i="12" s="1"/>
  <c r="H393" i="3"/>
  <c r="I393" i="3" s="1"/>
  <c r="B394" i="3" s="1"/>
  <c r="D322" i="12" l="1"/>
  <c r="F322" i="12"/>
  <c r="E322" i="12"/>
  <c r="G322" i="12" s="1"/>
  <c r="C322" i="12"/>
  <c r="G394" i="3"/>
  <c r="D394" i="3"/>
  <c r="E394" i="3" s="1"/>
  <c r="C394" i="3"/>
  <c r="B323" i="12" l="1"/>
  <c r="H394" i="3"/>
  <c r="I394" i="3" s="1"/>
  <c r="B395" i="3" s="1"/>
  <c r="D323" i="12" l="1"/>
  <c r="F323" i="12"/>
  <c r="E323" i="12"/>
  <c r="C323" i="12"/>
  <c r="G395" i="3"/>
  <c r="D395" i="3"/>
  <c r="E395" i="3" s="1"/>
  <c r="C395" i="3"/>
  <c r="G323" i="12" l="1"/>
  <c r="B324" i="12" s="1"/>
  <c r="H395" i="3"/>
  <c r="I395" i="3" s="1"/>
  <c r="B396" i="3" s="1"/>
  <c r="D324" i="12" l="1"/>
  <c r="F324" i="12"/>
  <c r="E324" i="12"/>
  <c r="C324" i="12"/>
  <c r="G396" i="3"/>
  <c r="D396" i="3"/>
  <c r="E396" i="3" s="1"/>
  <c r="C396" i="3"/>
  <c r="G324" i="12" l="1"/>
  <c r="B325" i="12" s="1"/>
  <c r="H396" i="3"/>
  <c r="I396" i="3" s="1"/>
  <c r="B397" i="3" s="1"/>
  <c r="D325" i="12" l="1"/>
  <c r="F325" i="12"/>
  <c r="E325" i="12"/>
  <c r="C325" i="12"/>
  <c r="G397" i="3"/>
  <c r="D397" i="3"/>
  <c r="E397" i="3" s="1"/>
  <c r="C397" i="3"/>
  <c r="G325" i="12" l="1"/>
  <c r="B326" i="12" s="1"/>
  <c r="H397" i="3"/>
  <c r="I397" i="3" s="1"/>
  <c r="B398" i="3" s="1"/>
  <c r="D326" i="12" l="1"/>
  <c r="F326" i="12"/>
  <c r="E326" i="12"/>
  <c r="C326" i="12"/>
  <c r="G398" i="3"/>
  <c r="D398" i="3"/>
  <c r="E398" i="3" s="1"/>
  <c r="C398" i="3"/>
  <c r="G326" i="12" l="1"/>
  <c r="H398" i="3"/>
  <c r="I398" i="3" s="1"/>
  <c r="B399" i="3" s="1"/>
  <c r="B327" i="12" l="1"/>
  <c r="G399" i="3"/>
  <c r="D399" i="3"/>
  <c r="E399" i="3" s="1"/>
  <c r="C399" i="3"/>
  <c r="D327" i="12" l="1"/>
  <c r="F327" i="12"/>
  <c r="E327" i="12"/>
  <c r="C327" i="12"/>
  <c r="H399" i="3"/>
  <c r="I399" i="3" s="1"/>
  <c r="B400" i="3" s="1"/>
  <c r="G327" i="12" l="1"/>
  <c r="G400" i="3"/>
  <c r="D400" i="3"/>
  <c r="E400" i="3" s="1"/>
  <c r="C400" i="3"/>
  <c r="B328" i="12" l="1"/>
  <c r="H400" i="3"/>
  <c r="I400" i="3" s="1"/>
  <c r="B401" i="3" s="1"/>
  <c r="D328" i="12" l="1"/>
  <c r="F328" i="12"/>
  <c r="C328" i="12"/>
  <c r="E328" i="12"/>
  <c r="G401" i="3"/>
  <c r="D401" i="3"/>
  <c r="E401" i="3" s="1"/>
  <c r="C401" i="3"/>
  <c r="G328" i="12" l="1"/>
  <c r="B329" i="12" s="1"/>
  <c r="H401" i="3"/>
  <c r="I401" i="3" s="1"/>
  <c r="B402" i="3" s="1"/>
  <c r="D329" i="12" l="1"/>
  <c r="F329" i="12"/>
  <c r="C329" i="12"/>
  <c r="E329" i="12"/>
  <c r="G329" i="12" s="1"/>
  <c r="G402" i="3"/>
  <c r="D402" i="3"/>
  <c r="E402" i="3" s="1"/>
  <c r="C402" i="3"/>
  <c r="B330" i="12" l="1"/>
  <c r="H402" i="3"/>
  <c r="I402" i="3" s="1"/>
  <c r="B403" i="3" s="1"/>
  <c r="D330" i="12" l="1"/>
  <c r="F330" i="12"/>
  <c r="C330" i="12"/>
  <c r="E330" i="12"/>
  <c r="G330" i="12" s="1"/>
  <c r="G403" i="3"/>
  <c r="D403" i="3"/>
  <c r="E403" i="3" s="1"/>
  <c r="C403" i="3"/>
  <c r="B331" i="12" l="1"/>
  <c r="H403" i="3"/>
  <c r="I403" i="3" s="1"/>
  <c r="B404" i="3" s="1"/>
  <c r="D331" i="12" l="1"/>
  <c r="F331" i="12"/>
  <c r="E331" i="12"/>
  <c r="C331" i="12"/>
  <c r="G404" i="3"/>
  <c r="D404" i="3"/>
  <c r="E404" i="3" s="1"/>
  <c r="C404" i="3"/>
  <c r="G331" i="12" l="1"/>
  <c r="H404" i="3"/>
  <c r="I404" i="3" s="1"/>
  <c r="B405" i="3" s="1"/>
  <c r="B332" i="12" l="1"/>
  <c r="G405" i="3"/>
  <c r="D405" i="3"/>
  <c r="E405" i="3" s="1"/>
  <c r="C405" i="3"/>
  <c r="D332" i="12" l="1"/>
  <c r="F332" i="12"/>
  <c r="E332" i="12"/>
  <c r="C332" i="12"/>
  <c r="H405" i="3"/>
  <c r="I405" i="3" s="1"/>
  <c r="B406" i="3" s="1"/>
  <c r="G332" i="12" l="1"/>
  <c r="B333" i="12" s="1"/>
  <c r="G406" i="3"/>
  <c r="D406" i="3"/>
  <c r="E406" i="3" s="1"/>
  <c r="C406" i="3"/>
  <c r="D333" i="12" l="1"/>
  <c r="F333" i="12"/>
  <c r="C333" i="12"/>
  <c r="E333" i="12"/>
  <c r="H406" i="3"/>
  <c r="I406" i="3" s="1"/>
  <c r="B407" i="3" s="1"/>
  <c r="G333" i="12" l="1"/>
  <c r="G407" i="3"/>
  <c r="D407" i="3"/>
  <c r="E407" i="3" s="1"/>
  <c r="C407" i="3"/>
  <c r="B334" i="12" l="1"/>
  <c r="H407" i="3"/>
  <c r="I407" i="3" s="1"/>
  <c r="B408" i="3" s="1"/>
  <c r="D334" i="12" l="1"/>
  <c r="F334" i="12"/>
  <c r="C334" i="12"/>
  <c r="E334" i="12"/>
  <c r="G408" i="3"/>
  <c r="D408" i="3"/>
  <c r="E408" i="3" s="1"/>
  <c r="C408" i="3"/>
  <c r="G334" i="12" l="1"/>
  <c r="B335" i="12" s="1"/>
  <c r="H408" i="3"/>
  <c r="I408" i="3" s="1"/>
  <c r="B409" i="3" s="1"/>
  <c r="D335" i="12" l="1"/>
  <c r="F335" i="12"/>
  <c r="C335" i="12"/>
  <c r="E335" i="12"/>
  <c r="G409" i="3"/>
  <c r="D409" i="3"/>
  <c r="E409" i="3" s="1"/>
  <c r="C409" i="3"/>
  <c r="G335" i="12" l="1"/>
  <c r="B336" i="12" s="1"/>
  <c r="H409" i="3"/>
  <c r="I409" i="3" s="1"/>
  <c r="B410" i="3" s="1"/>
  <c r="D336" i="12" l="1"/>
  <c r="F336" i="12"/>
  <c r="C336" i="12"/>
  <c r="E336" i="12"/>
  <c r="G410" i="3"/>
  <c r="D410" i="3"/>
  <c r="E410" i="3" s="1"/>
  <c r="C410" i="3"/>
  <c r="G336" i="12" l="1"/>
  <c r="B337" i="12" s="1"/>
  <c r="H410" i="3"/>
  <c r="I410" i="3" s="1"/>
  <c r="B411" i="3" s="1"/>
  <c r="D337" i="12" l="1"/>
  <c r="F337" i="12"/>
  <c r="E337" i="12"/>
  <c r="G337" i="12" s="1"/>
  <c r="C337" i="12"/>
  <c r="G411" i="3"/>
  <c r="D411" i="3"/>
  <c r="E411" i="3" s="1"/>
  <c r="C411" i="3"/>
  <c r="B338" i="12" l="1"/>
  <c r="H411" i="3"/>
  <c r="I411" i="3" s="1"/>
  <c r="B412" i="3" s="1"/>
  <c r="D338" i="12" l="1"/>
  <c r="F338" i="12"/>
  <c r="E338" i="12"/>
  <c r="C338" i="12"/>
  <c r="G412" i="3"/>
  <c r="D412" i="3"/>
  <c r="E412" i="3" s="1"/>
  <c r="C412" i="3"/>
  <c r="G338" i="12" l="1"/>
  <c r="H412" i="3"/>
  <c r="I412" i="3" s="1"/>
  <c r="B413" i="3" s="1"/>
  <c r="B339" i="12" l="1"/>
  <c r="G413" i="3"/>
  <c r="D413" i="3"/>
  <c r="E413" i="3" s="1"/>
  <c r="C413" i="3"/>
  <c r="D339" i="12" l="1"/>
  <c r="F339" i="12"/>
  <c r="E339" i="12"/>
  <c r="C339" i="12"/>
  <c r="H413" i="3"/>
  <c r="I413" i="3" s="1"/>
  <c r="B414" i="3" s="1"/>
  <c r="G339" i="12" l="1"/>
  <c r="B340" i="12" s="1"/>
  <c r="G414" i="3"/>
  <c r="D414" i="3"/>
  <c r="E414" i="3" s="1"/>
  <c r="C414" i="3"/>
  <c r="D340" i="12" l="1"/>
  <c r="F340" i="12"/>
  <c r="E340" i="12"/>
  <c r="C340" i="12"/>
  <c r="H414" i="3"/>
  <c r="I414" i="3" s="1"/>
  <c r="B415" i="3" s="1"/>
  <c r="G340" i="12" l="1"/>
  <c r="B341" i="12" s="1"/>
  <c r="G415" i="3"/>
  <c r="D415" i="3"/>
  <c r="E415" i="3" s="1"/>
  <c r="C415" i="3"/>
  <c r="D341" i="12" l="1"/>
  <c r="F341" i="12"/>
  <c r="C341" i="12"/>
  <c r="E341" i="12"/>
  <c r="H415" i="3"/>
  <c r="I415" i="3" s="1"/>
  <c r="B416" i="3" s="1"/>
  <c r="G341" i="12" l="1"/>
  <c r="B342" i="12" s="1"/>
  <c r="G416" i="3"/>
  <c r="D416" i="3"/>
  <c r="E416" i="3" s="1"/>
  <c r="C416" i="3"/>
  <c r="D342" i="12" l="1"/>
  <c r="F342" i="12"/>
  <c r="E342" i="12"/>
  <c r="C342" i="12"/>
  <c r="H416" i="3"/>
  <c r="I416" i="3" s="1"/>
  <c r="B417" i="3" s="1"/>
  <c r="G342" i="12" l="1"/>
  <c r="G417" i="3"/>
  <c r="D417" i="3"/>
  <c r="E417" i="3" s="1"/>
  <c r="C417" i="3"/>
  <c r="B343" i="12" l="1"/>
  <c r="H417" i="3"/>
  <c r="I417" i="3" s="1"/>
  <c r="B418" i="3" s="1"/>
  <c r="D343" i="12" l="1"/>
  <c r="F343" i="12"/>
  <c r="E343" i="12"/>
  <c r="C343" i="12"/>
  <c r="G418" i="3"/>
  <c r="D418" i="3"/>
  <c r="E418" i="3" s="1"/>
  <c r="C418" i="3"/>
  <c r="G343" i="12" l="1"/>
  <c r="H418" i="3"/>
  <c r="I418" i="3" s="1"/>
  <c r="B419" i="3" s="1"/>
  <c r="B344" i="12" l="1"/>
  <c r="G419" i="3"/>
  <c r="D419" i="3"/>
  <c r="E419" i="3" s="1"/>
  <c r="C419" i="3"/>
  <c r="D344" i="12" l="1"/>
  <c r="F344" i="12"/>
  <c r="E344" i="12"/>
  <c r="C344" i="12"/>
  <c r="H419" i="3"/>
  <c r="I419" i="3" s="1"/>
  <c r="B420" i="3" s="1"/>
  <c r="G344" i="12" l="1"/>
  <c r="G420" i="3"/>
  <c r="D420" i="3"/>
  <c r="E420" i="3" s="1"/>
  <c r="C420" i="3"/>
  <c r="B345" i="12" l="1"/>
  <c r="H420" i="3"/>
  <c r="I420" i="3" s="1"/>
  <c r="B421" i="3" s="1"/>
  <c r="D345" i="12" l="1"/>
  <c r="F345" i="12"/>
  <c r="E345" i="12"/>
  <c r="C345" i="12"/>
  <c r="G421" i="3"/>
  <c r="D421" i="3"/>
  <c r="E421" i="3" s="1"/>
  <c r="C421" i="3"/>
  <c r="G345" i="12" l="1"/>
  <c r="H421" i="3"/>
  <c r="I421" i="3" s="1"/>
  <c r="B422" i="3" s="1"/>
  <c r="B346" i="12" l="1"/>
  <c r="G422" i="3"/>
  <c r="D422" i="3"/>
  <c r="E422" i="3" s="1"/>
  <c r="C422" i="3"/>
  <c r="D346" i="12" l="1"/>
  <c r="F346" i="12"/>
  <c r="E346" i="12"/>
  <c r="C346" i="12"/>
  <c r="H422" i="3"/>
  <c r="I422" i="3" s="1"/>
  <c r="B423" i="3" s="1"/>
  <c r="G346" i="12" l="1"/>
  <c r="G423" i="3"/>
  <c r="D423" i="3"/>
  <c r="E423" i="3" s="1"/>
  <c r="C423" i="3"/>
  <c r="B347" i="12" l="1"/>
  <c r="H423" i="3"/>
  <c r="I423" i="3" s="1"/>
  <c r="B424" i="3" s="1"/>
  <c r="D347" i="12" l="1"/>
  <c r="F347" i="12"/>
  <c r="C347" i="12"/>
  <c r="E347" i="12"/>
  <c r="G347" i="12" s="1"/>
  <c r="G424" i="3"/>
  <c r="D424" i="3"/>
  <c r="E424" i="3" s="1"/>
  <c r="C424" i="3"/>
  <c r="B348" i="12" l="1"/>
  <c r="H424" i="3"/>
  <c r="I424" i="3" s="1"/>
  <c r="B425" i="3" s="1"/>
  <c r="D348" i="12" l="1"/>
  <c r="F348" i="12"/>
  <c r="E348" i="12"/>
  <c r="C348" i="12"/>
  <c r="G425" i="3"/>
  <c r="D425" i="3"/>
  <c r="E425" i="3" s="1"/>
  <c r="C425" i="3"/>
  <c r="G348" i="12" l="1"/>
  <c r="B349" i="12" s="1"/>
  <c r="H425" i="3"/>
  <c r="I425" i="3" s="1"/>
  <c r="B426" i="3" s="1"/>
  <c r="D349" i="12" l="1"/>
  <c r="F349" i="12"/>
  <c r="C349" i="12"/>
  <c r="E349" i="12"/>
  <c r="G426" i="3"/>
  <c r="D426" i="3"/>
  <c r="E426" i="3" s="1"/>
  <c r="C426" i="3"/>
  <c r="G349" i="12" l="1"/>
  <c r="H426" i="3"/>
  <c r="I426" i="3" s="1"/>
  <c r="B427" i="3" s="1"/>
  <c r="B350" i="12" l="1"/>
  <c r="G427" i="3"/>
  <c r="D427" i="3"/>
  <c r="E427" i="3" s="1"/>
  <c r="C427" i="3"/>
  <c r="D350" i="12" l="1"/>
  <c r="F350" i="12"/>
  <c r="C350" i="12"/>
  <c r="E350" i="12"/>
  <c r="H427" i="3"/>
  <c r="I427" i="3" s="1"/>
  <c r="B428" i="3" s="1"/>
  <c r="G350" i="12" l="1"/>
  <c r="B351" i="12" s="1"/>
  <c r="G428" i="3"/>
  <c r="D428" i="3"/>
  <c r="E428" i="3" s="1"/>
  <c r="C428" i="3"/>
  <c r="D351" i="12" l="1"/>
  <c r="F351" i="12"/>
  <c r="E351" i="12"/>
  <c r="C351" i="12"/>
  <c r="H428" i="3"/>
  <c r="I428" i="3" s="1"/>
  <c r="B429" i="3" s="1"/>
  <c r="G351" i="12" l="1"/>
  <c r="B352" i="12" s="1"/>
  <c r="G429" i="3"/>
  <c r="D429" i="3"/>
  <c r="E429" i="3" s="1"/>
  <c r="C429" i="3"/>
  <c r="D352" i="12" l="1"/>
  <c r="F352" i="12"/>
  <c r="E352" i="12"/>
  <c r="C352" i="12"/>
  <c r="H429" i="3"/>
  <c r="I429" i="3" s="1"/>
  <c r="B430" i="3" s="1"/>
  <c r="G352" i="12" l="1"/>
  <c r="B353" i="12" s="1"/>
  <c r="G430" i="3"/>
  <c r="D430" i="3"/>
  <c r="E430" i="3" s="1"/>
  <c r="C430" i="3"/>
  <c r="D353" i="12" l="1"/>
  <c r="F353" i="12"/>
  <c r="C353" i="12"/>
  <c r="E353" i="12"/>
  <c r="H430" i="3"/>
  <c r="I430" i="3" s="1"/>
  <c r="B431" i="3" s="1"/>
  <c r="G353" i="12" l="1"/>
  <c r="G431" i="3"/>
  <c r="D431" i="3"/>
  <c r="E431" i="3" s="1"/>
  <c r="C431" i="3"/>
  <c r="B354" i="12" l="1"/>
  <c r="H431" i="3"/>
  <c r="I431" i="3" s="1"/>
  <c r="B432" i="3" s="1"/>
  <c r="D354" i="12" l="1"/>
  <c r="F354" i="12"/>
  <c r="E354" i="12"/>
  <c r="C354" i="12"/>
  <c r="G432" i="3"/>
  <c r="D432" i="3"/>
  <c r="E432" i="3" s="1"/>
  <c r="C432" i="3"/>
  <c r="G354" i="12" l="1"/>
  <c r="H432" i="3"/>
  <c r="I432" i="3" s="1"/>
  <c r="B433" i="3" s="1"/>
  <c r="B355" i="12" l="1"/>
  <c r="G433" i="3"/>
  <c r="D433" i="3"/>
  <c r="E433" i="3" s="1"/>
  <c r="C433" i="3"/>
  <c r="D355" i="12" l="1"/>
  <c r="F355" i="12"/>
  <c r="E355" i="12"/>
  <c r="C355" i="12"/>
  <c r="H433" i="3"/>
  <c r="I433" i="3" s="1"/>
  <c r="B434" i="3" s="1"/>
  <c r="G355" i="12" l="1"/>
  <c r="B356" i="12" s="1"/>
  <c r="G434" i="3"/>
  <c r="D434" i="3"/>
  <c r="E434" i="3" s="1"/>
  <c r="C434" i="3"/>
  <c r="D356" i="12" l="1"/>
  <c r="F356" i="12"/>
  <c r="E356" i="12"/>
  <c r="C356" i="12"/>
  <c r="H434" i="3"/>
  <c r="I434" i="3" s="1"/>
  <c r="B435" i="3" s="1"/>
  <c r="G356" i="12" l="1"/>
  <c r="B357" i="12" s="1"/>
  <c r="G435" i="3"/>
  <c r="D435" i="3"/>
  <c r="E435" i="3" s="1"/>
  <c r="C435" i="3"/>
  <c r="D357" i="12" l="1"/>
  <c r="F357" i="12"/>
  <c r="E357" i="12"/>
  <c r="C357" i="12"/>
  <c r="H435" i="3"/>
  <c r="I435" i="3" s="1"/>
  <c r="B436" i="3" s="1"/>
  <c r="G357" i="12" l="1"/>
  <c r="G436" i="3"/>
  <c r="D436" i="3"/>
  <c r="E436" i="3" s="1"/>
  <c r="C436" i="3"/>
  <c r="B358" i="12" l="1"/>
  <c r="H436" i="3"/>
  <c r="I436" i="3" s="1"/>
  <c r="B437" i="3" s="1"/>
  <c r="D358" i="12" l="1"/>
  <c r="F358" i="12"/>
  <c r="C358" i="12"/>
  <c r="E358" i="12"/>
  <c r="G437" i="3"/>
  <c r="D437" i="3"/>
  <c r="E437" i="3" s="1"/>
  <c r="C437" i="3"/>
  <c r="G358" i="12" l="1"/>
  <c r="H437" i="3"/>
  <c r="I437" i="3" s="1"/>
  <c r="B438" i="3" s="1"/>
  <c r="B359" i="12" l="1"/>
  <c r="G438" i="3"/>
  <c r="D438" i="3"/>
  <c r="E438" i="3" s="1"/>
  <c r="C438" i="3"/>
  <c r="D359" i="12" l="1"/>
  <c r="F359" i="12"/>
  <c r="E359" i="12"/>
  <c r="C359" i="12"/>
  <c r="H438" i="3"/>
  <c r="I438" i="3" s="1"/>
  <c r="B439" i="3" s="1"/>
  <c r="G359" i="12" l="1"/>
  <c r="B360" i="12" s="1"/>
  <c r="G439" i="3"/>
  <c r="D439" i="3"/>
  <c r="E439" i="3" s="1"/>
  <c r="C439" i="3"/>
  <c r="D360" i="12" l="1"/>
  <c r="F360" i="12"/>
  <c r="C360" i="12"/>
  <c r="E360" i="12"/>
  <c r="H439" i="3"/>
  <c r="I439" i="3" s="1"/>
  <c r="B440" i="3" s="1"/>
  <c r="G360" i="12" l="1"/>
  <c r="G440" i="3"/>
  <c r="D440" i="3"/>
  <c r="E440" i="3" s="1"/>
  <c r="C440" i="3"/>
  <c r="B361" i="12" l="1"/>
  <c r="H440" i="3"/>
  <c r="I440" i="3" s="1"/>
  <c r="B441" i="3" s="1"/>
  <c r="D361" i="12" l="1"/>
  <c r="F361" i="12"/>
  <c r="C361" i="12"/>
  <c r="E361" i="12"/>
  <c r="G441" i="3"/>
  <c r="D441" i="3"/>
  <c r="E441" i="3" s="1"/>
  <c r="C441" i="3"/>
  <c r="G361" i="12" l="1"/>
  <c r="H441" i="3"/>
  <c r="I441" i="3" s="1"/>
  <c r="B442" i="3" s="1"/>
  <c r="B362" i="12" l="1"/>
  <c r="G442" i="3"/>
  <c r="D442" i="3"/>
  <c r="E442" i="3" s="1"/>
  <c r="C442" i="3"/>
  <c r="D362" i="12" l="1"/>
  <c r="F362" i="12"/>
  <c r="E362" i="12"/>
  <c r="C362" i="12"/>
  <c r="H442" i="3"/>
  <c r="I442" i="3" s="1"/>
  <c r="B443" i="3" s="1"/>
  <c r="G362" i="12" l="1"/>
  <c r="G443" i="3"/>
  <c r="D443" i="3"/>
  <c r="E443" i="3" s="1"/>
  <c r="C443" i="3"/>
  <c r="B363" i="12" l="1"/>
  <c r="H443" i="3"/>
  <c r="I443" i="3" s="1"/>
  <c r="B444" i="3" s="1"/>
  <c r="D363" i="12" l="1"/>
  <c r="F363" i="12"/>
  <c r="E363" i="12"/>
  <c r="C363" i="12"/>
  <c r="G444" i="3"/>
  <c r="D444" i="3"/>
  <c r="E444" i="3" s="1"/>
  <c r="C444" i="3"/>
  <c r="G363" i="12" l="1"/>
  <c r="H444" i="3"/>
  <c r="I444" i="3" s="1"/>
  <c r="B445" i="3" s="1"/>
  <c r="B364" i="12" l="1"/>
  <c r="G445" i="3"/>
  <c r="D445" i="3"/>
  <c r="E445" i="3" s="1"/>
  <c r="C445" i="3"/>
  <c r="D364" i="12" l="1"/>
  <c r="F364" i="12"/>
  <c r="C364" i="12"/>
  <c r="E364" i="12"/>
  <c r="H445" i="3"/>
  <c r="I445" i="3" s="1"/>
  <c r="B446" i="3" s="1"/>
  <c r="G364" i="12" l="1"/>
  <c r="B365" i="12" s="1"/>
  <c r="G446" i="3"/>
  <c r="D446" i="3"/>
  <c r="E446" i="3" s="1"/>
  <c r="C446" i="3"/>
  <c r="D365" i="12" l="1"/>
  <c r="F365" i="12"/>
  <c r="C365" i="12"/>
  <c r="E365" i="12"/>
  <c r="H446" i="3"/>
  <c r="I446" i="3" s="1"/>
  <c r="B447" i="3" s="1"/>
  <c r="G365" i="12" l="1"/>
  <c r="B366" i="12" s="1"/>
  <c r="G447" i="3"/>
  <c r="D447" i="3"/>
  <c r="E447" i="3" s="1"/>
  <c r="C447" i="3"/>
  <c r="D366" i="12" l="1"/>
  <c r="F366" i="12"/>
  <c r="C366" i="12"/>
  <c r="E366" i="12"/>
  <c r="H447" i="3"/>
  <c r="I447" i="3" s="1"/>
  <c r="B448" i="3" s="1"/>
  <c r="G366" i="12" l="1"/>
  <c r="B367" i="12" s="1"/>
  <c r="G448" i="3"/>
  <c r="D448" i="3"/>
  <c r="E448" i="3" s="1"/>
  <c r="C448" i="3"/>
  <c r="D367" i="12" l="1"/>
  <c r="F367" i="12"/>
  <c r="C367" i="12"/>
  <c r="E367" i="12"/>
  <c r="H448" i="3"/>
  <c r="I448" i="3" s="1"/>
  <c r="B449" i="3" s="1"/>
  <c r="G367" i="12" l="1"/>
  <c r="G449" i="3"/>
  <c r="D449" i="3"/>
  <c r="E449" i="3" s="1"/>
  <c r="C449" i="3"/>
  <c r="B368" i="12" l="1"/>
  <c r="H449" i="3"/>
  <c r="I449" i="3" s="1"/>
  <c r="B450" i="3" s="1"/>
  <c r="D368" i="12" l="1"/>
  <c r="F368" i="12"/>
  <c r="C368" i="12"/>
  <c r="E368" i="12"/>
  <c r="G450" i="3"/>
  <c r="D450" i="3"/>
  <c r="E450" i="3" s="1"/>
  <c r="C450" i="3"/>
  <c r="G368" i="12" l="1"/>
  <c r="H450" i="3"/>
  <c r="I450" i="3" s="1"/>
  <c r="B451" i="3" s="1"/>
  <c r="B369" i="12" l="1"/>
  <c r="G451" i="3"/>
  <c r="D451" i="3"/>
  <c r="E451" i="3" s="1"/>
  <c r="C451" i="3"/>
  <c r="D369" i="12" l="1"/>
  <c r="F369" i="12"/>
  <c r="C369" i="12"/>
  <c r="E369" i="12"/>
  <c r="G369" i="12" s="1"/>
  <c r="H451" i="3"/>
  <c r="I451" i="3" s="1"/>
  <c r="B452" i="3" s="1"/>
  <c r="B370" i="12" l="1"/>
  <c r="G452" i="3"/>
  <c r="D452" i="3"/>
  <c r="E452" i="3" s="1"/>
  <c r="C452" i="3"/>
  <c r="D370" i="12" l="1"/>
  <c r="F370" i="12"/>
  <c r="E370" i="12"/>
  <c r="C370" i="12"/>
  <c r="H452" i="3"/>
  <c r="I452" i="3" s="1"/>
  <c r="B453" i="3" s="1"/>
  <c r="G370" i="12" l="1"/>
  <c r="B371" i="12" s="1"/>
  <c r="G453" i="3"/>
  <c r="D453" i="3"/>
  <c r="E453" i="3" s="1"/>
  <c r="C453" i="3"/>
  <c r="D371" i="12" l="1"/>
  <c r="F371" i="12"/>
  <c r="E371" i="12"/>
  <c r="C371" i="12"/>
  <c r="H453" i="3"/>
  <c r="I453" i="3" s="1"/>
  <c r="B454" i="3" s="1"/>
  <c r="G371" i="12" l="1"/>
  <c r="G454" i="3"/>
  <c r="D454" i="3"/>
  <c r="E454" i="3" s="1"/>
  <c r="C454" i="3"/>
  <c r="B372" i="12" l="1"/>
  <c r="H454" i="3"/>
  <c r="I454" i="3" s="1"/>
  <c r="B455" i="3" s="1"/>
  <c r="D372" i="12" l="1"/>
  <c r="F372" i="12"/>
  <c r="E372" i="12"/>
  <c r="C372" i="12"/>
  <c r="G455" i="3"/>
  <c r="D455" i="3"/>
  <c r="E455" i="3" s="1"/>
  <c r="C455" i="3"/>
  <c r="G372" i="12" l="1"/>
  <c r="B373" i="12" s="1"/>
  <c r="H455" i="3"/>
  <c r="I455" i="3" s="1"/>
  <c r="B456" i="3" s="1"/>
  <c r="D373" i="12" l="1"/>
  <c r="F373" i="12"/>
  <c r="E373" i="12"/>
  <c r="C373" i="12"/>
  <c r="G456" i="3"/>
  <c r="D456" i="3"/>
  <c r="E456" i="3" s="1"/>
  <c r="C456" i="3"/>
  <c r="G373" i="12" l="1"/>
  <c r="H456" i="3"/>
  <c r="I456" i="3" s="1"/>
  <c r="B457" i="3" s="1"/>
  <c r="B374" i="12" l="1"/>
  <c r="G457" i="3"/>
  <c r="D457" i="3"/>
  <c r="E457" i="3" s="1"/>
  <c r="C457" i="3"/>
  <c r="D374" i="12" l="1"/>
  <c r="F374" i="12"/>
  <c r="C374" i="12"/>
  <c r="E374" i="12"/>
  <c r="G374" i="12" s="1"/>
  <c r="H457" i="3"/>
  <c r="I457" i="3" s="1"/>
  <c r="B458" i="3" s="1"/>
  <c r="B375" i="12" l="1"/>
  <c r="G458" i="3"/>
  <c r="D458" i="3"/>
  <c r="E458" i="3" s="1"/>
  <c r="C458" i="3"/>
  <c r="D375" i="12" l="1"/>
  <c r="F375" i="12"/>
  <c r="E375" i="12"/>
  <c r="C375" i="12"/>
  <c r="H458" i="3"/>
  <c r="I458" i="3" s="1"/>
  <c r="B459" i="3" s="1"/>
  <c r="G375" i="12" l="1"/>
  <c r="B376" i="12" s="1"/>
  <c r="G459" i="3"/>
  <c r="D459" i="3"/>
  <c r="E459" i="3" s="1"/>
  <c r="C459" i="3"/>
  <c r="D376" i="12" l="1"/>
  <c r="F376" i="12"/>
  <c r="E376" i="12"/>
  <c r="C376" i="12"/>
  <c r="H459" i="3"/>
  <c r="I459" i="3" s="1"/>
  <c r="B460" i="3" s="1"/>
  <c r="G376" i="12" l="1"/>
  <c r="B377" i="12" s="1"/>
  <c r="G460" i="3"/>
  <c r="D460" i="3"/>
  <c r="E460" i="3" s="1"/>
  <c r="C460" i="3"/>
  <c r="D377" i="12" l="1"/>
  <c r="F377" i="12"/>
  <c r="E377" i="12"/>
  <c r="C377" i="12"/>
  <c r="H460" i="3"/>
  <c r="I460" i="3" s="1"/>
  <c r="B461" i="3" s="1"/>
  <c r="G377" i="12" l="1"/>
  <c r="B378" i="12" s="1"/>
  <c r="G461" i="3"/>
  <c r="D461" i="3"/>
  <c r="E461" i="3" s="1"/>
  <c r="C461" i="3"/>
  <c r="D378" i="12" l="1"/>
  <c r="F378" i="12"/>
  <c r="C378" i="12"/>
  <c r="E378" i="12"/>
  <c r="H461" i="3"/>
  <c r="I461" i="3" s="1"/>
  <c r="B462" i="3" s="1"/>
  <c r="G378" i="12" l="1"/>
  <c r="G462" i="3"/>
  <c r="D462" i="3"/>
  <c r="E462" i="3" s="1"/>
  <c r="C462" i="3"/>
  <c r="B379" i="12" l="1"/>
  <c r="H462" i="3"/>
  <c r="I462" i="3" s="1"/>
  <c r="B463" i="3" s="1"/>
  <c r="D379" i="12" l="1"/>
  <c r="F379" i="12"/>
  <c r="E379" i="12"/>
  <c r="C379" i="12"/>
  <c r="G463" i="3"/>
  <c r="D463" i="3"/>
  <c r="E463" i="3" s="1"/>
  <c r="C463" i="3"/>
  <c r="G379" i="12" l="1"/>
  <c r="H463" i="3"/>
  <c r="I463" i="3" s="1"/>
  <c r="B464" i="3" s="1"/>
  <c r="B380" i="12" l="1"/>
  <c r="G464" i="3"/>
  <c r="D464" i="3"/>
  <c r="E464" i="3" s="1"/>
  <c r="C464" i="3"/>
  <c r="D380" i="12" l="1"/>
  <c r="F380" i="12"/>
  <c r="C380" i="12"/>
  <c r="E380" i="12"/>
  <c r="G380" i="12" s="1"/>
  <c r="H464" i="3"/>
  <c r="I464" i="3" s="1"/>
  <c r="B465" i="3" s="1"/>
  <c r="B381" i="12" l="1"/>
  <c r="G465" i="3"/>
  <c r="D465" i="3"/>
  <c r="E465" i="3" s="1"/>
  <c r="C465" i="3"/>
  <c r="D381" i="12" l="1"/>
  <c r="F381" i="12"/>
  <c r="E381" i="12"/>
  <c r="C381" i="12"/>
  <c r="H465" i="3"/>
  <c r="I465" i="3" s="1"/>
  <c r="B466" i="3" s="1"/>
  <c r="G381" i="12" l="1"/>
  <c r="B382" i="12" s="1"/>
  <c r="G466" i="3"/>
  <c r="D466" i="3"/>
  <c r="E466" i="3" s="1"/>
  <c r="C466" i="3"/>
  <c r="D382" i="12" l="1"/>
  <c r="F382" i="12"/>
  <c r="C382" i="12"/>
  <c r="E382" i="12"/>
  <c r="G382" i="12" s="1"/>
  <c r="H466" i="3"/>
  <c r="I466" i="3" s="1"/>
  <c r="B467" i="3" s="1"/>
  <c r="B383" i="12" l="1"/>
  <c r="G467" i="3"/>
  <c r="D467" i="3"/>
  <c r="E467" i="3" s="1"/>
  <c r="C467" i="3"/>
  <c r="D383" i="12" l="1"/>
  <c r="F383" i="12"/>
  <c r="E383" i="12"/>
  <c r="C383" i="12"/>
  <c r="H467" i="3"/>
  <c r="I467" i="3" s="1"/>
  <c r="B468" i="3" s="1"/>
  <c r="G383" i="12" l="1"/>
  <c r="B384" i="12" s="1"/>
  <c r="G468" i="3"/>
  <c r="D468" i="3"/>
  <c r="E468" i="3" s="1"/>
  <c r="C468" i="3"/>
  <c r="D384" i="12" l="1"/>
  <c r="F384" i="12"/>
  <c r="E384" i="12"/>
  <c r="C384" i="12"/>
  <c r="H468" i="3"/>
  <c r="I468" i="3" s="1"/>
  <c r="B469" i="3" s="1"/>
  <c r="G384" i="12" l="1"/>
  <c r="G469" i="3"/>
  <c r="D469" i="3"/>
  <c r="E469" i="3" s="1"/>
  <c r="C469" i="3"/>
  <c r="B385" i="12" l="1"/>
  <c r="H469" i="3"/>
  <c r="I469" i="3" s="1"/>
  <c r="B470" i="3" s="1"/>
  <c r="D385" i="12" l="1"/>
  <c r="F385" i="12"/>
  <c r="E385" i="12"/>
  <c r="C385" i="12"/>
  <c r="G470" i="3"/>
  <c r="D470" i="3"/>
  <c r="E470" i="3" s="1"/>
  <c r="C470" i="3"/>
  <c r="G385" i="12" l="1"/>
  <c r="B386" i="12" s="1"/>
  <c r="H470" i="3"/>
  <c r="I470" i="3" s="1"/>
  <c r="B471" i="3" s="1"/>
  <c r="D386" i="12" l="1"/>
  <c r="F386" i="12"/>
  <c r="E386" i="12"/>
  <c r="C386" i="12"/>
  <c r="G471" i="3"/>
  <c r="D471" i="3"/>
  <c r="E471" i="3" s="1"/>
  <c r="C471" i="3"/>
  <c r="G386" i="12" l="1"/>
  <c r="H471" i="3"/>
  <c r="I471" i="3" s="1"/>
  <c r="B472" i="3" s="1"/>
  <c r="B387" i="12" l="1"/>
  <c r="G472" i="3"/>
  <c r="D472" i="3"/>
  <c r="E472" i="3" s="1"/>
  <c r="C472" i="3"/>
  <c r="D387" i="12" l="1"/>
  <c r="F387" i="12"/>
  <c r="C387" i="12"/>
  <c r="E387" i="12"/>
  <c r="G387" i="12" s="1"/>
  <c r="H472" i="3"/>
  <c r="I472" i="3" s="1"/>
  <c r="B473" i="3" s="1"/>
  <c r="B388" i="12" l="1"/>
  <c r="G473" i="3"/>
  <c r="D473" i="3"/>
  <c r="E473" i="3" s="1"/>
  <c r="C473" i="3"/>
  <c r="D388" i="12" l="1"/>
  <c r="F388" i="12"/>
  <c r="C388" i="12"/>
  <c r="E388" i="12"/>
  <c r="G388" i="12" s="1"/>
  <c r="H473" i="3"/>
  <c r="I473" i="3" s="1"/>
  <c r="B474" i="3" s="1"/>
  <c r="B389" i="12" l="1"/>
  <c r="G474" i="3"/>
  <c r="D474" i="3"/>
  <c r="E474" i="3" s="1"/>
  <c r="C474" i="3"/>
  <c r="D389" i="12" l="1"/>
  <c r="F389" i="12"/>
  <c r="E389" i="12"/>
  <c r="C389" i="12"/>
  <c r="H474" i="3"/>
  <c r="I474" i="3" s="1"/>
  <c r="B475" i="3" s="1"/>
  <c r="G389" i="12" l="1"/>
  <c r="B390" i="12" s="1"/>
  <c r="G475" i="3"/>
  <c r="D475" i="3"/>
  <c r="E475" i="3" s="1"/>
  <c r="C475" i="3"/>
  <c r="D390" i="12" l="1"/>
  <c r="F390" i="12"/>
  <c r="E390" i="12"/>
  <c r="C390" i="12"/>
  <c r="H475" i="3"/>
  <c r="I475" i="3" s="1"/>
  <c r="B476" i="3" s="1"/>
  <c r="G390" i="12" l="1"/>
  <c r="B391" i="12" s="1"/>
  <c r="G476" i="3"/>
  <c r="D476" i="3"/>
  <c r="E476" i="3" s="1"/>
  <c r="C476" i="3"/>
  <c r="D391" i="12" l="1"/>
  <c r="F391" i="12"/>
  <c r="C391" i="12"/>
  <c r="E391" i="12"/>
  <c r="H476" i="3"/>
  <c r="I476" i="3" s="1"/>
  <c r="B477" i="3" s="1"/>
  <c r="G391" i="12" l="1"/>
  <c r="B392" i="12" s="1"/>
  <c r="G477" i="3"/>
  <c r="D477" i="3"/>
  <c r="E477" i="3" s="1"/>
  <c r="C477" i="3"/>
  <c r="D392" i="12" l="1"/>
  <c r="F392" i="12"/>
  <c r="C392" i="12"/>
  <c r="E392" i="12"/>
  <c r="H477" i="3"/>
  <c r="I477" i="3" s="1"/>
  <c r="B478" i="3" s="1"/>
  <c r="G392" i="12" l="1"/>
  <c r="G478" i="3"/>
  <c r="D478" i="3"/>
  <c r="E478" i="3" s="1"/>
  <c r="C478" i="3"/>
  <c r="B393" i="12" l="1"/>
  <c r="H478" i="3"/>
  <c r="I478" i="3" s="1"/>
  <c r="B479" i="3" s="1"/>
  <c r="D393" i="12" l="1"/>
  <c r="F393" i="12"/>
  <c r="E393" i="12"/>
  <c r="C393" i="12"/>
  <c r="G479" i="3"/>
  <c r="D479" i="3"/>
  <c r="E479" i="3" s="1"/>
  <c r="C479" i="3"/>
  <c r="G393" i="12" l="1"/>
  <c r="B394" i="12" s="1"/>
  <c r="H479" i="3"/>
  <c r="I479" i="3" s="1"/>
  <c r="B480" i="3" s="1"/>
  <c r="D394" i="12" l="1"/>
  <c r="F394" i="12"/>
  <c r="E394" i="12"/>
  <c r="C394" i="12"/>
  <c r="G480" i="3"/>
  <c r="D480" i="3"/>
  <c r="E480" i="3" s="1"/>
  <c r="C480" i="3"/>
  <c r="G394" i="12" l="1"/>
  <c r="H480" i="3"/>
  <c r="I480" i="3" s="1"/>
  <c r="B481" i="3" s="1"/>
  <c r="B395" i="12" l="1"/>
  <c r="G481" i="3"/>
  <c r="D481" i="3"/>
  <c r="E481" i="3" s="1"/>
  <c r="C481" i="3"/>
  <c r="D395" i="12" l="1"/>
  <c r="F395" i="12"/>
  <c r="C395" i="12"/>
  <c r="E395" i="12"/>
  <c r="G395" i="12" s="1"/>
  <c r="H481" i="3"/>
  <c r="I481" i="3" s="1"/>
  <c r="B482" i="3" s="1"/>
  <c r="B396" i="12" l="1"/>
  <c r="G482" i="3"/>
  <c r="D482" i="3"/>
  <c r="E482" i="3" s="1"/>
  <c r="C482" i="3"/>
  <c r="D396" i="12" l="1"/>
  <c r="F396" i="12"/>
  <c r="E396" i="12"/>
  <c r="C396" i="12"/>
  <c r="H482" i="3"/>
  <c r="I482" i="3" s="1"/>
  <c r="B483" i="3" s="1"/>
  <c r="G396" i="12" l="1"/>
  <c r="B397" i="12" s="1"/>
  <c r="G483" i="3"/>
  <c r="D483" i="3"/>
  <c r="E483" i="3" s="1"/>
  <c r="C483" i="3"/>
  <c r="D397" i="12" l="1"/>
  <c r="F397" i="12"/>
  <c r="C397" i="12"/>
  <c r="E397" i="12"/>
  <c r="H483" i="3"/>
  <c r="I483" i="3" s="1"/>
  <c r="B484" i="3" s="1"/>
  <c r="G397" i="12" l="1"/>
  <c r="B398" i="12" s="1"/>
  <c r="G484" i="3"/>
  <c r="D484" i="3"/>
  <c r="E484" i="3" s="1"/>
  <c r="C484" i="3"/>
  <c r="D398" i="12" l="1"/>
  <c r="F398" i="12"/>
  <c r="C398" i="12"/>
  <c r="E398" i="12"/>
  <c r="H484" i="3"/>
  <c r="I484" i="3" s="1"/>
  <c r="B485" i="3" s="1"/>
  <c r="G398" i="12" l="1"/>
  <c r="G485" i="3"/>
  <c r="D485" i="3"/>
  <c r="E485" i="3" s="1"/>
  <c r="C485" i="3"/>
  <c r="B399" i="12" l="1"/>
  <c r="H485" i="3"/>
  <c r="I485" i="3" s="1"/>
  <c r="B486" i="3" s="1"/>
  <c r="D399" i="12" l="1"/>
  <c r="F399" i="12"/>
  <c r="E399" i="12"/>
  <c r="C399" i="12"/>
  <c r="G486" i="3"/>
  <c r="D486" i="3"/>
  <c r="E486" i="3" s="1"/>
  <c r="C486" i="3"/>
  <c r="G399" i="12" l="1"/>
  <c r="B400" i="12" s="1"/>
  <c r="H486" i="3"/>
  <c r="I486" i="3" s="1"/>
  <c r="B487" i="3" s="1"/>
  <c r="D400" i="12" l="1"/>
  <c r="F400" i="12"/>
  <c r="C400" i="12"/>
  <c r="E400" i="12"/>
  <c r="G487" i="3"/>
  <c r="D487" i="3"/>
  <c r="E487" i="3" s="1"/>
  <c r="C487" i="3"/>
  <c r="G400" i="12" l="1"/>
  <c r="H487" i="3"/>
  <c r="I487" i="3" s="1"/>
  <c r="B488" i="3" s="1"/>
  <c r="B401" i="12" l="1"/>
  <c r="G488" i="3"/>
  <c r="D488" i="3"/>
  <c r="E488" i="3" s="1"/>
  <c r="C488" i="3"/>
  <c r="D401" i="12" l="1"/>
  <c r="F401" i="12"/>
  <c r="C401" i="12"/>
  <c r="E401" i="12"/>
  <c r="G401" i="12" s="1"/>
  <c r="H488" i="3"/>
  <c r="I488" i="3" s="1"/>
  <c r="B489" i="3" s="1"/>
  <c r="B402" i="12" l="1"/>
  <c r="G489" i="3"/>
  <c r="D489" i="3"/>
  <c r="E489" i="3" s="1"/>
  <c r="C489" i="3"/>
  <c r="D402" i="12" l="1"/>
  <c r="F402" i="12"/>
  <c r="C402" i="12"/>
  <c r="E402" i="12"/>
  <c r="H489" i="3"/>
  <c r="I489" i="3" s="1"/>
  <c r="B490" i="3" s="1"/>
  <c r="G402" i="12" l="1"/>
  <c r="B403" i="12" s="1"/>
  <c r="G490" i="3"/>
  <c r="D490" i="3"/>
  <c r="E490" i="3" s="1"/>
  <c r="C490" i="3"/>
  <c r="D403" i="12" l="1"/>
  <c r="F403" i="12"/>
  <c r="C403" i="12"/>
  <c r="E403" i="12"/>
  <c r="H490" i="3"/>
  <c r="I490" i="3" s="1"/>
  <c r="B491" i="3" s="1"/>
  <c r="G403" i="12" l="1"/>
  <c r="B404" i="12" s="1"/>
  <c r="G491" i="3"/>
  <c r="D491" i="3"/>
  <c r="E491" i="3" s="1"/>
  <c r="C491" i="3"/>
  <c r="D404" i="12" l="1"/>
  <c r="F404" i="12"/>
  <c r="E404" i="12"/>
  <c r="C404" i="12"/>
  <c r="H491" i="3"/>
  <c r="I491" i="3" s="1"/>
  <c r="B492" i="3" s="1"/>
  <c r="G404" i="12" l="1"/>
  <c r="G492" i="3"/>
  <c r="D492" i="3"/>
  <c r="E492" i="3" s="1"/>
  <c r="C492" i="3"/>
  <c r="B405" i="12" l="1"/>
  <c r="H492" i="3"/>
  <c r="I492" i="3" s="1"/>
  <c r="B493" i="3" s="1"/>
  <c r="D405" i="12" l="1"/>
  <c r="F405" i="12"/>
  <c r="C405" i="12"/>
  <c r="E405" i="12"/>
  <c r="G405" i="12" s="1"/>
  <c r="G493" i="3"/>
  <c r="D493" i="3"/>
  <c r="E493" i="3" s="1"/>
  <c r="C493" i="3"/>
  <c r="B406" i="12" l="1"/>
  <c r="H493" i="3"/>
  <c r="I493" i="3" s="1"/>
  <c r="B494" i="3" s="1"/>
  <c r="D406" i="12" l="1"/>
  <c r="F406" i="12"/>
  <c r="C406" i="12"/>
  <c r="E406" i="12"/>
  <c r="G406" i="12" s="1"/>
  <c r="G494" i="3"/>
  <c r="D494" i="3"/>
  <c r="E494" i="3" s="1"/>
  <c r="C494" i="3"/>
  <c r="B407" i="12" l="1"/>
  <c r="H494" i="3"/>
  <c r="I494" i="3" s="1"/>
  <c r="B495" i="3" s="1"/>
  <c r="D407" i="12" l="1"/>
  <c r="F407" i="12"/>
  <c r="C407" i="12"/>
  <c r="E407" i="12"/>
  <c r="G495" i="3"/>
  <c r="D495" i="3"/>
  <c r="E495" i="3" s="1"/>
  <c r="C495" i="3"/>
  <c r="G407" i="12" l="1"/>
  <c r="H495" i="3"/>
  <c r="I495" i="3" s="1"/>
  <c r="B496" i="3" s="1"/>
  <c r="B408" i="12" l="1"/>
  <c r="G496" i="3"/>
  <c r="D496" i="3"/>
  <c r="E496" i="3" s="1"/>
  <c r="C496" i="3"/>
  <c r="D408" i="12" l="1"/>
  <c r="F408" i="12"/>
  <c r="E408" i="12"/>
  <c r="C408" i="12"/>
  <c r="H496" i="3"/>
  <c r="I496" i="3" s="1"/>
  <c r="B497" i="3" s="1"/>
  <c r="G408" i="12" l="1"/>
  <c r="G497" i="3"/>
  <c r="D497" i="3"/>
  <c r="E497" i="3" s="1"/>
  <c r="C497" i="3"/>
  <c r="B409" i="12" l="1"/>
  <c r="H497" i="3"/>
  <c r="I497" i="3" s="1"/>
  <c r="B498" i="3" s="1"/>
  <c r="D409" i="12" l="1"/>
  <c r="F409" i="12"/>
  <c r="E409" i="12"/>
  <c r="C409" i="12"/>
  <c r="G498" i="3"/>
  <c r="D498" i="3"/>
  <c r="E498" i="3" s="1"/>
  <c r="C498" i="3"/>
  <c r="G409" i="12" l="1"/>
  <c r="H498" i="3"/>
  <c r="I498" i="3" s="1"/>
  <c r="B499" i="3" s="1"/>
  <c r="B410" i="12" l="1"/>
  <c r="G499" i="3"/>
  <c r="D499" i="3"/>
  <c r="E499" i="3" s="1"/>
  <c r="C499" i="3"/>
  <c r="D410" i="12" l="1"/>
  <c r="F410" i="12"/>
  <c r="E410" i="12"/>
  <c r="C410" i="12"/>
  <c r="H499" i="3"/>
  <c r="I499" i="3" s="1"/>
  <c r="B500" i="3" s="1"/>
  <c r="G410" i="12" l="1"/>
  <c r="G500" i="3"/>
  <c r="D500" i="3"/>
  <c r="E500" i="3" s="1"/>
  <c r="C500" i="3"/>
  <c r="B411" i="12" l="1"/>
  <c r="H500" i="3"/>
  <c r="I500" i="3" s="1"/>
  <c r="B501" i="3" s="1"/>
  <c r="D411" i="12" l="1"/>
  <c r="F411" i="12"/>
  <c r="E411" i="12"/>
  <c r="C411" i="12"/>
  <c r="G501" i="3"/>
  <c r="D501" i="3"/>
  <c r="E501" i="3" s="1"/>
  <c r="C501" i="3"/>
  <c r="G411" i="12" l="1"/>
  <c r="B412" i="12" s="1"/>
  <c r="H501" i="3"/>
  <c r="I501" i="3" s="1"/>
  <c r="B502" i="3" s="1"/>
  <c r="D412" i="12" l="1"/>
  <c r="F412" i="12"/>
  <c r="E412" i="12"/>
  <c r="C412" i="12"/>
  <c r="G502" i="3"/>
  <c r="D502" i="3"/>
  <c r="E502" i="3" s="1"/>
  <c r="C502" i="3"/>
  <c r="G412" i="12" l="1"/>
  <c r="B413" i="12" s="1"/>
  <c r="H502" i="3"/>
  <c r="I502" i="3" s="1"/>
  <c r="B503" i="3" s="1"/>
  <c r="D413" i="12" l="1"/>
  <c r="F413" i="12"/>
  <c r="E413" i="12"/>
  <c r="C413" i="12"/>
  <c r="G503" i="3"/>
  <c r="D503" i="3"/>
  <c r="E503" i="3" s="1"/>
  <c r="C503" i="3"/>
  <c r="G413" i="12" l="1"/>
  <c r="B414" i="12" s="1"/>
  <c r="H503" i="3"/>
  <c r="I503" i="3" s="1"/>
  <c r="B504" i="3" s="1"/>
  <c r="D414" i="12" l="1"/>
  <c r="F414" i="12"/>
  <c r="E414" i="12"/>
  <c r="C414" i="12"/>
  <c r="G504" i="3"/>
  <c r="D504" i="3"/>
  <c r="E504" i="3" s="1"/>
  <c r="C504" i="3"/>
  <c r="G414" i="12" l="1"/>
  <c r="H504" i="3"/>
  <c r="I504" i="3" s="1"/>
  <c r="B505" i="3" s="1"/>
  <c r="B415" i="12" l="1"/>
  <c r="G505" i="3"/>
  <c r="D505" i="3"/>
  <c r="E505" i="3" s="1"/>
  <c r="C505" i="3"/>
  <c r="D415" i="12" l="1"/>
  <c r="F415" i="12"/>
  <c r="C415" i="12"/>
  <c r="E415" i="12"/>
  <c r="H505" i="3"/>
  <c r="I505" i="3" s="1"/>
  <c r="B506" i="3" s="1"/>
  <c r="G415" i="12" l="1"/>
  <c r="B416" i="12" s="1"/>
  <c r="G506" i="3"/>
  <c r="D506" i="3"/>
  <c r="E506" i="3" s="1"/>
  <c r="C506" i="3"/>
  <c r="D416" i="12" l="1"/>
  <c r="F416" i="12"/>
  <c r="E416" i="12"/>
  <c r="C416" i="12"/>
  <c r="H506" i="3"/>
  <c r="I506" i="3" s="1"/>
  <c r="B507" i="3" s="1"/>
  <c r="G416" i="12" l="1"/>
  <c r="B417" i="12" s="1"/>
  <c r="G507" i="3"/>
  <c r="D507" i="3"/>
  <c r="E507" i="3" s="1"/>
  <c r="C507" i="3"/>
  <c r="D417" i="12" l="1"/>
  <c r="F417" i="12"/>
  <c r="C417" i="12"/>
  <c r="E417" i="12"/>
  <c r="H507" i="3"/>
  <c r="I507" i="3" s="1"/>
  <c r="B508" i="3" s="1"/>
  <c r="G417" i="12" l="1"/>
  <c r="G508" i="3"/>
  <c r="D508" i="3"/>
  <c r="E508" i="3" s="1"/>
  <c r="C508" i="3"/>
  <c r="B418" i="12" l="1"/>
  <c r="H508" i="3"/>
  <c r="I508" i="3" s="1"/>
  <c r="B509" i="3" s="1"/>
  <c r="D418" i="12" l="1"/>
  <c r="F418" i="12"/>
  <c r="C418" i="12"/>
  <c r="E418" i="12"/>
  <c r="G418" i="12" s="1"/>
  <c r="G509" i="3"/>
  <c r="D509" i="3"/>
  <c r="E509" i="3" s="1"/>
  <c r="C509" i="3"/>
  <c r="B419" i="12" l="1"/>
  <c r="H509" i="3"/>
  <c r="I509" i="3" s="1"/>
  <c r="B510" i="3" s="1"/>
  <c r="D419" i="12" l="1"/>
  <c r="F419" i="12"/>
  <c r="E419" i="12"/>
  <c r="C419" i="12"/>
  <c r="G510" i="3"/>
  <c r="D510" i="3"/>
  <c r="E510" i="3" s="1"/>
  <c r="C510" i="3"/>
  <c r="G419" i="12" l="1"/>
  <c r="B420" i="12" s="1"/>
  <c r="H510" i="3"/>
  <c r="I510" i="3" s="1"/>
  <c r="B511" i="3" s="1"/>
  <c r="D420" i="12" l="1"/>
  <c r="F420" i="12"/>
  <c r="E420" i="12"/>
  <c r="C420" i="12"/>
  <c r="G511" i="3"/>
  <c r="D511" i="3"/>
  <c r="E511" i="3" s="1"/>
  <c r="C511" i="3"/>
  <c r="G420" i="12" l="1"/>
  <c r="B421" i="12" s="1"/>
  <c r="H511" i="3"/>
  <c r="I511" i="3" s="1"/>
  <c r="B512" i="3" s="1"/>
  <c r="D421" i="12" l="1"/>
  <c r="F421" i="12"/>
  <c r="C421" i="12"/>
  <c r="E421" i="12"/>
  <c r="G512" i="3"/>
  <c r="D512" i="3"/>
  <c r="E512" i="3" s="1"/>
  <c r="C512" i="3"/>
  <c r="G421" i="12" l="1"/>
  <c r="H512" i="3"/>
  <c r="I512" i="3" s="1"/>
  <c r="B513" i="3" s="1"/>
  <c r="B422" i="12" l="1"/>
  <c r="G513" i="3"/>
  <c r="D513" i="3"/>
  <c r="E513" i="3" s="1"/>
  <c r="C513" i="3"/>
  <c r="D422" i="12" l="1"/>
  <c r="F422" i="12"/>
  <c r="E422" i="12"/>
  <c r="C422" i="12"/>
  <c r="H513" i="3"/>
  <c r="I513" i="3" s="1"/>
  <c r="B514" i="3" s="1"/>
  <c r="G422" i="12" l="1"/>
  <c r="G514" i="3"/>
  <c r="D514" i="3"/>
  <c r="E514" i="3" s="1"/>
  <c r="C514" i="3"/>
  <c r="B423" i="12" l="1"/>
  <c r="H514" i="3"/>
  <c r="I514" i="3" s="1"/>
  <c r="B515" i="3" s="1"/>
  <c r="D423" i="12" l="1"/>
  <c r="F423" i="12"/>
  <c r="E423" i="12"/>
  <c r="C423" i="12"/>
  <c r="G515" i="3"/>
  <c r="D515" i="3"/>
  <c r="E515" i="3" s="1"/>
  <c r="C515" i="3"/>
  <c r="G423" i="12" l="1"/>
  <c r="B424" i="12" s="1"/>
  <c r="H515" i="3"/>
  <c r="I515" i="3" s="1"/>
  <c r="B516" i="3" s="1"/>
  <c r="D424" i="12" l="1"/>
  <c r="F424" i="12"/>
  <c r="E424" i="12"/>
  <c r="C424" i="12"/>
  <c r="G516" i="3"/>
  <c r="D516" i="3"/>
  <c r="E516" i="3" s="1"/>
  <c r="C516" i="3"/>
  <c r="G424" i="12" l="1"/>
  <c r="B425" i="12" s="1"/>
  <c r="H516" i="3"/>
  <c r="I516" i="3" s="1"/>
  <c r="B517" i="3" s="1"/>
  <c r="D425" i="12" l="1"/>
  <c r="F425" i="12"/>
  <c r="E425" i="12"/>
  <c r="C425" i="12"/>
  <c r="G517" i="3"/>
  <c r="D517" i="3"/>
  <c r="E517" i="3" s="1"/>
  <c r="C517" i="3"/>
  <c r="G425" i="12" l="1"/>
  <c r="H517" i="3"/>
  <c r="I517" i="3" s="1"/>
  <c r="B518" i="3" s="1"/>
  <c r="B426" i="12" l="1"/>
  <c r="G518" i="3"/>
  <c r="D518" i="3"/>
  <c r="E518" i="3" s="1"/>
  <c r="C518" i="3"/>
  <c r="D426" i="12" l="1"/>
  <c r="F426" i="12"/>
  <c r="E426" i="12"/>
  <c r="C426" i="12"/>
  <c r="H518" i="3"/>
  <c r="I518" i="3" s="1"/>
  <c r="B519" i="3" s="1"/>
  <c r="G426" i="12" l="1"/>
  <c r="B427" i="12" s="1"/>
  <c r="G519" i="3"/>
  <c r="D519" i="3"/>
  <c r="E519" i="3" s="1"/>
  <c r="C519" i="3"/>
  <c r="D427" i="12" l="1"/>
  <c r="F427" i="12"/>
  <c r="C427" i="12"/>
  <c r="E427" i="12"/>
  <c r="G427" i="12" s="1"/>
  <c r="H519" i="3"/>
  <c r="I519" i="3" s="1"/>
  <c r="B520" i="3" s="1"/>
  <c r="B428" i="12" l="1"/>
  <c r="G520" i="3"/>
  <c r="D520" i="3"/>
  <c r="E520" i="3" s="1"/>
  <c r="C520" i="3"/>
  <c r="D428" i="12" l="1"/>
  <c r="F428" i="12"/>
  <c r="E428" i="12"/>
  <c r="C428" i="12"/>
  <c r="H520" i="3"/>
  <c r="I520" i="3" s="1"/>
  <c r="B521" i="3" s="1"/>
  <c r="G428" i="12" l="1"/>
  <c r="B429" i="12" s="1"/>
  <c r="G521" i="3"/>
  <c r="D521" i="3"/>
  <c r="E521" i="3" s="1"/>
  <c r="C521" i="3"/>
  <c r="D429" i="12" l="1"/>
  <c r="F429" i="12"/>
  <c r="C429" i="12"/>
  <c r="E429" i="12"/>
  <c r="H521" i="3"/>
  <c r="I521" i="3" s="1"/>
  <c r="B522" i="3" s="1"/>
  <c r="G429" i="12" l="1"/>
  <c r="B430" i="12" s="1"/>
  <c r="G522" i="3"/>
  <c r="D522" i="3"/>
  <c r="E522" i="3" s="1"/>
  <c r="C522" i="3"/>
  <c r="D430" i="12" l="1"/>
  <c r="F430" i="12"/>
  <c r="E430" i="12"/>
  <c r="C430" i="12"/>
  <c r="H522" i="3"/>
  <c r="I522" i="3" s="1"/>
  <c r="B523" i="3" s="1"/>
  <c r="G430" i="12" l="1"/>
  <c r="G523" i="3"/>
  <c r="D523" i="3"/>
  <c r="E523" i="3" s="1"/>
  <c r="C523" i="3"/>
  <c r="B431" i="12" l="1"/>
  <c r="H523" i="3"/>
  <c r="I523" i="3" s="1"/>
  <c r="B524" i="3" s="1"/>
  <c r="D431" i="12" l="1"/>
  <c r="F431" i="12"/>
  <c r="C431" i="12"/>
  <c r="E431" i="12"/>
  <c r="G524" i="3"/>
  <c r="D524" i="3"/>
  <c r="E524" i="3" s="1"/>
  <c r="C524" i="3"/>
  <c r="G431" i="12" l="1"/>
  <c r="H524" i="3"/>
  <c r="I524" i="3" s="1"/>
  <c r="B525" i="3" s="1"/>
  <c r="B432" i="12" l="1"/>
  <c r="G525" i="3"/>
  <c r="D525" i="3"/>
  <c r="E525" i="3" s="1"/>
  <c r="C525" i="3"/>
  <c r="D432" i="12" l="1"/>
  <c r="F432" i="12"/>
  <c r="E432" i="12"/>
  <c r="C432" i="12"/>
  <c r="H525" i="3"/>
  <c r="I525" i="3" s="1"/>
  <c r="B526" i="3" s="1"/>
  <c r="G432" i="12" l="1"/>
  <c r="B433" i="12" s="1"/>
  <c r="G526" i="3"/>
  <c r="D526" i="3"/>
  <c r="E526" i="3" s="1"/>
  <c r="C526" i="3"/>
  <c r="D433" i="12" l="1"/>
  <c r="F433" i="12"/>
  <c r="E433" i="12"/>
  <c r="G433" i="12" s="1"/>
  <c r="C433" i="12"/>
  <c r="H526" i="3"/>
  <c r="I526" i="3" s="1"/>
  <c r="B527" i="3" s="1"/>
  <c r="B434" i="12" l="1"/>
  <c r="G527" i="3"/>
  <c r="D527" i="3"/>
  <c r="E527" i="3" s="1"/>
  <c r="C527" i="3"/>
  <c r="D434" i="12" l="1"/>
  <c r="F434" i="12"/>
  <c r="C434" i="12"/>
  <c r="E434" i="12"/>
  <c r="H527" i="3"/>
  <c r="I527" i="3" s="1"/>
  <c r="B528" i="3" s="1"/>
  <c r="G434" i="12" l="1"/>
  <c r="B435" i="12" s="1"/>
  <c r="G528" i="3"/>
  <c r="D528" i="3"/>
  <c r="E528" i="3" s="1"/>
  <c r="C528" i="3"/>
  <c r="D435" i="12" l="1"/>
  <c r="F435" i="12"/>
  <c r="E435" i="12"/>
  <c r="G435" i="12" s="1"/>
  <c r="C435" i="12"/>
  <c r="H528" i="3"/>
  <c r="I528" i="3" s="1"/>
  <c r="B529" i="3" s="1"/>
  <c r="B436" i="12" l="1"/>
  <c r="G529" i="3"/>
  <c r="D529" i="3"/>
  <c r="E529" i="3" s="1"/>
  <c r="C529" i="3"/>
  <c r="D436" i="12" l="1"/>
  <c r="F436" i="12"/>
  <c r="C436" i="12"/>
  <c r="E436" i="12"/>
  <c r="H529" i="3"/>
  <c r="I529" i="3" s="1"/>
  <c r="B530" i="3" s="1"/>
  <c r="G436" i="12" l="1"/>
  <c r="G530" i="3"/>
  <c r="D530" i="3"/>
  <c r="E530" i="3" s="1"/>
  <c r="C530" i="3"/>
  <c r="B437" i="12" l="1"/>
  <c r="H530" i="3"/>
  <c r="I530" i="3" s="1"/>
  <c r="B531" i="3" s="1"/>
  <c r="D437" i="12" l="1"/>
  <c r="F437" i="12"/>
  <c r="E437" i="12"/>
  <c r="C437" i="12"/>
  <c r="G531" i="3"/>
  <c r="D531" i="3"/>
  <c r="E531" i="3" s="1"/>
  <c r="C531" i="3"/>
  <c r="G437" i="12" l="1"/>
  <c r="H531" i="3"/>
  <c r="I531" i="3" s="1"/>
  <c r="B532" i="3" s="1"/>
  <c r="B438" i="12" l="1"/>
  <c r="G532" i="3"/>
  <c r="D532" i="3"/>
  <c r="E532" i="3" s="1"/>
  <c r="C532" i="3"/>
  <c r="D438" i="12" l="1"/>
  <c r="F438" i="12"/>
  <c r="E438" i="12"/>
  <c r="C438" i="12"/>
  <c r="H532" i="3"/>
  <c r="I532" i="3" s="1"/>
  <c r="B533" i="3" s="1"/>
  <c r="G438" i="12" l="1"/>
  <c r="B439" i="12" s="1"/>
  <c r="G533" i="3"/>
  <c r="D533" i="3"/>
  <c r="E533" i="3" s="1"/>
  <c r="C533" i="3"/>
  <c r="D439" i="12" l="1"/>
  <c r="F439" i="12"/>
  <c r="E439" i="12"/>
  <c r="C439" i="12"/>
  <c r="H533" i="3"/>
  <c r="I533" i="3" s="1"/>
  <c r="B534" i="3" s="1"/>
  <c r="G439" i="12" l="1"/>
  <c r="B440" i="12" s="1"/>
  <c r="G534" i="3"/>
  <c r="D534" i="3"/>
  <c r="E534" i="3" s="1"/>
  <c r="C534" i="3"/>
  <c r="D440" i="12" l="1"/>
  <c r="F440" i="12"/>
  <c r="E440" i="12"/>
  <c r="C440" i="12"/>
  <c r="H534" i="3"/>
  <c r="I534" i="3" s="1"/>
  <c r="B535" i="3" s="1"/>
  <c r="G440" i="12" l="1"/>
  <c r="G535" i="3"/>
  <c r="D535" i="3"/>
  <c r="E535" i="3" s="1"/>
  <c r="C535" i="3"/>
  <c r="B441" i="12" l="1"/>
  <c r="H535" i="3"/>
  <c r="I535" i="3" s="1"/>
  <c r="B536" i="3" s="1"/>
  <c r="D441" i="12" l="1"/>
  <c r="F441" i="12"/>
  <c r="E441" i="12"/>
  <c r="C441" i="12"/>
  <c r="G536" i="3"/>
  <c r="D536" i="3"/>
  <c r="E536" i="3" s="1"/>
  <c r="C536" i="3"/>
  <c r="G441" i="12" l="1"/>
  <c r="H536" i="3"/>
  <c r="I536" i="3" s="1"/>
  <c r="B537" i="3" s="1"/>
  <c r="B442" i="12" l="1"/>
  <c r="G537" i="3"/>
  <c r="D537" i="3"/>
  <c r="E537" i="3" s="1"/>
  <c r="C537" i="3"/>
  <c r="D442" i="12" l="1"/>
  <c r="F442" i="12"/>
  <c r="E442" i="12"/>
  <c r="C442" i="12"/>
  <c r="H537" i="3"/>
  <c r="I537" i="3" s="1"/>
  <c r="B538" i="3" s="1"/>
  <c r="G442" i="12" l="1"/>
  <c r="B443" i="12" s="1"/>
  <c r="G538" i="3"/>
  <c r="D538" i="3"/>
  <c r="E538" i="3" s="1"/>
  <c r="C538" i="3"/>
  <c r="D443" i="12" l="1"/>
  <c r="F443" i="12"/>
  <c r="E443" i="12"/>
  <c r="C443" i="12"/>
  <c r="H538" i="3"/>
  <c r="I538" i="3" s="1"/>
  <c r="B539" i="3" s="1"/>
  <c r="G443" i="12" l="1"/>
  <c r="G539" i="3"/>
  <c r="D539" i="3"/>
  <c r="E539" i="3" s="1"/>
  <c r="C539" i="3"/>
  <c r="B444" i="12" l="1"/>
  <c r="H539" i="3"/>
  <c r="I539" i="3" s="1"/>
  <c r="B540" i="3" s="1"/>
  <c r="D444" i="12" l="1"/>
  <c r="F444" i="12"/>
  <c r="E444" i="12"/>
  <c r="C444" i="12"/>
  <c r="G540" i="3"/>
  <c r="D540" i="3"/>
  <c r="E540" i="3" s="1"/>
  <c r="C540" i="3"/>
  <c r="G444" i="12" l="1"/>
  <c r="B445" i="12" s="1"/>
  <c r="H540" i="3"/>
  <c r="I540" i="3" s="1"/>
  <c r="B541" i="3" s="1"/>
  <c r="D445" i="12" l="1"/>
  <c r="F445" i="12"/>
  <c r="E445" i="12"/>
  <c r="C445" i="12"/>
  <c r="G541" i="3"/>
  <c r="D541" i="3"/>
  <c r="E541" i="3" s="1"/>
  <c r="C541" i="3"/>
  <c r="G445" i="12" l="1"/>
  <c r="B446" i="12" s="1"/>
  <c r="H541" i="3"/>
  <c r="I541" i="3" s="1"/>
  <c r="B542" i="3" s="1"/>
  <c r="D446" i="12" l="1"/>
  <c r="F446" i="12"/>
  <c r="E446" i="12"/>
  <c r="C446" i="12"/>
  <c r="G542" i="3"/>
  <c r="D542" i="3"/>
  <c r="E542" i="3" s="1"/>
  <c r="C542" i="3"/>
  <c r="G446" i="12" l="1"/>
  <c r="B447" i="12" s="1"/>
  <c r="H542" i="3"/>
  <c r="I542" i="3" s="1"/>
  <c r="B543" i="3" s="1"/>
  <c r="D447" i="12" l="1"/>
  <c r="F447" i="12"/>
  <c r="E447" i="12"/>
  <c r="C447" i="12"/>
  <c r="G543" i="3"/>
  <c r="D543" i="3"/>
  <c r="E543" i="3" s="1"/>
  <c r="C543" i="3"/>
  <c r="G447" i="12" l="1"/>
  <c r="H543" i="3"/>
  <c r="I543" i="3" s="1"/>
  <c r="B544" i="3" s="1"/>
  <c r="B448" i="12" l="1"/>
  <c r="G544" i="3"/>
  <c r="D544" i="3"/>
  <c r="E544" i="3" s="1"/>
  <c r="C544" i="3"/>
  <c r="D448" i="12" l="1"/>
  <c r="F448" i="12"/>
  <c r="C448" i="12"/>
  <c r="E448" i="12"/>
  <c r="H544" i="3"/>
  <c r="I544" i="3" s="1"/>
  <c r="B545" i="3" s="1"/>
  <c r="G448" i="12" l="1"/>
  <c r="G545" i="3"/>
  <c r="D545" i="3"/>
  <c r="E545" i="3" s="1"/>
  <c r="C545" i="3"/>
  <c r="B449" i="12" l="1"/>
  <c r="H545" i="3"/>
  <c r="I545" i="3" s="1"/>
  <c r="B546" i="3" s="1"/>
  <c r="D449" i="12" l="1"/>
  <c r="F449" i="12"/>
  <c r="C449" i="12"/>
  <c r="E449" i="12"/>
  <c r="G449" i="12" s="1"/>
  <c r="G546" i="3"/>
  <c r="D546" i="3"/>
  <c r="E546" i="3" s="1"/>
  <c r="C546" i="3"/>
  <c r="B450" i="12" l="1"/>
  <c r="H546" i="3"/>
  <c r="I546" i="3" s="1"/>
  <c r="B547" i="3" s="1"/>
  <c r="D450" i="12" l="1"/>
  <c r="F450" i="12"/>
  <c r="E450" i="12"/>
  <c r="C450" i="12"/>
  <c r="G547" i="3"/>
  <c r="D547" i="3"/>
  <c r="E547" i="3" s="1"/>
  <c r="C547" i="3"/>
  <c r="G450" i="12" l="1"/>
  <c r="B451" i="12" s="1"/>
  <c r="H547" i="3"/>
  <c r="I547" i="3" s="1"/>
  <c r="B548" i="3" s="1"/>
  <c r="D451" i="12" l="1"/>
  <c r="F451" i="12"/>
  <c r="E451" i="12"/>
  <c r="C451" i="12"/>
  <c r="G548" i="3"/>
  <c r="D548" i="3"/>
  <c r="E548" i="3" s="1"/>
  <c r="C548" i="3"/>
  <c r="G451" i="12" l="1"/>
  <c r="B452" i="12" s="1"/>
  <c r="H548" i="3"/>
  <c r="I548" i="3" s="1"/>
  <c r="B549" i="3" s="1"/>
  <c r="D452" i="12" l="1"/>
  <c r="F452" i="12"/>
  <c r="E452" i="12"/>
  <c r="C452" i="12"/>
  <c r="G549" i="3"/>
  <c r="D549" i="3"/>
  <c r="E549" i="3" s="1"/>
  <c r="C549" i="3"/>
  <c r="G452" i="12" l="1"/>
  <c r="B453" i="12" s="1"/>
  <c r="H549" i="3"/>
  <c r="I549" i="3" s="1"/>
  <c r="B550" i="3" s="1"/>
  <c r="D453" i="12" l="1"/>
  <c r="F453" i="12"/>
  <c r="C453" i="12"/>
  <c r="E453" i="12"/>
  <c r="G550" i="3"/>
  <c r="D550" i="3"/>
  <c r="E550" i="3" s="1"/>
  <c r="C550" i="3"/>
  <c r="G453" i="12" l="1"/>
  <c r="B454" i="12" s="1"/>
  <c r="H550" i="3"/>
  <c r="I550" i="3" s="1"/>
  <c r="B551" i="3" s="1"/>
  <c r="D454" i="12" l="1"/>
  <c r="F454" i="12"/>
  <c r="E454" i="12"/>
  <c r="C454" i="12"/>
  <c r="G551" i="3"/>
  <c r="D551" i="3"/>
  <c r="E551" i="3" s="1"/>
  <c r="C551" i="3"/>
  <c r="G454" i="12" l="1"/>
  <c r="B455" i="12" s="1"/>
  <c r="H551" i="3"/>
  <c r="I551" i="3" s="1"/>
  <c r="B552" i="3" s="1"/>
  <c r="D455" i="12" l="1"/>
  <c r="F455" i="12"/>
  <c r="E455" i="12"/>
  <c r="C455" i="12"/>
  <c r="G552" i="3"/>
  <c r="D552" i="3"/>
  <c r="E552" i="3" s="1"/>
  <c r="C552" i="3"/>
  <c r="G455" i="12" l="1"/>
  <c r="B456" i="12" s="1"/>
  <c r="H552" i="3"/>
  <c r="I552" i="3" s="1"/>
  <c r="B553" i="3" s="1"/>
  <c r="D456" i="12" l="1"/>
  <c r="F456" i="12"/>
  <c r="E456" i="12"/>
  <c r="C456" i="12"/>
  <c r="G553" i="3"/>
  <c r="D553" i="3"/>
  <c r="E553" i="3" s="1"/>
  <c r="C553" i="3"/>
  <c r="G456" i="12" l="1"/>
  <c r="B457" i="12" s="1"/>
  <c r="H553" i="3"/>
  <c r="I553" i="3" s="1"/>
  <c r="B554" i="3" s="1"/>
  <c r="D457" i="12" l="1"/>
  <c r="F457" i="12"/>
  <c r="E457" i="12"/>
  <c r="C457" i="12"/>
  <c r="G554" i="3"/>
  <c r="D554" i="3"/>
  <c r="E554" i="3" s="1"/>
  <c r="C554" i="3"/>
  <c r="G457" i="12" l="1"/>
  <c r="H554" i="3"/>
  <c r="I554" i="3" s="1"/>
  <c r="B555" i="3" s="1"/>
  <c r="B458" i="12" l="1"/>
  <c r="G555" i="3"/>
  <c r="D555" i="3"/>
  <c r="E555" i="3" s="1"/>
  <c r="C555" i="3"/>
  <c r="D458" i="12" l="1"/>
  <c r="F458" i="12"/>
  <c r="E458" i="12"/>
  <c r="C458" i="12"/>
  <c r="H555" i="3"/>
  <c r="I555" i="3" s="1"/>
  <c r="B556" i="3" s="1"/>
  <c r="G458" i="12" l="1"/>
  <c r="B459" i="12" s="1"/>
  <c r="G556" i="3"/>
  <c r="D556" i="3"/>
  <c r="E556" i="3" s="1"/>
  <c r="C556" i="3"/>
  <c r="D459" i="12" l="1"/>
  <c r="F459" i="12"/>
  <c r="E459" i="12"/>
  <c r="C459" i="12"/>
  <c r="H556" i="3"/>
  <c r="I556" i="3" s="1"/>
  <c r="B557" i="3" s="1"/>
  <c r="G459" i="12" l="1"/>
  <c r="B460" i="12" s="1"/>
  <c r="G557" i="3"/>
  <c r="D557" i="3"/>
  <c r="E557" i="3" s="1"/>
  <c r="C557" i="3"/>
  <c r="D460" i="12" l="1"/>
  <c r="F460" i="12"/>
  <c r="C460" i="12"/>
  <c r="E460" i="12"/>
  <c r="H557" i="3"/>
  <c r="I557" i="3" s="1"/>
  <c r="B558" i="3" s="1"/>
  <c r="G460" i="12" l="1"/>
  <c r="B461" i="12" s="1"/>
  <c r="G558" i="3"/>
  <c r="D558" i="3"/>
  <c r="E558" i="3" s="1"/>
  <c r="C558" i="3"/>
  <c r="D461" i="12" l="1"/>
  <c r="F461" i="12"/>
  <c r="E461" i="12"/>
  <c r="C461" i="12"/>
  <c r="H558" i="3"/>
  <c r="I558" i="3" s="1"/>
  <c r="B559" i="3" s="1"/>
  <c r="G461" i="12" l="1"/>
  <c r="B462" i="12" s="1"/>
  <c r="G559" i="3"/>
  <c r="D559" i="3"/>
  <c r="E559" i="3" s="1"/>
  <c r="C559" i="3"/>
  <c r="D462" i="12" l="1"/>
  <c r="F462" i="12"/>
  <c r="E462" i="12"/>
  <c r="C462" i="12"/>
  <c r="H559" i="3"/>
  <c r="I559" i="3" s="1"/>
  <c r="B560" i="3" s="1"/>
  <c r="G462" i="12" l="1"/>
  <c r="B463" i="12" s="1"/>
  <c r="G560" i="3"/>
  <c r="D560" i="3"/>
  <c r="E560" i="3" s="1"/>
  <c r="C560" i="3"/>
  <c r="D463" i="12" l="1"/>
  <c r="F463" i="12"/>
  <c r="E463" i="12"/>
  <c r="C463" i="12"/>
  <c r="H560" i="3"/>
  <c r="I560" i="3" s="1"/>
  <c r="B561" i="3" s="1"/>
  <c r="G463" i="12" l="1"/>
  <c r="B464" i="12" s="1"/>
  <c r="G561" i="3"/>
  <c r="D561" i="3"/>
  <c r="E561" i="3" s="1"/>
  <c r="C561" i="3"/>
  <c r="D464" i="12" l="1"/>
  <c r="F464" i="12"/>
  <c r="E464" i="12"/>
  <c r="C464" i="12"/>
  <c r="H561" i="3"/>
  <c r="I561" i="3" s="1"/>
  <c r="B562" i="3" s="1"/>
  <c r="G464" i="12" l="1"/>
  <c r="B465" i="12" s="1"/>
  <c r="G562" i="3"/>
  <c r="D562" i="3"/>
  <c r="E562" i="3" s="1"/>
  <c r="C562" i="3"/>
  <c r="D465" i="12" l="1"/>
  <c r="F465" i="12"/>
  <c r="C465" i="12"/>
  <c r="E465" i="12"/>
  <c r="H562" i="3"/>
  <c r="I562" i="3" s="1"/>
  <c r="B563" i="3" s="1"/>
  <c r="G465" i="12" l="1"/>
  <c r="B466" i="12" s="1"/>
  <c r="G563" i="3"/>
  <c r="D563" i="3"/>
  <c r="E563" i="3" s="1"/>
  <c r="C563" i="3"/>
  <c r="D466" i="12" l="1"/>
  <c r="F466" i="12"/>
  <c r="C466" i="12"/>
  <c r="E466" i="12"/>
  <c r="H563" i="3"/>
  <c r="I563" i="3" s="1"/>
  <c r="B564" i="3" s="1"/>
  <c r="G466" i="12" l="1"/>
  <c r="B467" i="12" s="1"/>
  <c r="G564" i="3"/>
  <c r="D564" i="3"/>
  <c r="E564" i="3" s="1"/>
  <c r="C564" i="3"/>
  <c r="D467" i="12" l="1"/>
  <c r="F467" i="12"/>
  <c r="E467" i="12"/>
  <c r="C467" i="12"/>
  <c r="H564" i="3"/>
  <c r="I564" i="3" s="1"/>
  <c r="B565" i="3" s="1"/>
  <c r="G467" i="12" l="1"/>
  <c r="B468" i="12" s="1"/>
  <c r="G565" i="3"/>
  <c r="D565" i="3"/>
  <c r="E565" i="3" s="1"/>
  <c r="C565" i="3"/>
  <c r="D468" i="12" l="1"/>
  <c r="F468" i="12"/>
  <c r="E468" i="12"/>
  <c r="C468" i="12"/>
  <c r="H565" i="3"/>
  <c r="I565" i="3" s="1"/>
  <c r="B566" i="3" s="1"/>
  <c r="G468" i="12" l="1"/>
  <c r="B469" i="12" s="1"/>
  <c r="G566" i="3"/>
  <c r="D566" i="3"/>
  <c r="E566" i="3" s="1"/>
  <c r="C566" i="3"/>
  <c r="D469" i="12" l="1"/>
  <c r="F469" i="12"/>
  <c r="E469" i="12"/>
  <c r="C469" i="12"/>
  <c r="H566" i="3"/>
  <c r="I566" i="3" s="1"/>
  <c r="B567" i="3" s="1"/>
  <c r="G469" i="12" l="1"/>
  <c r="B470" i="12" s="1"/>
  <c r="G567" i="3"/>
  <c r="D567" i="3"/>
  <c r="E567" i="3" s="1"/>
  <c r="C567" i="3"/>
  <c r="D470" i="12" l="1"/>
  <c r="F470" i="12"/>
  <c r="C470" i="12"/>
  <c r="E470" i="12"/>
  <c r="H567" i="3"/>
  <c r="I567" i="3" s="1"/>
  <c r="B568" i="3" s="1"/>
  <c r="G470" i="12" l="1"/>
  <c r="B471" i="12" s="1"/>
  <c r="G568" i="3"/>
  <c r="D568" i="3"/>
  <c r="E568" i="3" s="1"/>
  <c r="C568" i="3"/>
  <c r="D471" i="12" l="1"/>
  <c r="F471" i="12"/>
  <c r="E471" i="12"/>
  <c r="C471" i="12"/>
  <c r="H568" i="3"/>
  <c r="I568" i="3" s="1"/>
  <c r="B569" i="3" s="1"/>
  <c r="G471" i="12" l="1"/>
  <c r="G569" i="3"/>
  <c r="D569" i="3"/>
  <c r="E569" i="3" s="1"/>
  <c r="C569" i="3"/>
  <c r="B472" i="12" l="1"/>
  <c r="H569" i="3"/>
  <c r="I569" i="3" s="1"/>
  <c r="B570" i="3" s="1"/>
  <c r="D472" i="12" l="1"/>
  <c r="F472" i="12"/>
  <c r="C472" i="12"/>
  <c r="E472" i="12"/>
  <c r="G570" i="3"/>
  <c r="D570" i="3"/>
  <c r="E570" i="3" s="1"/>
  <c r="C570" i="3"/>
  <c r="G472" i="12" l="1"/>
  <c r="H570" i="3"/>
  <c r="I570" i="3" s="1"/>
  <c r="B571" i="3" s="1"/>
  <c r="B473" i="12" l="1"/>
  <c r="G571" i="3"/>
  <c r="D571" i="3"/>
  <c r="E571" i="3" s="1"/>
  <c r="C571" i="3"/>
  <c r="D473" i="12" l="1"/>
  <c r="F473" i="12"/>
  <c r="C473" i="12"/>
  <c r="E473" i="12"/>
  <c r="H571" i="3"/>
  <c r="I571" i="3" s="1"/>
  <c r="B572" i="3" s="1"/>
  <c r="G473" i="12" l="1"/>
  <c r="B474" i="12" s="1"/>
  <c r="G572" i="3"/>
  <c r="D572" i="3"/>
  <c r="E572" i="3" s="1"/>
  <c r="C572" i="3"/>
  <c r="D474" i="12" l="1"/>
  <c r="F474" i="12"/>
  <c r="C474" i="12"/>
  <c r="E474" i="12"/>
  <c r="H572" i="3"/>
  <c r="I572" i="3" s="1"/>
  <c r="B573" i="3" s="1"/>
  <c r="G474" i="12" l="1"/>
  <c r="G573" i="3"/>
  <c r="D573" i="3"/>
  <c r="E573" i="3" s="1"/>
  <c r="C573" i="3"/>
  <c r="B475" i="12" l="1"/>
  <c r="H573" i="3"/>
  <c r="I573" i="3" s="1"/>
  <c r="B574" i="3" s="1"/>
  <c r="D475" i="12" l="1"/>
  <c r="F475" i="12"/>
  <c r="C475" i="12"/>
  <c r="E475" i="12"/>
  <c r="G475" i="12" s="1"/>
  <c r="G574" i="3"/>
  <c r="D574" i="3"/>
  <c r="E574" i="3" s="1"/>
  <c r="C574" i="3"/>
  <c r="B476" i="12" l="1"/>
  <c r="H574" i="3"/>
  <c r="I574" i="3" s="1"/>
  <c r="B575" i="3" s="1"/>
  <c r="D476" i="12" l="1"/>
  <c r="F476" i="12"/>
  <c r="E476" i="12"/>
  <c r="C476" i="12"/>
  <c r="G575" i="3"/>
  <c r="D575" i="3"/>
  <c r="E575" i="3" s="1"/>
  <c r="C575" i="3"/>
  <c r="G476" i="12" l="1"/>
  <c r="H575" i="3"/>
  <c r="I575" i="3" s="1"/>
  <c r="B576" i="3" s="1"/>
  <c r="B477" i="12" l="1"/>
  <c r="G576" i="3"/>
  <c r="D576" i="3"/>
  <c r="E576" i="3" s="1"/>
  <c r="C576" i="3"/>
  <c r="D477" i="12" l="1"/>
  <c r="F477" i="12"/>
  <c r="C477" i="12"/>
  <c r="E477" i="12"/>
  <c r="H576" i="3"/>
  <c r="I576" i="3" s="1"/>
  <c r="B577" i="3" s="1"/>
  <c r="G477" i="12" l="1"/>
  <c r="B478" i="12" s="1"/>
  <c r="G577" i="3"/>
  <c r="D577" i="3"/>
  <c r="E577" i="3" s="1"/>
  <c r="C577" i="3"/>
  <c r="D478" i="12" l="1"/>
  <c r="F478" i="12"/>
  <c r="E478" i="12"/>
  <c r="C478" i="12"/>
  <c r="H577" i="3"/>
  <c r="I577" i="3" s="1"/>
  <c r="B578" i="3" s="1"/>
  <c r="G478" i="12" l="1"/>
  <c r="G578" i="3"/>
  <c r="D578" i="3"/>
  <c r="E578" i="3" s="1"/>
  <c r="C578" i="3"/>
  <c r="B479" i="12" l="1"/>
  <c r="H578" i="3"/>
  <c r="I578" i="3" s="1"/>
  <c r="B579" i="3" s="1"/>
  <c r="D479" i="12" l="1"/>
  <c r="F479" i="12"/>
  <c r="C479" i="12"/>
  <c r="E479" i="12"/>
  <c r="G579" i="3"/>
  <c r="D579" i="3"/>
  <c r="E579" i="3" s="1"/>
  <c r="C579" i="3"/>
  <c r="G479" i="12" l="1"/>
  <c r="H579" i="3"/>
  <c r="I579" i="3" s="1"/>
  <c r="B580" i="3" s="1"/>
  <c r="B480" i="12" l="1"/>
  <c r="G580" i="3"/>
  <c r="D580" i="3"/>
  <c r="E580" i="3" s="1"/>
  <c r="C580" i="3"/>
  <c r="D480" i="12" l="1"/>
  <c r="F480" i="12"/>
  <c r="C480" i="12"/>
  <c r="E480" i="12"/>
  <c r="H580" i="3"/>
  <c r="I580" i="3" s="1"/>
  <c r="B581" i="3" s="1"/>
  <c r="G480" i="12" l="1"/>
  <c r="B481" i="12" s="1"/>
  <c r="G581" i="3"/>
  <c r="D581" i="3"/>
  <c r="E581" i="3" s="1"/>
  <c r="C581" i="3"/>
  <c r="D481" i="12" l="1"/>
  <c r="F481" i="12"/>
  <c r="E481" i="12"/>
  <c r="C481" i="12"/>
  <c r="H581" i="3"/>
  <c r="I581" i="3" s="1"/>
  <c r="B582" i="3" s="1"/>
  <c r="G481" i="12" l="1"/>
  <c r="B482" i="12" s="1"/>
  <c r="G582" i="3"/>
  <c r="D582" i="3"/>
  <c r="E582" i="3" s="1"/>
  <c r="C582" i="3"/>
  <c r="D482" i="12" l="1"/>
  <c r="F482" i="12"/>
  <c r="E482" i="12"/>
  <c r="C482" i="12"/>
  <c r="H582" i="3"/>
  <c r="I582" i="3" s="1"/>
  <c r="B583" i="3" s="1"/>
  <c r="G482" i="12" l="1"/>
  <c r="B483" i="12" s="1"/>
  <c r="G583" i="3"/>
  <c r="D583" i="3"/>
  <c r="E583" i="3" s="1"/>
  <c r="C583" i="3"/>
  <c r="D483" i="12" l="1"/>
  <c r="F483" i="12"/>
  <c r="C483" i="12"/>
  <c r="E483" i="12"/>
  <c r="H583" i="3"/>
  <c r="I583" i="3" s="1"/>
  <c r="B584" i="3" s="1"/>
  <c r="G483" i="12" l="1"/>
  <c r="B484" i="12" s="1"/>
  <c r="G584" i="3"/>
  <c r="D584" i="3"/>
  <c r="E584" i="3" s="1"/>
  <c r="C584" i="3"/>
  <c r="D484" i="12" l="1"/>
  <c r="F484" i="12"/>
  <c r="E484" i="12"/>
  <c r="C484" i="12"/>
  <c r="H584" i="3"/>
  <c r="I584" i="3" s="1"/>
  <c r="B585" i="3" s="1"/>
  <c r="G484" i="12" l="1"/>
  <c r="B485" i="12" s="1"/>
  <c r="G585" i="3"/>
  <c r="D585" i="3"/>
  <c r="E585" i="3" s="1"/>
  <c r="C585" i="3"/>
  <c r="D485" i="12" l="1"/>
  <c r="F485" i="12"/>
  <c r="E485" i="12"/>
  <c r="C485" i="12"/>
  <c r="H585" i="3"/>
  <c r="I585" i="3" s="1"/>
  <c r="B586" i="3" s="1"/>
  <c r="G485" i="12" l="1"/>
  <c r="B486" i="12" s="1"/>
  <c r="G586" i="3"/>
  <c r="D586" i="3"/>
  <c r="E586" i="3" s="1"/>
  <c r="C586" i="3"/>
  <c r="D486" i="12" l="1"/>
  <c r="F486" i="12"/>
  <c r="E486" i="12"/>
  <c r="C486" i="12"/>
  <c r="H586" i="3"/>
  <c r="I586" i="3" s="1"/>
  <c r="B587" i="3" s="1"/>
  <c r="G486" i="12" l="1"/>
  <c r="G587" i="3"/>
  <c r="D587" i="3"/>
  <c r="E587" i="3" s="1"/>
  <c r="C587" i="3"/>
  <c r="B487" i="12" l="1"/>
  <c r="H587" i="3"/>
  <c r="I587" i="3" s="1"/>
  <c r="B588" i="3" s="1"/>
  <c r="D487" i="12" l="1"/>
  <c r="F487" i="12"/>
  <c r="E487" i="12"/>
  <c r="C487" i="12"/>
  <c r="G588" i="3"/>
  <c r="D588" i="3"/>
  <c r="E588" i="3" s="1"/>
  <c r="C588" i="3"/>
  <c r="G487" i="12" l="1"/>
  <c r="H588" i="3"/>
  <c r="I588" i="3" s="1"/>
  <c r="B589" i="3" s="1"/>
  <c r="B488" i="12" l="1"/>
  <c r="G589" i="3"/>
  <c r="D589" i="3"/>
  <c r="E589" i="3" s="1"/>
  <c r="C589" i="3"/>
  <c r="D488" i="12" l="1"/>
  <c r="F488" i="12"/>
  <c r="C488" i="12"/>
  <c r="E488" i="12"/>
  <c r="H589" i="3"/>
  <c r="I589" i="3" s="1"/>
  <c r="B590" i="3" s="1"/>
  <c r="G488" i="12" l="1"/>
  <c r="G590" i="3"/>
  <c r="D590" i="3"/>
  <c r="E590" i="3" s="1"/>
  <c r="C590" i="3"/>
  <c r="B489" i="12" l="1"/>
  <c r="H590" i="3"/>
  <c r="I590" i="3" s="1"/>
  <c r="B591" i="3" s="1"/>
  <c r="D489" i="12" l="1"/>
  <c r="F489" i="12"/>
  <c r="E489" i="12"/>
  <c r="G489" i="12" s="1"/>
  <c r="C489" i="12"/>
  <c r="G591" i="3"/>
  <c r="D591" i="3"/>
  <c r="E591" i="3" s="1"/>
  <c r="C591" i="3"/>
  <c r="B490" i="12" l="1"/>
  <c r="H591" i="3"/>
  <c r="I591" i="3" s="1"/>
  <c r="B592" i="3" s="1"/>
  <c r="D490" i="12" l="1"/>
  <c r="F490" i="12"/>
  <c r="E490" i="12"/>
  <c r="C490" i="12"/>
  <c r="G592" i="3"/>
  <c r="D592" i="3"/>
  <c r="E592" i="3" s="1"/>
  <c r="C592" i="3"/>
  <c r="G490" i="12" l="1"/>
  <c r="B491" i="12" s="1"/>
  <c r="H592" i="3"/>
  <c r="I592" i="3" s="1"/>
  <c r="B593" i="3" s="1"/>
  <c r="D491" i="12" l="1"/>
  <c r="F491" i="12"/>
  <c r="C491" i="12"/>
  <c r="E491" i="12"/>
  <c r="G593" i="3"/>
  <c r="D593" i="3"/>
  <c r="E593" i="3" s="1"/>
  <c r="C593" i="3"/>
  <c r="G491" i="12" l="1"/>
  <c r="B492" i="12" s="1"/>
  <c r="H593" i="3"/>
  <c r="I593" i="3" s="1"/>
  <c r="B594" i="3" s="1"/>
  <c r="D492" i="12" l="1"/>
  <c r="F492" i="12"/>
  <c r="E492" i="12"/>
  <c r="G492" i="12" s="1"/>
  <c r="C492" i="12"/>
  <c r="G594" i="3"/>
  <c r="D594" i="3"/>
  <c r="E594" i="3" s="1"/>
  <c r="C594" i="3"/>
  <c r="B493" i="12" l="1"/>
  <c r="H594" i="3"/>
  <c r="I594" i="3" s="1"/>
  <c r="B595" i="3" s="1"/>
  <c r="D493" i="12" l="1"/>
  <c r="F493" i="12"/>
  <c r="E493" i="12"/>
  <c r="C493" i="12"/>
  <c r="G595" i="3"/>
  <c r="D595" i="3"/>
  <c r="E595" i="3" s="1"/>
  <c r="C595" i="3"/>
  <c r="G493" i="12" l="1"/>
  <c r="B494" i="12" s="1"/>
  <c r="H595" i="3"/>
  <c r="I595" i="3" s="1"/>
  <c r="B596" i="3" s="1"/>
  <c r="D494" i="12" l="1"/>
  <c r="F494" i="12"/>
  <c r="E494" i="12"/>
  <c r="C494" i="12"/>
  <c r="G596" i="3"/>
  <c r="D596" i="3"/>
  <c r="E596" i="3" s="1"/>
  <c r="C596" i="3"/>
  <c r="G494" i="12" l="1"/>
  <c r="H596" i="3"/>
  <c r="I596" i="3" s="1"/>
  <c r="B597" i="3" s="1"/>
  <c r="B495" i="12" l="1"/>
  <c r="G597" i="3"/>
  <c r="D597" i="3"/>
  <c r="E597" i="3" s="1"/>
  <c r="C597" i="3"/>
  <c r="D495" i="12" l="1"/>
  <c r="F495" i="12"/>
  <c r="E495" i="12"/>
  <c r="C495" i="12"/>
  <c r="H597" i="3"/>
  <c r="I597" i="3" s="1"/>
  <c r="B598" i="3" s="1"/>
  <c r="G495" i="12" l="1"/>
  <c r="B496" i="12" s="1"/>
  <c r="G598" i="3"/>
  <c r="D598" i="3"/>
  <c r="E598" i="3" s="1"/>
  <c r="C598" i="3"/>
  <c r="D496" i="12" l="1"/>
  <c r="F496" i="12"/>
  <c r="C496" i="12"/>
  <c r="E496" i="12"/>
  <c r="G496" i="12" s="1"/>
  <c r="H598" i="3"/>
  <c r="I598" i="3" s="1"/>
  <c r="B599" i="3" s="1"/>
  <c r="B497" i="12" l="1"/>
  <c r="G599" i="3"/>
  <c r="D599" i="3"/>
  <c r="E599" i="3" s="1"/>
  <c r="C599" i="3"/>
  <c r="D497" i="12" l="1"/>
  <c r="F497" i="12"/>
  <c r="E497" i="12"/>
  <c r="C497" i="12"/>
  <c r="H599" i="3"/>
  <c r="I599" i="3" s="1"/>
  <c r="B600" i="3" s="1"/>
  <c r="G497" i="12" l="1"/>
  <c r="B498" i="12" s="1"/>
  <c r="G600" i="3"/>
  <c r="D600" i="3"/>
  <c r="E600" i="3" s="1"/>
  <c r="C600" i="3"/>
  <c r="D498" i="12" l="1"/>
  <c r="F498" i="12"/>
  <c r="E498" i="12"/>
  <c r="C498" i="12"/>
  <c r="H600" i="3"/>
  <c r="I600" i="3" s="1"/>
  <c r="B601" i="3" s="1"/>
  <c r="G498" i="12" l="1"/>
  <c r="G601" i="3"/>
  <c r="D601" i="3"/>
  <c r="E601" i="3" s="1"/>
  <c r="C601" i="3"/>
  <c r="B499" i="12" l="1"/>
  <c r="H601" i="3"/>
  <c r="I601" i="3" s="1"/>
  <c r="B602" i="3" s="1"/>
  <c r="D499" i="12" l="1"/>
  <c r="F499" i="12"/>
  <c r="E499" i="12"/>
  <c r="C499" i="12"/>
  <c r="G602" i="3"/>
  <c r="D602" i="3"/>
  <c r="E602" i="3" s="1"/>
  <c r="C602" i="3"/>
  <c r="G499" i="12" l="1"/>
  <c r="B500" i="12" s="1"/>
  <c r="H602" i="3"/>
  <c r="I602" i="3" s="1"/>
  <c r="B603" i="3" s="1"/>
  <c r="D500" i="12" l="1"/>
  <c r="F500" i="12"/>
  <c r="C500" i="12"/>
  <c r="E500" i="12"/>
  <c r="G500" i="12" s="1"/>
  <c r="G603" i="3"/>
  <c r="D603" i="3"/>
  <c r="E603" i="3" s="1"/>
  <c r="C603" i="3"/>
  <c r="B501" i="12" l="1"/>
  <c r="H603" i="3"/>
  <c r="I603" i="3" s="1"/>
  <c r="B604" i="3" s="1"/>
  <c r="D501" i="12" l="1"/>
  <c r="F501" i="12"/>
  <c r="E501" i="12"/>
  <c r="C501" i="12"/>
  <c r="G604" i="3"/>
  <c r="D604" i="3"/>
  <c r="E604" i="3" s="1"/>
  <c r="C604" i="3"/>
  <c r="G501" i="12" l="1"/>
  <c r="B502" i="12" s="1"/>
  <c r="H604" i="3"/>
  <c r="I604" i="3" s="1"/>
  <c r="B605" i="3" s="1"/>
  <c r="D502" i="12" l="1"/>
  <c r="F502" i="12"/>
  <c r="C502" i="12"/>
  <c r="E502" i="12"/>
  <c r="G502" i="12" s="1"/>
  <c r="G605" i="3"/>
  <c r="D605" i="3"/>
  <c r="E605" i="3" s="1"/>
  <c r="C605" i="3"/>
  <c r="B503" i="12" l="1"/>
  <c r="H605" i="3"/>
  <c r="I605" i="3" s="1"/>
  <c r="B606" i="3" s="1"/>
  <c r="D503" i="12" l="1"/>
  <c r="F503" i="12"/>
  <c r="E503" i="12"/>
  <c r="C503" i="12"/>
  <c r="G606" i="3"/>
  <c r="D606" i="3"/>
  <c r="E606" i="3" s="1"/>
  <c r="C606" i="3"/>
  <c r="G503" i="12" l="1"/>
  <c r="B504" i="12" s="1"/>
  <c r="H606" i="3"/>
  <c r="I606" i="3" s="1"/>
  <c r="B607" i="3" s="1"/>
  <c r="D504" i="12" l="1"/>
  <c r="F504" i="12"/>
  <c r="E504" i="12"/>
  <c r="C504" i="12"/>
  <c r="G607" i="3"/>
  <c r="D607" i="3"/>
  <c r="E607" i="3" s="1"/>
  <c r="C607" i="3"/>
  <c r="G504" i="12" l="1"/>
  <c r="B505" i="12" s="1"/>
  <c r="H607" i="3"/>
  <c r="I607" i="3" s="1"/>
  <c r="B608" i="3" s="1"/>
  <c r="D505" i="12" l="1"/>
  <c r="F505" i="12"/>
  <c r="E505" i="12"/>
  <c r="C505" i="12"/>
  <c r="G608" i="3"/>
  <c r="D608" i="3"/>
  <c r="E608" i="3" s="1"/>
  <c r="C608" i="3"/>
  <c r="G505" i="12" l="1"/>
  <c r="B506" i="12" s="1"/>
  <c r="H608" i="3"/>
  <c r="I608" i="3" s="1"/>
  <c r="B609" i="3" s="1"/>
  <c r="D506" i="12" l="1"/>
  <c r="F506" i="12"/>
  <c r="E506" i="12"/>
  <c r="C506" i="12"/>
  <c r="G609" i="3"/>
  <c r="D609" i="3"/>
  <c r="E609" i="3" s="1"/>
  <c r="C609" i="3"/>
  <c r="G506" i="12" l="1"/>
  <c r="B507" i="12" s="1"/>
  <c r="H609" i="3"/>
  <c r="I609" i="3" s="1"/>
  <c r="B610" i="3" s="1"/>
  <c r="D507" i="12" l="1"/>
  <c r="F507" i="12"/>
  <c r="C507" i="12"/>
  <c r="E507" i="12"/>
  <c r="G507" i="12" s="1"/>
  <c r="G610" i="3"/>
  <c r="D610" i="3"/>
  <c r="E610" i="3" s="1"/>
  <c r="H610" i="3" s="1"/>
  <c r="I610" i="3" s="1"/>
  <c r="C610" i="3"/>
  <c r="B508" i="12" l="1"/>
  <c r="B611" i="3"/>
  <c r="D508" i="12" l="1"/>
  <c r="F508" i="12"/>
  <c r="E508" i="12"/>
  <c r="C508" i="12"/>
  <c r="G611" i="3"/>
  <c r="D611" i="3"/>
  <c r="E611" i="3" s="1"/>
  <c r="C611" i="3"/>
  <c r="G508" i="12" l="1"/>
  <c r="H611" i="3"/>
  <c r="I611" i="3" s="1"/>
  <c r="B612" i="3" s="1"/>
  <c r="B509" i="12" l="1"/>
  <c r="G612" i="3"/>
  <c r="D612" i="3"/>
  <c r="E612" i="3" s="1"/>
  <c r="C612" i="3"/>
  <c r="D509" i="12" l="1"/>
  <c r="F509" i="12"/>
  <c r="E509" i="12"/>
  <c r="C509" i="12"/>
  <c r="H612" i="3"/>
  <c r="I612" i="3" s="1"/>
  <c r="B613" i="3" s="1"/>
  <c r="G509" i="12" l="1"/>
  <c r="G613" i="3"/>
  <c r="D613" i="3"/>
  <c r="E613" i="3" s="1"/>
  <c r="C613" i="3"/>
  <c r="B510" i="12" l="1"/>
  <c r="H613" i="3"/>
  <c r="I613" i="3" s="1"/>
  <c r="B614" i="3" s="1"/>
  <c r="D510" i="12" l="1"/>
  <c r="F510" i="12"/>
  <c r="C510" i="12"/>
  <c r="E510" i="12"/>
  <c r="G614" i="3"/>
  <c r="D614" i="3"/>
  <c r="E614" i="3" s="1"/>
  <c r="C614" i="3"/>
  <c r="G510" i="12" l="1"/>
  <c r="B511" i="12" s="1"/>
  <c r="H614" i="3"/>
  <c r="I614" i="3" s="1"/>
  <c r="B615" i="3" s="1"/>
  <c r="D511" i="12" l="1"/>
  <c r="F511" i="12"/>
  <c r="E511" i="12"/>
  <c r="G511" i="12" s="1"/>
  <c r="C511" i="12"/>
  <c r="G615" i="3"/>
  <c r="D615" i="3"/>
  <c r="E615" i="3" s="1"/>
  <c r="C615" i="3"/>
  <c r="B512" i="12" l="1"/>
  <c r="H615" i="3"/>
  <c r="I615" i="3" s="1"/>
  <c r="B616" i="3" s="1"/>
  <c r="D512" i="12" l="1"/>
  <c r="F512" i="12"/>
  <c r="E512" i="12"/>
  <c r="C512" i="12"/>
  <c r="G616" i="3"/>
  <c r="D616" i="3"/>
  <c r="E616" i="3" s="1"/>
  <c r="C616" i="3"/>
  <c r="G512" i="12" l="1"/>
  <c r="H616" i="3"/>
  <c r="I616" i="3" s="1"/>
  <c r="B617" i="3" s="1"/>
  <c r="B513" i="12" l="1"/>
  <c r="G617" i="3"/>
  <c r="D617" i="3"/>
  <c r="E617" i="3" s="1"/>
  <c r="C617" i="3"/>
  <c r="D513" i="12" l="1"/>
  <c r="F513" i="12"/>
  <c r="C513" i="12"/>
  <c r="E513" i="12"/>
  <c r="G513" i="12" s="1"/>
  <c r="H617" i="3"/>
  <c r="I617" i="3" s="1"/>
  <c r="B618" i="3" s="1"/>
  <c r="B514" i="12" l="1"/>
  <c r="G618" i="3"/>
  <c r="D618" i="3"/>
  <c r="E618" i="3" s="1"/>
  <c r="C618" i="3"/>
  <c r="D514" i="12" l="1"/>
  <c r="F514" i="12"/>
  <c r="E514" i="12"/>
  <c r="C514" i="12"/>
  <c r="H618" i="3"/>
  <c r="I618" i="3" s="1"/>
  <c r="B619" i="3" s="1"/>
  <c r="G514" i="12" l="1"/>
  <c r="G619" i="3"/>
  <c r="D619" i="3"/>
  <c r="E619" i="3" s="1"/>
  <c r="C619" i="3"/>
  <c r="B515" i="12" l="1"/>
  <c r="H619" i="3"/>
  <c r="I619" i="3" s="1"/>
  <c r="B620" i="3" s="1"/>
  <c r="D515" i="12" l="1"/>
  <c r="F515" i="12"/>
  <c r="E515" i="12"/>
  <c r="C515" i="12"/>
  <c r="G620" i="3"/>
  <c r="D620" i="3"/>
  <c r="E620" i="3" s="1"/>
  <c r="C620" i="3"/>
  <c r="G515" i="12" l="1"/>
  <c r="H620" i="3"/>
  <c r="I620" i="3" s="1"/>
  <c r="B621" i="3" s="1"/>
  <c r="B516" i="12" l="1"/>
  <c r="G621" i="3"/>
  <c r="D621" i="3"/>
  <c r="E621" i="3" s="1"/>
  <c r="C621" i="3"/>
  <c r="D516" i="12" l="1"/>
  <c r="F516" i="12"/>
  <c r="C516" i="12"/>
  <c r="E516" i="12"/>
  <c r="H621" i="3"/>
  <c r="I621" i="3" s="1"/>
  <c r="B622" i="3" s="1"/>
  <c r="G516" i="12" l="1"/>
  <c r="G622" i="3"/>
  <c r="D622" i="3"/>
  <c r="E622" i="3" s="1"/>
  <c r="C622" i="3"/>
  <c r="B517" i="12" l="1"/>
  <c r="H622" i="3"/>
  <c r="I622" i="3" s="1"/>
  <c r="B623" i="3" s="1"/>
  <c r="D517" i="12" l="1"/>
  <c r="F517" i="12"/>
  <c r="E517" i="12"/>
  <c r="C517" i="12"/>
  <c r="G623" i="3"/>
  <c r="D623" i="3"/>
  <c r="E623" i="3" s="1"/>
  <c r="C623" i="3"/>
  <c r="G517" i="12" l="1"/>
  <c r="B518" i="12"/>
  <c r="H623" i="3"/>
  <c r="I623" i="3" s="1"/>
  <c r="B624" i="3" s="1"/>
  <c r="D518" i="12" l="1"/>
  <c r="F518" i="12"/>
  <c r="E518" i="12"/>
  <c r="C518" i="12"/>
  <c r="G624" i="3"/>
  <c r="D624" i="3"/>
  <c r="E624" i="3" s="1"/>
  <c r="C624" i="3"/>
  <c r="G518" i="12" l="1"/>
  <c r="B519" i="12" s="1"/>
  <c r="H624" i="3"/>
  <c r="I624" i="3" s="1"/>
  <c r="B625" i="3" s="1"/>
  <c r="D519" i="12" l="1"/>
  <c r="F519" i="12"/>
  <c r="E519" i="12"/>
  <c r="C519" i="12"/>
  <c r="G625" i="3"/>
  <c r="D625" i="3"/>
  <c r="E625" i="3" s="1"/>
  <c r="C625" i="3"/>
  <c r="G519" i="12" l="1"/>
  <c r="B520" i="12" s="1"/>
  <c r="H625" i="3"/>
  <c r="I625" i="3" s="1"/>
  <c r="B626" i="3" s="1"/>
  <c r="D520" i="12" l="1"/>
  <c r="F520" i="12"/>
  <c r="C520" i="12"/>
  <c r="E520" i="12"/>
  <c r="G626" i="3"/>
  <c r="D626" i="3"/>
  <c r="E626" i="3" s="1"/>
  <c r="C626" i="3"/>
  <c r="G520" i="12" l="1"/>
  <c r="H626" i="3"/>
  <c r="I626" i="3" s="1"/>
  <c r="B627" i="3" s="1"/>
  <c r="B521" i="12" l="1"/>
  <c r="G627" i="3"/>
  <c r="D627" i="3"/>
  <c r="E627" i="3" s="1"/>
  <c r="C627" i="3"/>
  <c r="D521" i="12" l="1"/>
  <c r="F521" i="12"/>
  <c r="E521" i="12"/>
  <c r="C521" i="12"/>
  <c r="H627" i="3"/>
  <c r="I627" i="3" s="1"/>
  <c r="B628" i="3" s="1"/>
  <c r="G521" i="12" l="1"/>
  <c r="B522" i="12" s="1"/>
  <c r="G628" i="3"/>
  <c r="D628" i="3"/>
  <c r="E628" i="3" s="1"/>
  <c r="C628" i="3"/>
  <c r="D522" i="12" l="1"/>
  <c r="F522" i="12"/>
  <c r="C522" i="12"/>
  <c r="E522" i="12"/>
  <c r="G522" i="12" s="1"/>
  <c r="H628" i="3"/>
  <c r="I628" i="3" s="1"/>
  <c r="B629" i="3" s="1"/>
  <c r="B523" i="12" l="1"/>
  <c r="G629" i="3"/>
  <c r="D629" i="3"/>
  <c r="E629" i="3" s="1"/>
  <c r="C629" i="3"/>
  <c r="D523" i="12" l="1"/>
  <c r="F523" i="12"/>
  <c r="E523" i="12"/>
  <c r="C523" i="12"/>
  <c r="H629" i="3"/>
  <c r="I629" i="3" s="1"/>
  <c r="B630" i="3" s="1"/>
  <c r="G523" i="12" l="1"/>
  <c r="G630" i="3"/>
  <c r="D630" i="3"/>
  <c r="E630" i="3" s="1"/>
  <c r="C630" i="3"/>
  <c r="B524" i="12" l="1"/>
  <c r="H630" i="3"/>
  <c r="I630" i="3" s="1"/>
  <c r="B631" i="3" s="1"/>
  <c r="D524" i="12" l="1"/>
  <c r="F524" i="12"/>
  <c r="E524" i="12"/>
  <c r="C524" i="12"/>
  <c r="G631" i="3"/>
  <c r="D631" i="3"/>
  <c r="E631" i="3" s="1"/>
  <c r="C631" i="3"/>
  <c r="G524" i="12" l="1"/>
  <c r="H631" i="3"/>
  <c r="I631" i="3" s="1"/>
  <c r="B632" i="3" s="1"/>
  <c r="B525" i="12" l="1"/>
  <c r="G632" i="3"/>
  <c r="D632" i="3"/>
  <c r="E632" i="3" s="1"/>
  <c r="C632" i="3"/>
  <c r="D525" i="12" l="1"/>
  <c r="F525" i="12"/>
  <c r="C525" i="12"/>
  <c r="E525" i="12"/>
  <c r="H632" i="3"/>
  <c r="I632" i="3" s="1"/>
  <c r="B633" i="3" s="1"/>
  <c r="G525" i="12" l="1"/>
  <c r="G633" i="3"/>
  <c r="D633" i="3"/>
  <c r="E633" i="3" s="1"/>
  <c r="C633" i="3"/>
  <c r="B526" i="12" l="1"/>
  <c r="H633" i="3"/>
  <c r="I633" i="3" s="1"/>
  <c r="B634" i="3" s="1"/>
  <c r="D526" i="12" l="1"/>
  <c r="F526" i="12"/>
  <c r="E526" i="12"/>
  <c r="C526" i="12"/>
  <c r="G634" i="3"/>
  <c r="D634" i="3"/>
  <c r="E634" i="3" s="1"/>
  <c r="C634" i="3"/>
  <c r="G526" i="12" l="1"/>
  <c r="H634" i="3"/>
  <c r="I634" i="3" s="1"/>
  <c r="B635" i="3" s="1"/>
  <c r="B527" i="12" l="1"/>
  <c r="G635" i="3"/>
  <c r="D635" i="3"/>
  <c r="E635" i="3" s="1"/>
  <c r="C635" i="3"/>
  <c r="D527" i="12" l="1"/>
  <c r="F527" i="12"/>
  <c r="E527" i="12"/>
  <c r="C527" i="12"/>
  <c r="H635" i="3"/>
  <c r="I635" i="3" s="1"/>
  <c r="B636" i="3" s="1"/>
  <c r="G527" i="12" l="1"/>
  <c r="B528" i="12" s="1"/>
  <c r="G636" i="3"/>
  <c r="D636" i="3"/>
  <c r="E636" i="3" s="1"/>
  <c r="C636" i="3"/>
  <c r="D528" i="12" l="1"/>
  <c r="F528" i="12"/>
  <c r="E528" i="12"/>
  <c r="C528" i="12"/>
  <c r="H636" i="3"/>
  <c r="I636" i="3" s="1"/>
  <c r="B637" i="3" s="1"/>
  <c r="G528" i="12" l="1"/>
  <c r="B529" i="12" s="1"/>
  <c r="G637" i="3"/>
  <c r="D637" i="3"/>
  <c r="E637" i="3" s="1"/>
  <c r="C637" i="3"/>
  <c r="D529" i="12" l="1"/>
  <c r="F529" i="12"/>
  <c r="E529" i="12"/>
  <c r="C529" i="12"/>
  <c r="H637" i="3"/>
  <c r="I637" i="3" s="1"/>
  <c r="B638" i="3" s="1"/>
  <c r="G529" i="12" l="1"/>
  <c r="B530" i="12" s="1"/>
  <c r="G638" i="3"/>
  <c r="D638" i="3"/>
  <c r="E638" i="3" s="1"/>
  <c r="C638" i="3"/>
  <c r="D530" i="12" l="1"/>
  <c r="F530" i="12"/>
  <c r="E530" i="12"/>
  <c r="C530" i="12"/>
  <c r="H638" i="3"/>
  <c r="I638" i="3" s="1"/>
  <c r="B639" i="3" s="1"/>
  <c r="G530" i="12" l="1"/>
  <c r="G639" i="3"/>
  <c r="D639" i="3"/>
  <c r="E639" i="3" s="1"/>
  <c r="C639" i="3"/>
  <c r="B531" i="12" l="1"/>
  <c r="H639" i="3"/>
  <c r="I639" i="3" s="1"/>
  <c r="B640" i="3" s="1"/>
  <c r="D531" i="12" l="1"/>
  <c r="F531" i="12"/>
  <c r="C531" i="12"/>
  <c r="E531" i="12"/>
  <c r="G640" i="3"/>
  <c r="D640" i="3"/>
  <c r="E640" i="3" s="1"/>
  <c r="C640" i="3"/>
  <c r="G531" i="12" l="1"/>
  <c r="B532" i="12" s="1"/>
  <c r="H640" i="3"/>
  <c r="I640" i="3" s="1"/>
  <c r="B641" i="3" s="1"/>
  <c r="D532" i="12" l="1"/>
  <c r="F532" i="12"/>
  <c r="C532" i="12"/>
  <c r="E532" i="12"/>
  <c r="G532" i="12" s="1"/>
  <c r="G641" i="3"/>
  <c r="D641" i="3"/>
  <c r="E641" i="3" s="1"/>
  <c r="C641" i="3"/>
  <c r="B533" i="12" l="1"/>
  <c r="H641" i="3"/>
  <c r="I641" i="3" s="1"/>
  <c r="B642" i="3" s="1"/>
  <c r="D533" i="12" l="1"/>
  <c r="F533" i="12"/>
  <c r="E533" i="12"/>
  <c r="C533" i="12"/>
  <c r="G642" i="3"/>
  <c r="D642" i="3"/>
  <c r="E642" i="3" s="1"/>
  <c r="C642" i="3"/>
  <c r="G533" i="12" l="1"/>
  <c r="H642" i="3"/>
  <c r="I642" i="3" s="1"/>
  <c r="B643" i="3" s="1"/>
  <c r="B534" i="12" l="1"/>
  <c r="G643" i="3"/>
  <c r="D643" i="3"/>
  <c r="E643" i="3" s="1"/>
  <c r="C643" i="3"/>
  <c r="D534" i="12" l="1"/>
  <c r="F534" i="12"/>
  <c r="E534" i="12"/>
  <c r="C534" i="12"/>
  <c r="H643" i="3"/>
  <c r="I643" i="3" s="1"/>
  <c r="B644" i="3" s="1"/>
  <c r="G534" i="12" l="1"/>
  <c r="G644" i="3"/>
  <c r="D644" i="3"/>
  <c r="E644" i="3" s="1"/>
  <c r="C644" i="3"/>
  <c r="B535" i="12" l="1"/>
  <c r="H644" i="3"/>
  <c r="I644" i="3" s="1"/>
  <c r="B645" i="3" s="1"/>
  <c r="D535" i="12" l="1"/>
  <c r="F535" i="12"/>
  <c r="C535" i="12"/>
  <c r="E535" i="12"/>
  <c r="G535" i="12" s="1"/>
  <c r="G645" i="3"/>
  <c r="D645" i="3"/>
  <c r="E645" i="3" s="1"/>
  <c r="C645" i="3"/>
  <c r="B536" i="12" l="1"/>
  <c r="H645" i="3"/>
  <c r="I645" i="3" s="1"/>
  <c r="B646" i="3" s="1"/>
  <c r="D536" i="12" l="1"/>
  <c r="F536" i="12"/>
  <c r="E536" i="12"/>
  <c r="C536" i="12"/>
  <c r="G646" i="3"/>
  <c r="D646" i="3"/>
  <c r="E646" i="3" s="1"/>
  <c r="C646" i="3"/>
  <c r="G536" i="12" l="1"/>
  <c r="B537" i="12" s="1"/>
  <c r="H646" i="3"/>
  <c r="I646" i="3" s="1"/>
  <c r="B647" i="3" s="1"/>
  <c r="D537" i="12" l="1"/>
  <c r="F537" i="12"/>
  <c r="C537" i="12"/>
  <c r="E537" i="12"/>
  <c r="G647" i="3"/>
  <c r="D647" i="3"/>
  <c r="E647" i="3" s="1"/>
  <c r="C647" i="3"/>
  <c r="G537" i="12" l="1"/>
  <c r="B538" i="12" s="1"/>
  <c r="H647" i="3"/>
  <c r="I647" i="3" s="1"/>
  <c r="B648" i="3" s="1"/>
  <c r="D538" i="12" l="1"/>
  <c r="F538" i="12"/>
  <c r="E538" i="12"/>
  <c r="C538" i="12"/>
  <c r="G648" i="3"/>
  <c r="D648" i="3"/>
  <c r="E648" i="3" s="1"/>
  <c r="C648" i="3"/>
  <c r="G538" i="12" l="1"/>
  <c r="B539" i="12" s="1"/>
  <c r="H648" i="3"/>
  <c r="I648" i="3" s="1"/>
  <c r="B649" i="3" s="1"/>
  <c r="D539" i="12" l="1"/>
  <c r="F539" i="12"/>
  <c r="E539" i="12"/>
  <c r="C539" i="12"/>
  <c r="G649" i="3"/>
  <c r="D649" i="3"/>
  <c r="E649" i="3" s="1"/>
  <c r="C649" i="3"/>
  <c r="G539" i="12" l="1"/>
  <c r="B540" i="12" s="1"/>
  <c r="H649" i="3"/>
  <c r="I649" i="3" s="1"/>
  <c r="B650" i="3" s="1"/>
  <c r="D540" i="12" l="1"/>
  <c r="F540" i="12"/>
  <c r="C540" i="12"/>
  <c r="E540" i="12"/>
  <c r="G650" i="3"/>
  <c r="D650" i="3"/>
  <c r="E650" i="3" s="1"/>
  <c r="C650" i="3"/>
  <c r="G540" i="12" l="1"/>
  <c r="B541" i="12" s="1"/>
  <c r="H650" i="3"/>
  <c r="I650" i="3" s="1"/>
  <c r="B651" i="3" s="1"/>
  <c r="D541" i="12" l="1"/>
  <c r="F541" i="12"/>
  <c r="C541" i="12"/>
  <c r="E541" i="12"/>
  <c r="G651" i="3"/>
  <c r="D651" i="3"/>
  <c r="E651" i="3" s="1"/>
  <c r="C651" i="3"/>
  <c r="G541" i="12" l="1"/>
  <c r="H651" i="3"/>
  <c r="I651" i="3" s="1"/>
  <c r="B652" i="3" s="1"/>
  <c r="B542" i="12" l="1"/>
  <c r="G652" i="3"/>
  <c r="D652" i="3"/>
  <c r="E652" i="3" s="1"/>
  <c r="C652" i="3"/>
  <c r="D542" i="12" l="1"/>
  <c r="F542" i="12"/>
  <c r="C542" i="12"/>
  <c r="E542" i="12"/>
  <c r="H652" i="3"/>
  <c r="I652" i="3" s="1"/>
  <c r="B653" i="3" s="1"/>
  <c r="G542" i="12" l="1"/>
  <c r="B543" i="12" s="1"/>
  <c r="G653" i="3"/>
  <c r="D653" i="3"/>
  <c r="E653" i="3" s="1"/>
  <c r="C653" i="3"/>
  <c r="D543" i="12" l="1"/>
  <c r="F543" i="12"/>
  <c r="E543" i="12"/>
  <c r="C543" i="12"/>
  <c r="H653" i="3"/>
  <c r="I653" i="3" s="1"/>
  <c r="B654" i="3" s="1"/>
  <c r="G543" i="12" l="1"/>
  <c r="G654" i="3"/>
  <c r="D654" i="3"/>
  <c r="E654" i="3" s="1"/>
  <c r="C654" i="3"/>
  <c r="B544" i="12" l="1"/>
  <c r="H654" i="3"/>
  <c r="I654" i="3" s="1"/>
  <c r="B655" i="3" s="1"/>
  <c r="D544" i="12" l="1"/>
  <c r="F544" i="12"/>
  <c r="C544" i="12"/>
  <c r="E544" i="12"/>
  <c r="G655" i="3"/>
  <c r="D655" i="3"/>
  <c r="E655" i="3" s="1"/>
  <c r="C655" i="3"/>
  <c r="G544" i="12" l="1"/>
  <c r="H655" i="3"/>
  <c r="I655" i="3" s="1"/>
  <c r="B656" i="3" s="1"/>
  <c r="B545" i="12" l="1"/>
  <c r="G656" i="3"/>
  <c r="D656" i="3"/>
  <c r="E656" i="3" s="1"/>
  <c r="C656" i="3"/>
  <c r="D545" i="12" l="1"/>
  <c r="F545" i="12"/>
  <c r="C545" i="12"/>
  <c r="E545" i="12"/>
  <c r="H656" i="3"/>
  <c r="I656" i="3" s="1"/>
  <c r="B657" i="3" s="1"/>
  <c r="G545" i="12" l="1"/>
  <c r="G657" i="3"/>
  <c r="D657" i="3"/>
  <c r="E657" i="3" s="1"/>
  <c r="C657" i="3"/>
  <c r="B546" i="12" l="1"/>
  <c r="H657" i="3"/>
  <c r="I657" i="3" s="1"/>
  <c r="B658" i="3" s="1"/>
  <c r="D546" i="12" l="1"/>
  <c r="F546" i="12"/>
  <c r="C546" i="12"/>
  <c r="E546" i="12"/>
  <c r="G546" i="12" s="1"/>
  <c r="G658" i="3"/>
  <c r="D658" i="3"/>
  <c r="E658" i="3" s="1"/>
  <c r="C658" i="3"/>
  <c r="B547" i="12" l="1"/>
  <c r="H658" i="3"/>
  <c r="I658" i="3" s="1"/>
  <c r="B659" i="3" s="1"/>
  <c r="D547" i="12" l="1"/>
  <c r="F547" i="12"/>
  <c r="E547" i="12"/>
  <c r="C547" i="12"/>
  <c r="G659" i="3"/>
  <c r="D659" i="3"/>
  <c r="E659" i="3" s="1"/>
  <c r="C659" i="3"/>
  <c r="G547" i="12" l="1"/>
  <c r="H659" i="3"/>
  <c r="I659" i="3" s="1"/>
  <c r="B660" i="3" s="1"/>
  <c r="B548" i="12" l="1"/>
  <c r="G660" i="3"/>
  <c r="D660" i="3"/>
  <c r="E660" i="3" s="1"/>
  <c r="C660" i="3"/>
  <c r="D548" i="12" l="1"/>
  <c r="F548" i="12"/>
  <c r="E548" i="12"/>
  <c r="C548" i="12"/>
  <c r="H660" i="3"/>
  <c r="I660" i="3" s="1"/>
  <c r="B661" i="3" s="1"/>
  <c r="G548" i="12" l="1"/>
  <c r="B549" i="12" s="1"/>
  <c r="G661" i="3"/>
  <c r="D661" i="3"/>
  <c r="E661" i="3" s="1"/>
  <c r="C661" i="3"/>
  <c r="D549" i="12" l="1"/>
  <c r="F549" i="12"/>
  <c r="C549" i="12"/>
  <c r="E549" i="12"/>
  <c r="H661" i="3"/>
  <c r="I661" i="3" s="1"/>
  <c r="B662" i="3" s="1"/>
  <c r="G549" i="12" l="1"/>
  <c r="G662" i="3"/>
  <c r="D662" i="3"/>
  <c r="E662" i="3" s="1"/>
  <c r="C662" i="3"/>
  <c r="B550" i="12" l="1"/>
  <c r="H662" i="3"/>
  <c r="I662" i="3" s="1"/>
  <c r="B663" i="3" s="1"/>
  <c r="D550" i="12" l="1"/>
  <c r="F550" i="12"/>
  <c r="C550" i="12"/>
  <c r="E550" i="12"/>
  <c r="G663" i="3"/>
  <c r="D663" i="3"/>
  <c r="E663" i="3" s="1"/>
  <c r="C663" i="3"/>
  <c r="G550" i="12" l="1"/>
  <c r="B551" i="12" s="1"/>
  <c r="H663" i="3"/>
  <c r="I663" i="3" s="1"/>
  <c r="B664" i="3" s="1"/>
  <c r="D551" i="12" l="1"/>
  <c r="F551" i="12"/>
  <c r="E551" i="12"/>
  <c r="C551" i="12"/>
  <c r="G664" i="3"/>
  <c r="D664" i="3"/>
  <c r="E664" i="3" s="1"/>
  <c r="C664" i="3"/>
  <c r="G551" i="12" l="1"/>
  <c r="B552" i="12" s="1"/>
  <c r="H664" i="3"/>
  <c r="I664" i="3" s="1"/>
  <c r="B665" i="3" s="1"/>
  <c r="D552" i="12" l="1"/>
  <c r="F552" i="12"/>
  <c r="E552" i="12"/>
  <c r="C552" i="12"/>
  <c r="G665" i="3"/>
  <c r="D665" i="3"/>
  <c r="E665" i="3" s="1"/>
  <c r="C665" i="3"/>
  <c r="G552" i="12" l="1"/>
  <c r="H665" i="3"/>
  <c r="I665" i="3" s="1"/>
  <c r="B666" i="3" s="1"/>
  <c r="B553" i="12" l="1"/>
  <c r="G666" i="3"/>
  <c r="D666" i="3"/>
  <c r="E666" i="3" s="1"/>
  <c r="C666" i="3"/>
  <c r="D553" i="12" l="1"/>
  <c r="F553" i="12"/>
  <c r="E553" i="12"/>
  <c r="C553" i="12"/>
  <c r="H666" i="3"/>
  <c r="I666" i="3" s="1"/>
  <c r="B667" i="3" s="1"/>
  <c r="G553" i="12" l="1"/>
  <c r="G667" i="3"/>
  <c r="D667" i="3"/>
  <c r="E667" i="3" s="1"/>
  <c r="C667" i="3"/>
  <c r="B554" i="12" l="1"/>
  <c r="H667" i="3"/>
  <c r="I667" i="3" s="1"/>
  <c r="B668" i="3" s="1"/>
  <c r="D554" i="12" l="1"/>
  <c r="F554" i="12"/>
  <c r="E554" i="12"/>
  <c r="C554" i="12"/>
  <c r="G668" i="3"/>
  <c r="D668" i="3"/>
  <c r="E668" i="3" s="1"/>
  <c r="C668" i="3"/>
  <c r="G554" i="12" l="1"/>
  <c r="H668" i="3"/>
  <c r="I668" i="3" s="1"/>
  <c r="B669" i="3" s="1"/>
  <c r="B555" i="12" l="1"/>
  <c r="G669" i="3"/>
  <c r="D669" i="3"/>
  <c r="E669" i="3" s="1"/>
  <c r="C669" i="3"/>
  <c r="D555" i="12" l="1"/>
  <c r="F555" i="12"/>
  <c r="C555" i="12"/>
  <c r="E555" i="12"/>
  <c r="H669" i="3"/>
  <c r="I669" i="3" s="1"/>
  <c r="B670" i="3" s="1"/>
  <c r="G555" i="12" l="1"/>
  <c r="B556" i="12" s="1"/>
  <c r="G670" i="3"/>
  <c r="D670" i="3"/>
  <c r="E670" i="3" s="1"/>
  <c r="C670" i="3"/>
  <c r="D556" i="12" l="1"/>
  <c r="F556" i="12"/>
  <c r="E556" i="12"/>
  <c r="G556" i="12" s="1"/>
  <c r="C556" i="12"/>
  <c r="H670" i="3"/>
  <c r="I670" i="3" s="1"/>
  <c r="B671" i="3" s="1"/>
  <c r="B557" i="12" l="1"/>
  <c r="G671" i="3"/>
  <c r="D671" i="3"/>
  <c r="E671" i="3" s="1"/>
  <c r="C671" i="3"/>
  <c r="D557" i="12" l="1"/>
  <c r="F557" i="12"/>
  <c r="E557" i="12"/>
  <c r="G557" i="12" s="1"/>
  <c r="C557" i="12"/>
  <c r="H671" i="3"/>
  <c r="I671" i="3" s="1"/>
  <c r="B672" i="3" s="1"/>
  <c r="B558" i="12" l="1"/>
  <c r="G672" i="3"/>
  <c r="D672" i="3"/>
  <c r="E672" i="3" s="1"/>
  <c r="C672" i="3"/>
  <c r="D558" i="12" l="1"/>
  <c r="F558" i="12"/>
  <c r="E558" i="12"/>
  <c r="C558" i="12"/>
  <c r="H672" i="3"/>
  <c r="I672" i="3" s="1"/>
  <c r="B673" i="3" s="1"/>
  <c r="G558" i="12" l="1"/>
  <c r="G673" i="3"/>
  <c r="D673" i="3"/>
  <c r="E673" i="3" s="1"/>
  <c r="C673" i="3"/>
  <c r="B559" i="12" l="1"/>
  <c r="H673" i="3"/>
  <c r="I673" i="3" s="1"/>
  <c r="B674" i="3" s="1"/>
  <c r="D559" i="12" l="1"/>
  <c r="F559" i="12"/>
  <c r="E559" i="12"/>
  <c r="C559" i="12"/>
  <c r="G674" i="3"/>
  <c r="D674" i="3"/>
  <c r="E674" i="3" s="1"/>
  <c r="C674" i="3"/>
  <c r="G559" i="12" l="1"/>
  <c r="B560" i="12" s="1"/>
  <c r="H674" i="3"/>
  <c r="I674" i="3" s="1"/>
  <c r="B675" i="3" s="1"/>
  <c r="D560" i="12" l="1"/>
  <c r="F560" i="12"/>
  <c r="C560" i="12"/>
  <c r="E560" i="12"/>
  <c r="G560" i="12" s="1"/>
  <c r="G675" i="3"/>
  <c r="D675" i="3"/>
  <c r="E675" i="3" s="1"/>
  <c r="C675" i="3"/>
  <c r="B561" i="12" l="1"/>
  <c r="H675" i="3"/>
  <c r="I675" i="3" s="1"/>
  <c r="B676" i="3" s="1"/>
  <c r="D561" i="12" l="1"/>
  <c r="F561" i="12"/>
  <c r="E561" i="12"/>
  <c r="C561" i="12"/>
  <c r="G676" i="3"/>
  <c r="D676" i="3"/>
  <c r="E676" i="3" s="1"/>
  <c r="C676" i="3"/>
  <c r="G561" i="12" l="1"/>
  <c r="B562" i="12" s="1"/>
  <c r="H676" i="3"/>
  <c r="I676" i="3" s="1"/>
  <c r="B677" i="3" s="1"/>
  <c r="D562" i="12" l="1"/>
  <c r="F562" i="12"/>
  <c r="E562" i="12"/>
  <c r="C562" i="12"/>
  <c r="G677" i="3"/>
  <c r="D677" i="3"/>
  <c r="E677" i="3" s="1"/>
  <c r="C677" i="3"/>
  <c r="G562" i="12" l="1"/>
  <c r="H677" i="3"/>
  <c r="I677" i="3" s="1"/>
  <c r="B678" i="3" s="1"/>
  <c r="B563" i="12" l="1"/>
  <c r="G678" i="3"/>
  <c r="D678" i="3"/>
  <c r="E678" i="3" s="1"/>
  <c r="C678" i="3"/>
  <c r="D563" i="12" l="1"/>
  <c r="F563" i="12"/>
  <c r="C563" i="12"/>
  <c r="E563" i="12"/>
  <c r="H678" i="3"/>
  <c r="I678" i="3" s="1"/>
  <c r="B679" i="3" s="1"/>
  <c r="G563" i="12" l="1"/>
  <c r="B564" i="12" s="1"/>
  <c r="G679" i="3"/>
  <c r="D679" i="3"/>
  <c r="E679" i="3" s="1"/>
  <c r="C679" i="3"/>
  <c r="D564" i="12" l="1"/>
  <c r="F564" i="12"/>
  <c r="C564" i="12"/>
  <c r="E564" i="12"/>
  <c r="H679" i="3"/>
  <c r="I679" i="3" s="1"/>
  <c r="B680" i="3" s="1"/>
  <c r="G564" i="12" l="1"/>
  <c r="G680" i="3"/>
  <c r="D680" i="3"/>
  <c r="E680" i="3" s="1"/>
  <c r="C680" i="3"/>
  <c r="B565" i="12" l="1"/>
  <c r="H680" i="3"/>
  <c r="I680" i="3" s="1"/>
  <c r="B681" i="3" s="1"/>
  <c r="D565" i="12" l="1"/>
  <c r="F565" i="12"/>
  <c r="C565" i="12"/>
  <c r="E565" i="12"/>
  <c r="G565" i="12" s="1"/>
  <c r="G681" i="3"/>
  <c r="D681" i="3"/>
  <c r="E681" i="3" s="1"/>
  <c r="C681" i="3"/>
  <c r="B566" i="12" l="1"/>
  <c r="H681" i="3"/>
  <c r="I681" i="3" s="1"/>
  <c r="B682" i="3" s="1"/>
  <c r="D566" i="12" l="1"/>
  <c r="F566" i="12"/>
  <c r="E566" i="12"/>
  <c r="C566" i="12"/>
  <c r="G682" i="3"/>
  <c r="D682" i="3"/>
  <c r="E682" i="3" s="1"/>
  <c r="C682" i="3"/>
  <c r="G566" i="12" l="1"/>
  <c r="H682" i="3"/>
  <c r="I682" i="3" s="1"/>
  <c r="B683" i="3" s="1"/>
  <c r="B567" i="12" l="1"/>
  <c r="G683" i="3"/>
  <c r="D683" i="3"/>
  <c r="E683" i="3" s="1"/>
  <c r="C683" i="3"/>
  <c r="D567" i="12" l="1"/>
  <c r="F567" i="12"/>
  <c r="E567" i="12"/>
  <c r="C567" i="12"/>
  <c r="H683" i="3"/>
  <c r="I683" i="3" s="1"/>
  <c r="B684" i="3" s="1"/>
  <c r="G567" i="12" l="1"/>
  <c r="B568" i="12" s="1"/>
  <c r="G684" i="3"/>
  <c r="D684" i="3"/>
  <c r="E684" i="3" s="1"/>
  <c r="C684" i="3"/>
  <c r="D568" i="12" l="1"/>
  <c r="F568" i="12"/>
  <c r="E568" i="12"/>
  <c r="C568" i="12"/>
  <c r="H684" i="3"/>
  <c r="I684" i="3" s="1"/>
  <c r="B685" i="3" s="1"/>
  <c r="G568" i="12" l="1"/>
  <c r="B569" i="12" s="1"/>
  <c r="G685" i="3"/>
  <c r="D685" i="3"/>
  <c r="E685" i="3" s="1"/>
  <c r="C685" i="3"/>
  <c r="D569" i="12" l="1"/>
  <c r="F569" i="12"/>
  <c r="E569" i="12"/>
  <c r="C569" i="12"/>
  <c r="H685" i="3"/>
  <c r="I685" i="3" s="1"/>
  <c r="B686" i="3" s="1"/>
  <c r="G569" i="12" l="1"/>
  <c r="G686" i="3"/>
  <c r="D686" i="3"/>
  <c r="E686" i="3" s="1"/>
  <c r="C686" i="3"/>
  <c r="B570" i="12" l="1"/>
  <c r="H686" i="3"/>
  <c r="I686" i="3" s="1"/>
  <c r="B687" i="3" s="1"/>
  <c r="D570" i="12" l="1"/>
  <c r="F570" i="12"/>
  <c r="E570" i="12"/>
  <c r="C570" i="12"/>
  <c r="G687" i="3"/>
  <c r="D687" i="3"/>
  <c r="E687" i="3" s="1"/>
  <c r="C687" i="3"/>
  <c r="G570" i="12" l="1"/>
  <c r="H687" i="3"/>
  <c r="I687" i="3" s="1"/>
  <c r="B688" i="3" s="1"/>
  <c r="B571" i="12" l="1"/>
  <c r="G688" i="3"/>
  <c r="D688" i="3"/>
  <c r="E688" i="3" s="1"/>
  <c r="C688" i="3"/>
  <c r="D571" i="12" l="1"/>
  <c r="F571" i="12"/>
  <c r="C571" i="12"/>
  <c r="E571" i="12"/>
  <c r="H688" i="3"/>
  <c r="I688" i="3" s="1"/>
  <c r="B689" i="3" s="1"/>
  <c r="G571" i="12" l="1"/>
  <c r="G689" i="3"/>
  <c r="D689" i="3"/>
  <c r="E689" i="3" s="1"/>
  <c r="C689" i="3"/>
  <c r="B572" i="12" l="1"/>
  <c r="H689" i="3"/>
  <c r="I689" i="3" s="1"/>
  <c r="B690" i="3" s="1"/>
  <c r="D572" i="12" l="1"/>
  <c r="F572" i="12"/>
  <c r="C572" i="12"/>
  <c r="E572" i="12"/>
  <c r="G690" i="3"/>
  <c r="D690" i="3"/>
  <c r="E690" i="3" s="1"/>
  <c r="H690" i="3" s="1"/>
  <c r="I690" i="3" s="1"/>
  <c r="C690" i="3"/>
  <c r="G572" i="12" l="1"/>
  <c r="B573" i="12" s="1"/>
  <c r="B691" i="3"/>
  <c r="D573" i="12" l="1"/>
  <c r="F573" i="12"/>
  <c r="C573" i="12"/>
  <c r="E573" i="12"/>
  <c r="G691" i="3"/>
  <c r="D691" i="3"/>
  <c r="E691" i="3" s="1"/>
  <c r="C691" i="3"/>
  <c r="G573" i="12" l="1"/>
  <c r="H691" i="3"/>
  <c r="I691" i="3" s="1"/>
  <c r="B692" i="3" s="1"/>
  <c r="B574" i="12" l="1"/>
  <c r="G692" i="3"/>
  <c r="D692" i="3"/>
  <c r="E692" i="3" s="1"/>
  <c r="C692" i="3"/>
  <c r="D574" i="12" l="1"/>
  <c r="F574" i="12"/>
  <c r="C574" i="12"/>
  <c r="E574" i="12"/>
  <c r="H692" i="3"/>
  <c r="I692" i="3" s="1"/>
  <c r="B693" i="3" s="1"/>
  <c r="G574" i="12" l="1"/>
  <c r="B575" i="12" s="1"/>
  <c r="G693" i="3"/>
  <c r="D693" i="3"/>
  <c r="E693" i="3" s="1"/>
  <c r="C693" i="3"/>
  <c r="D575" i="12" l="1"/>
  <c r="F575" i="12"/>
  <c r="E575" i="12"/>
  <c r="C575" i="12"/>
  <c r="H693" i="3"/>
  <c r="I693" i="3" s="1"/>
  <c r="B694" i="3" s="1"/>
  <c r="G575" i="12" l="1"/>
  <c r="B576" i="12" s="1"/>
  <c r="G694" i="3"/>
  <c r="D694" i="3"/>
  <c r="E694" i="3" s="1"/>
  <c r="C694" i="3"/>
  <c r="D576" i="12" l="1"/>
  <c r="F576" i="12"/>
  <c r="E576" i="12"/>
  <c r="C576" i="12"/>
  <c r="H694" i="3"/>
  <c r="I694" i="3" s="1"/>
  <c r="B695" i="3" s="1"/>
  <c r="G576" i="12" l="1"/>
  <c r="B577" i="12"/>
  <c r="G695" i="3"/>
  <c r="D695" i="3"/>
  <c r="E695" i="3" s="1"/>
  <c r="C695" i="3"/>
  <c r="D577" i="12" l="1"/>
  <c r="F577" i="12"/>
  <c r="C577" i="12"/>
  <c r="E577" i="12"/>
  <c r="H695" i="3"/>
  <c r="I695" i="3" s="1"/>
  <c r="B696" i="3" s="1"/>
  <c r="G577" i="12" l="1"/>
  <c r="G696" i="3"/>
  <c r="D696" i="3"/>
  <c r="E696" i="3" s="1"/>
  <c r="C696" i="3"/>
  <c r="B578" i="12" l="1"/>
  <c r="H696" i="3"/>
  <c r="I696" i="3" s="1"/>
  <c r="B697" i="3" s="1"/>
  <c r="D578" i="12" l="1"/>
  <c r="F578" i="12"/>
  <c r="C578" i="12"/>
  <c r="E578" i="12"/>
  <c r="G578" i="12" s="1"/>
  <c r="G697" i="3"/>
  <c r="D697" i="3"/>
  <c r="E697" i="3" s="1"/>
  <c r="C697" i="3"/>
  <c r="B579" i="12" l="1"/>
  <c r="H697" i="3"/>
  <c r="I697" i="3" s="1"/>
  <c r="B698" i="3" s="1"/>
  <c r="D579" i="12" l="1"/>
  <c r="F579" i="12"/>
  <c r="E579" i="12"/>
  <c r="C579" i="12"/>
  <c r="G698" i="3"/>
  <c r="D698" i="3"/>
  <c r="E698" i="3" s="1"/>
  <c r="C698" i="3"/>
  <c r="G579" i="12" l="1"/>
  <c r="B580" i="12" s="1"/>
  <c r="H698" i="3"/>
  <c r="I698" i="3" s="1"/>
  <c r="B699" i="3" s="1"/>
  <c r="D580" i="12" l="1"/>
  <c r="F580" i="12"/>
  <c r="C580" i="12"/>
  <c r="E580" i="12"/>
  <c r="G580" i="12" s="1"/>
  <c r="G699" i="3"/>
  <c r="D699" i="3"/>
  <c r="E699" i="3" s="1"/>
  <c r="C699" i="3"/>
  <c r="B581" i="12" l="1"/>
  <c r="H699" i="3"/>
  <c r="I699" i="3" s="1"/>
  <c r="B700" i="3" s="1"/>
  <c r="D581" i="12" l="1"/>
  <c r="F581" i="12"/>
  <c r="E581" i="12"/>
  <c r="C581" i="12"/>
  <c r="G700" i="3"/>
  <c r="D700" i="3"/>
  <c r="E700" i="3" s="1"/>
  <c r="C700" i="3"/>
  <c r="G581" i="12" l="1"/>
  <c r="H700" i="3"/>
  <c r="I700" i="3" s="1"/>
  <c r="B701" i="3" s="1"/>
  <c r="B582" i="12" l="1"/>
  <c r="G701" i="3"/>
  <c r="D701" i="3"/>
  <c r="E701" i="3" s="1"/>
  <c r="C701" i="3"/>
  <c r="D582" i="12" l="1"/>
  <c r="F582" i="12"/>
  <c r="E582" i="12"/>
  <c r="C582" i="12"/>
  <c r="H701" i="3"/>
  <c r="I701" i="3" s="1"/>
  <c r="B702" i="3" s="1"/>
  <c r="G582" i="12" l="1"/>
  <c r="G702" i="3"/>
  <c r="D702" i="3"/>
  <c r="E702" i="3" s="1"/>
  <c r="C702" i="3"/>
  <c r="B583" i="12" l="1"/>
  <c r="H702" i="3"/>
  <c r="I702" i="3" s="1"/>
  <c r="B703" i="3" s="1"/>
  <c r="D583" i="12" l="1"/>
  <c r="F583" i="12"/>
  <c r="E583" i="12"/>
  <c r="C583" i="12"/>
  <c r="G703" i="3"/>
  <c r="D703" i="3"/>
  <c r="E703" i="3" s="1"/>
  <c r="C703" i="3"/>
  <c r="G583" i="12" l="1"/>
  <c r="H703" i="3"/>
  <c r="I703" i="3" s="1"/>
  <c r="B704" i="3" s="1"/>
  <c r="B584" i="12" l="1"/>
  <c r="G704" i="3"/>
  <c r="D704" i="3"/>
  <c r="E704" i="3" s="1"/>
  <c r="C704" i="3"/>
  <c r="D584" i="12" l="1"/>
  <c r="F584" i="12"/>
  <c r="C584" i="12"/>
  <c r="E584" i="12"/>
  <c r="H704" i="3"/>
  <c r="I704" i="3" s="1"/>
  <c r="B705" i="3" s="1"/>
  <c r="G584" i="12" l="1"/>
  <c r="B585" i="12" s="1"/>
  <c r="G705" i="3"/>
  <c r="D705" i="3"/>
  <c r="E705" i="3" s="1"/>
  <c r="C705" i="3"/>
  <c r="D585" i="12" l="1"/>
  <c r="F585" i="12"/>
  <c r="C585" i="12"/>
  <c r="E585" i="12"/>
  <c r="H705" i="3"/>
  <c r="I705" i="3" s="1"/>
  <c r="B706" i="3" s="1"/>
  <c r="G585" i="12" l="1"/>
  <c r="B586" i="12" s="1"/>
  <c r="G706" i="3"/>
  <c r="D706" i="3"/>
  <c r="E706" i="3" s="1"/>
  <c r="C706" i="3"/>
  <c r="D586" i="12" l="1"/>
  <c r="F586" i="12"/>
  <c r="E586" i="12"/>
  <c r="C586" i="12"/>
  <c r="H706" i="3"/>
  <c r="I706" i="3" s="1"/>
  <c r="B707" i="3" s="1"/>
  <c r="G586" i="12" l="1"/>
  <c r="B587" i="12" s="1"/>
  <c r="G707" i="3"/>
  <c r="D707" i="3"/>
  <c r="E707" i="3" s="1"/>
  <c r="C707" i="3"/>
  <c r="D587" i="12" l="1"/>
  <c r="F587" i="12"/>
  <c r="E587" i="12"/>
  <c r="C587" i="12"/>
  <c r="H707" i="3"/>
  <c r="I707" i="3" s="1"/>
  <c r="B708" i="3" s="1"/>
  <c r="G587" i="12" l="1"/>
  <c r="G708" i="3"/>
  <c r="D708" i="3"/>
  <c r="E708" i="3" s="1"/>
  <c r="C708" i="3"/>
  <c r="B588" i="12" l="1"/>
  <c r="H708" i="3"/>
  <c r="I708" i="3" s="1"/>
  <c r="B709" i="3" s="1"/>
  <c r="D588" i="12" l="1"/>
  <c r="F588" i="12"/>
  <c r="E588" i="12"/>
  <c r="C588" i="12"/>
  <c r="G709" i="3"/>
  <c r="D709" i="3"/>
  <c r="E709" i="3" s="1"/>
  <c r="C709" i="3"/>
  <c r="G588" i="12" l="1"/>
  <c r="B589" i="12" s="1"/>
  <c r="H709" i="3"/>
  <c r="I709" i="3" s="1"/>
  <c r="B710" i="3" s="1"/>
  <c r="D589" i="12" l="1"/>
  <c r="F589" i="12"/>
  <c r="C589" i="12"/>
  <c r="E589" i="12"/>
  <c r="G589" i="12" s="1"/>
  <c r="G710" i="3"/>
  <c r="D710" i="3"/>
  <c r="E710" i="3" s="1"/>
  <c r="C710" i="3"/>
  <c r="B590" i="12" l="1"/>
  <c r="H710" i="3"/>
  <c r="I710" i="3" s="1"/>
  <c r="B711" i="3" s="1"/>
  <c r="D590" i="12" l="1"/>
  <c r="F590" i="12"/>
  <c r="C590" i="12"/>
  <c r="E590" i="12"/>
  <c r="G711" i="3"/>
  <c r="D711" i="3"/>
  <c r="E711" i="3" s="1"/>
  <c r="C711" i="3"/>
  <c r="G590" i="12" l="1"/>
  <c r="B591" i="12" s="1"/>
  <c r="H711" i="3"/>
  <c r="I711" i="3" s="1"/>
  <c r="B712" i="3" s="1"/>
  <c r="D591" i="12" l="1"/>
  <c r="F591" i="12"/>
  <c r="E591" i="12"/>
  <c r="C591" i="12"/>
  <c r="G712" i="3"/>
  <c r="D712" i="3"/>
  <c r="E712" i="3" s="1"/>
  <c r="C712" i="3"/>
  <c r="G591" i="12" l="1"/>
  <c r="B592" i="12" s="1"/>
  <c r="H712" i="3"/>
  <c r="I712" i="3" s="1"/>
  <c r="B713" i="3" s="1"/>
  <c r="D592" i="12" l="1"/>
  <c r="F592" i="12"/>
  <c r="E592" i="12"/>
  <c r="C592" i="12"/>
  <c r="G713" i="3"/>
  <c r="D713" i="3"/>
  <c r="E713" i="3" s="1"/>
  <c r="C713" i="3"/>
  <c r="G592" i="12" l="1"/>
  <c r="H713" i="3"/>
  <c r="I713" i="3" s="1"/>
  <c r="B714" i="3" s="1"/>
  <c r="B593" i="12" l="1"/>
  <c r="G714" i="3"/>
  <c r="D714" i="3"/>
  <c r="E714" i="3" s="1"/>
  <c r="C714" i="3"/>
  <c r="D593" i="12" l="1"/>
  <c r="F593" i="12"/>
  <c r="C593" i="12"/>
  <c r="E593" i="12"/>
  <c r="H714" i="3"/>
  <c r="I714" i="3" s="1"/>
  <c r="B715" i="3" s="1"/>
  <c r="G593" i="12" l="1"/>
  <c r="G715" i="3"/>
  <c r="D715" i="3"/>
  <c r="E715" i="3" s="1"/>
  <c r="C715" i="3"/>
  <c r="B594" i="12" l="1"/>
  <c r="H715" i="3"/>
  <c r="I715" i="3" s="1"/>
  <c r="B716" i="3" s="1"/>
  <c r="D594" i="12" l="1"/>
  <c r="F594" i="12"/>
  <c r="E594" i="12"/>
  <c r="C594" i="12"/>
  <c r="G716" i="3"/>
  <c r="D716" i="3"/>
  <c r="E716" i="3" s="1"/>
  <c r="C716" i="3"/>
  <c r="G594" i="12" l="1"/>
  <c r="H716" i="3"/>
  <c r="I716" i="3" s="1"/>
  <c r="B717" i="3" s="1"/>
  <c r="B595" i="12" l="1"/>
  <c r="G717" i="3"/>
  <c r="D717" i="3"/>
  <c r="E717" i="3" s="1"/>
  <c r="C717" i="3"/>
  <c r="D595" i="12" l="1"/>
  <c r="F595" i="12"/>
  <c r="C595" i="12"/>
  <c r="E595" i="12"/>
  <c r="G595" i="12" s="1"/>
  <c r="H717" i="3"/>
  <c r="I717" i="3" s="1"/>
  <c r="B718" i="3" s="1"/>
  <c r="B596" i="12" l="1"/>
  <c r="G718" i="3"/>
  <c r="D718" i="3"/>
  <c r="E718" i="3" s="1"/>
  <c r="C718" i="3"/>
  <c r="D596" i="12" l="1"/>
  <c r="F596" i="12"/>
  <c r="E596" i="12"/>
  <c r="C596" i="12"/>
  <c r="H718" i="3"/>
  <c r="I718" i="3" s="1"/>
  <c r="B719" i="3" s="1"/>
  <c r="G596" i="12" l="1"/>
  <c r="G719" i="3"/>
  <c r="D719" i="3"/>
  <c r="E719" i="3" s="1"/>
  <c r="C719" i="3"/>
  <c r="B597" i="12" l="1"/>
  <c r="H719" i="3"/>
  <c r="I719" i="3" s="1"/>
  <c r="B720" i="3" s="1"/>
  <c r="D597" i="12" l="1"/>
  <c r="F597" i="12"/>
  <c r="C597" i="12"/>
  <c r="E597" i="12"/>
  <c r="G720" i="3"/>
  <c r="D720" i="3"/>
  <c r="E720" i="3" s="1"/>
  <c r="C720" i="3"/>
  <c r="G597" i="12" l="1"/>
  <c r="H720" i="3"/>
  <c r="I720" i="3" s="1"/>
  <c r="B721" i="3" s="1"/>
  <c r="B598" i="12" l="1"/>
  <c r="G721" i="3"/>
  <c r="D721" i="3"/>
  <c r="E721" i="3" s="1"/>
  <c r="C721" i="3"/>
  <c r="D598" i="12" l="1"/>
  <c r="F598" i="12"/>
  <c r="E598" i="12"/>
  <c r="C598" i="12"/>
  <c r="H721" i="3"/>
  <c r="I721" i="3" s="1"/>
  <c r="B722" i="3" s="1"/>
  <c r="G598" i="12" l="1"/>
  <c r="G722" i="3"/>
  <c r="D722" i="3"/>
  <c r="E722" i="3" s="1"/>
  <c r="C722" i="3"/>
  <c r="B599" i="12" l="1"/>
  <c r="H722" i="3"/>
  <c r="I722" i="3" s="1"/>
  <c r="B723" i="3" s="1"/>
  <c r="D599" i="12" l="1"/>
  <c r="F599" i="12"/>
  <c r="C599" i="12"/>
  <c r="E599" i="12"/>
  <c r="G723" i="3"/>
  <c r="D723" i="3"/>
  <c r="E723" i="3" s="1"/>
  <c r="C723" i="3"/>
  <c r="G599" i="12" l="1"/>
  <c r="H723" i="3"/>
  <c r="I723" i="3" s="1"/>
  <c r="B724" i="3" s="1"/>
  <c r="B600" i="12" l="1"/>
  <c r="G724" i="3"/>
  <c r="D724" i="3"/>
  <c r="E724" i="3" s="1"/>
  <c r="C724" i="3"/>
  <c r="D600" i="12" l="1"/>
  <c r="F600" i="12"/>
  <c r="E600" i="12"/>
  <c r="C600" i="12"/>
  <c r="H724" i="3"/>
  <c r="I724" i="3" s="1"/>
  <c r="B725" i="3" s="1"/>
  <c r="G600" i="12" l="1"/>
  <c r="G725" i="3"/>
  <c r="D725" i="3"/>
  <c r="E725" i="3" s="1"/>
  <c r="C725" i="3"/>
  <c r="B601" i="12" l="1"/>
  <c r="H725" i="3"/>
  <c r="I725" i="3" s="1"/>
  <c r="B726" i="3" s="1"/>
  <c r="D601" i="12" l="1"/>
  <c r="F601" i="12"/>
  <c r="C601" i="12"/>
  <c r="E601" i="12"/>
  <c r="G726" i="3"/>
  <c r="D726" i="3"/>
  <c r="E726" i="3" s="1"/>
  <c r="C726" i="3"/>
  <c r="G601" i="12" l="1"/>
  <c r="H726" i="3"/>
  <c r="I726" i="3" s="1"/>
  <c r="B727" i="3" s="1"/>
  <c r="B602" i="12" l="1"/>
  <c r="G727" i="3"/>
  <c r="D727" i="3"/>
  <c r="E727" i="3" s="1"/>
  <c r="C727" i="3"/>
  <c r="D602" i="12" l="1"/>
  <c r="F602" i="12"/>
  <c r="E602" i="12"/>
  <c r="C602" i="12"/>
  <c r="H727" i="3"/>
  <c r="I727" i="3" s="1"/>
  <c r="B728" i="3" s="1"/>
  <c r="G602" i="12" l="1"/>
  <c r="B603" i="12" s="1"/>
  <c r="G728" i="3"/>
  <c r="D728" i="3"/>
  <c r="E728" i="3" s="1"/>
  <c r="C728" i="3"/>
  <c r="D603" i="12" l="1"/>
  <c r="F603" i="12"/>
  <c r="E603" i="12"/>
  <c r="C603" i="12"/>
  <c r="H728" i="3"/>
  <c r="I728" i="3" s="1"/>
  <c r="B729" i="3" s="1"/>
  <c r="G603" i="12" l="1"/>
  <c r="B604" i="12" s="1"/>
  <c r="G729" i="3"/>
  <c r="D729" i="3"/>
  <c r="E729" i="3" s="1"/>
  <c r="C729" i="3"/>
  <c r="D604" i="12" l="1"/>
  <c r="F604" i="12"/>
  <c r="E604" i="12"/>
  <c r="G604" i="12" s="1"/>
  <c r="C604" i="12"/>
  <c r="H729" i="3"/>
  <c r="I729" i="3" s="1"/>
  <c r="B730" i="3" s="1"/>
  <c r="B605" i="12" l="1"/>
  <c r="G730" i="3"/>
  <c r="D730" i="3"/>
  <c r="E730" i="3" s="1"/>
  <c r="C730" i="3"/>
  <c r="D605" i="12" l="1"/>
  <c r="F605" i="12"/>
  <c r="E605" i="12"/>
  <c r="C605" i="12"/>
  <c r="H730" i="3"/>
  <c r="I730" i="3" s="1"/>
  <c r="B731" i="3" s="1"/>
  <c r="G605" i="12" l="1"/>
  <c r="G731" i="3"/>
  <c r="D731" i="3"/>
  <c r="E731" i="3" s="1"/>
  <c r="C731" i="3"/>
  <c r="B606" i="12" l="1"/>
  <c r="H731" i="3"/>
  <c r="I731" i="3" s="1"/>
  <c r="B732" i="3" s="1"/>
  <c r="D606" i="12" l="1"/>
  <c r="F606" i="12"/>
  <c r="C606" i="12"/>
  <c r="E606" i="12"/>
  <c r="G732" i="3"/>
  <c r="D732" i="3"/>
  <c r="E732" i="3" s="1"/>
  <c r="C732" i="3"/>
  <c r="G606" i="12" l="1"/>
  <c r="H732" i="3"/>
  <c r="I732" i="3" s="1"/>
  <c r="B733" i="3" s="1"/>
  <c r="B607" i="12" l="1"/>
  <c r="G733" i="3"/>
  <c r="D733" i="3"/>
  <c r="E733" i="3" s="1"/>
  <c r="C733" i="3"/>
  <c r="D607" i="12" l="1"/>
  <c r="F607" i="12"/>
  <c r="E607" i="12"/>
  <c r="C607" i="12"/>
  <c r="H733" i="3"/>
  <c r="I733" i="3" s="1"/>
  <c r="B734" i="3" s="1"/>
  <c r="G607" i="12" l="1"/>
  <c r="G734" i="3"/>
  <c r="D734" i="3"/>
  <c r="E734" i="3" s="1"/>
  <c r="C734" i="3"/>
  <c r="B608" i="12" l="1"/>
  <c r="H734" i="3"/>
  <c r="I734" i="3" s="1"/>
  <c r="B735" i="3" s="1"/>
  <c r="D608" i="12" l="1"/>
  <c r="F608" i="12"/>
  <c r="E608" i="12"/>
  <c r="C608" i="12"/>
  <c r="G735" i="3"/>
  <c r="D735" i="3"/>
  <c r="E735" i="3" s="1"/>
  <c r="C735" i="3"/>
  <c r="G608" i="12" l="1"/>
  <c r="B609" i="12" s="1"/>
  <c r="H735" i="3"/>
  <c r="I735" i="3" s="1"/>
  <c r="B736" i="3" s="1"/>
  <c r="D609" i="12" l="1"/>
  <c r="F609" i="12"/>
  <c r="C609" i="12"/>
  <c r="E609" i="12"/>
  <c r="G736" i="3"/>
  <c r="D736" i="3"/>
  <c r="E736" i="3" s="1"/>
  <c r="C736" i="3"/>
  <c r="G609" i="12" l="1"/>
  <c r="B610" i="12" s="1"/>
  <c r="H736" i="3"/>
  <c r="I736" i="3" s="1"/>
  <c r="B737" i="3" s="1"/>
  <c r="D610" i="12" l="1"/>
  <c r="F610" i="12"/>
  <c r="C610" i="12"/>
  <c r="E610" i="12"/>
  <c r="G737" i="3"/>
  <c r="D737" i="3"/>
  <c r="E737" i="3" s="1"/>
  <c r="C737" i="3"/>
  <c r="G610" i="12" l="1"/>
  <c r="H737" i="3"/>
  <c r="I737" i="3" s="1"/>
  <c r="B738" i="3" s="1"/>
  <c r="B611" i="12" l="1"/>
  <c r="G738" i="3"/>
  <c r="D738" i="3"/>
  <c r="E738" i="3" s="1"/>
  <c r="C738" i="3"/>
  <c r="D611" i="12" l="1"/>
  <c r="F611" i="12"/>
  <c r="E611" i="12"/>
  <c r="C611" i="12"/>
  <c r="H738" i="3"/>
  <c r="I738" i="3" s="1"/>
  <c r="B739" i="3" s="1"/>
  <c r="G611" i="12" l="1"/>
  <c r="B612" i="12" s="1"/>
  <c r="G739" i="3"/>
  <c r="D739" i="3"/>
  <c r="E739" i="3" s="1"/>
  <c r="C739" i="3"/>
  <c r="D612" i="12" l="1"/>
  <c r="F612" i="12"/>
  <c r="E612" i="12"/>
  <c r="C612" i="12"/>
  <c r="H739" i="3"/>
  <c r="I739" i="3" s="1"/>
  <c r="B740" i="3" s="1"/>
  <c r="G612" i="12" l="1"/>
  <c r="G740" i="3"/>
  <c r="D740" i="3"/>
  <c r="E740" i="3" s="1"/>
  <c r="C740" i="3"/>
  <c r="B613" i="12" l="1"/>
  <c r="H740" i="3"/>
  <c r="I740" i="3" s="1"/>
  <c r="B741" i="3" s="1"/>
  <c r="D613" i="12" l="1"/>
  <c r="F613" i="12"/>
  <c r="E613" i="12"/>
  <c r="G613" i="12" s="1"/>
  <c r="C613" i="12"/>
  <c r="G741" i="3"/>
  <c r="D741" i="3"/>
  <c r="E741" i="3" s="1"/>
  <c r="C741" i="3"/>
  <c r="B614" i="12" l="1"/>
  <c r="H741" i="3"/>
  <c r="I741" i="3" s="1"/>
  <c r="B742" i="3" s="1"/>
  <c r="D614" i="12" l="1"/>
  <c r="F614" i="12"/>
  <c r="E614" i="12"/>
  <c r="C614" i="12"/>
  <c r="G742" i="3"/>
  <c r="D742" i="3"/>
  <c r="E742" i="3" s="1"/>
  <c r="C742" i="3"/>
  <c r="G614" i="12" l="1"/>
  <c r="H742" i="3"/>
  <c r="I742" i="3" s="1"/>
  <c r="B743" i="3" s="1"/>
  <c r="B615" i="12" l="1"/>
  <c r="G743" i="3"/>
  <c r="D743" i="3"/>
  <c r="E743" i="3" s="1"/>
  <c r="C743" i="3"/>
  <c r="D615" i="12" l="1"/>
  <c r="F615" i="12"/>
  <c r="C615" i="12"/>
  <c r="E615" i="12"/>
  <c r="H743" i="3"/>
  <c r="I743" i="3" s="1"/>
  <c r="B744" i="3" s="1"/>
  <c r="G615" i="12" l="1"/>
  <c r="B616" i="12" s="1"/>
  <c r="G744" i="3"/>
  <c r="D744" i="3"/>
  <c r="E744" i="3" s="1"/>
  <c r="C744" i="3"/>
  <c r="D616" i="12" l="1"/>
  <c r="F616" i="12"/>
  <c r="C616" i="12"/>
  <c r="E616" i="12"/>
  <c r="G616" i="12" s="1"/>
  <c r="H744" i="3"/>
  <c r="I744" i="3" s="1"/>
  <c r="B745" i="3" s="1"/>
  <c r="B617" i="12" l="1"/>
  <c r="G745" i="3"/>
  <c r="D745" i="3"/>
  <c r="E745" i="3" s="1"/>
  <c r="C745" i="3"/>
  <c r="D617" i="12" l="1"/>
  <c r="F617" i="12"/>
  <c r="C617" i="12"/>
  <c r="E617" i="12"/>
  <c r="H745" i="3"/>
  <c r="I745" i="3" s="1"/>
  <c r="B746" i="3" s="1"/>
  <c r="G617" i="12" l="1"/>
  <c r="B618" i="12" s="1"/>
  <c r="G746" i="3"/>
  <c r="D746" i="3"/>
  <c r="E746" i="3" s="1"/>
  <c r="C746" i="3"/>
  <c r="D618" i="12" l="1"/>
  <c r="F618" i="12"/>
  <c r="E618" i="12"/>
  <c r="C618" i="12"/>
  <c r="H746" i="3"/>
  <c r="I746" i="3" s="1"/>
  <c r="B747" i="3" s="1"/>
  <c r="G618" i="12" l="1"/>
  <c r="G747" i="3"/>
  <c r="D747" i="3"/>
  <c r="E747" i="3" s="1"/>
  <c r="C747" i="3"/>
  <c r="B619" i="12" l="1"/>
  <c r="H747" i="3"/>
  <c r="I747" i="3" s="1"/>
  <c r="B748" i="3" s="1"/>
  <c r="D619" i="12" l="1"/>
  <c r="F619" i="12"/>
  <c r="C619" i="12"/>
  <c r="E619" i="12"/>
  <c r="G619" i="12" s="1"/>
  <c r="G748" i="3"/>
  <c r="D748" i="3"/>
  <c r="E748" i="3" s="1"/>
  <c r="C748" i="3"/>
  <c r="B620" i="12" l="1"/>
  <c r="H748" i="3"/>
  <c r="I748" i="3" s="1"/>
  <c r="B749" i="3" s="1"/>
  <c r="D620" i="12" l="1"/>
  <c r="F620" i="12"/>
  <c r="C620" i="12"/>
  <c r="E620" i="12"/>
  <c r="G749" i="3"/>
  <c r="D749" i="3"/>
  <c r="E749" i="3" s="1"/>
  <c r="C749" i="3"/>
  <c r="G620" i="12" l="1"/>
  <c r="B621" i="12" s="1"/>
  <c r="H749" i="3"/>
  <c r="I749" i="3" s="1"/>
  <c r="B750" i="3" s="1"/>
  <c r="D621" i="12" l="1"/>
  <c r="F621" i="12"/>
  <c r="C621" i="12"/>
  <c r="E621" i="12"/>
  <c r="G621" i="12" s="1"/>
  <c r="G750" i="3"/>
  <c r="D750" i="3"/>
  <c r="E750" i="3" s="1"/>
  <c r="C750" i="3"/>
  <c r="B622" i="12" l="1"/>
  <c r="H750" i="3"/>
  <c r="I750" i="3" s="1"/>
  <c r="B751" i="3" s="1"/>
  <c r="D622" i="12" l="1"/>
  <c r="F622" i="12"/>
  <c r="E622" i="12"/>
  <c r="G622" i="12" s="1"/>
  <c r="C622" i="12"/>
  <c r="G751" i="3"/>
  <c r="D751" i="3"/>
  <c r="E751" i="3" s="1"/>
  <c r="C751" i="3"/>
  <c r="B623" i="12" l="1"/>
  <c r="H751" i="3"/>
  <c r="I751" i="3" s="1"/>
  <c r="B752" i="3" s="1"/>
  <c r="D623" i="12" l="1"/>
  <c r="F623" i="12"/>
  <c r="E623" i="12"/>
  <c r="C623" i="12"/>
  <c r="G752" i="3"/>
  <c r="D752" i="3"/>
  <c r="E752" i="3" s="1"/>
  <c r="C752" i="3"/>
  <c r="G623" i="12" l="1"/>
  <c r="B624" i="12" s="1"/>
  <c r="H752" i="3"/>
  <c r="I752" i="3" s="1"/>
  <c r="B753" i="3" s="1"/>
  <c r="D624" i="12" l="1"/>
  <c r="F624" i="12"/>
  <c r="E624" i="12"/>
  <c r="C624" i="12"/>
  <c r="G753" i="3"/>
  <c r="D753" i="3"/>
  <c r="E753" i="3" s="1"/>
  <c r="C753" i="3"/>
  <c r="G624" i="12" l="1"/>
  <c r="H753" i="3"/>
  <c r="I753" i="3" s="1"/>
  <c r="B754" i="3" s="1"/>
  <c r="B625" i="12" l="1"/>
  <c r="G754" i="3"/>
  <c r="D754" i="3"/>
  <c r="E754" i="3" s="1"/>
  <c r="C754" i="3"/>
  <c r="D625" i="12" l="1"/>
  <c r="F625" i="12"/>
  <c r="E625" i="12"/>
  <c r="C625" i="12"/>
  <c r="H754" i="3"/>
  <c r="I754" i="3" s="1"/>
  <c r="B755" i="3" s="1"/>
  <c r="G625" i="12" l="1"/>
  <c r="B626" i="12" s="1"/>
  <c r="G755" i="3"/>
  <c r="D755" i="3"/>
  <c r="E755" i="3" s="1"/>
  <c r="C755" i="3"/>
  <c r="D626" i="12" l="1"/>
  <c r="F626" i="12"/>
  <c r="E626" i="12"/>
  <c r="C626" i="12"/>
  <c r="H755" i="3"/>
  <c r="I755" i="3" s="1"/>
  <c r="B756" i="3" s="1"/>
  <c r="G626" i="12" l="1"/>
  <c r="B627" i="12" s="1"/>
  <c r="G756" i="3"/>
  <c r="D756" i="3"/>
  <c r="E756" i="3" s="1"/>
  <c r="C756" i="3"/>
  <c r="D627" i="12" l="1"/>
  <c r="F627" i="12"/>
  <c r="C627" i="12"/>
  <c r="E627" i="12"/>
  <c r="H756" i="3"/>
  <c r="I756" i="3" s="1"/>
  <c r="B757" i="3" s="1"/>
  <c r="G627" i="12" l="1"/>
  <c r="B628" i="12" s="1"/>
  <c r="G757" i="3"/>
  <c r="D757" i="3"/>
  <c r="E757" i="3" s="1"/>
  <c r="C757" i="3"/>
  <c r="D628" i="12" l="1"/>
  <c r="F628" i="12"/>
  <c r="E628" i="12"/>
  <c r="C628" i="12"/>
  <c r="H757" i="3"/>
  <c r="I757" i="3" s="1"/>
  <c r="B758" i="3" s="1"/>
  <c r="G628" i="12" l="1"/>
  <c r="B629" i="12" s="1"/>
  <c r="G758" i="3"/>
  <c r="D758" i="3"/>
  <c r="E758" i="3" s="1"/>
  <c r="C758" i="3"/>
  <c r="D629" i="12" l="1"/>
  <c r="F629" i="12"/>
  <c r="C629" i="12"/>
  <c r="E629" i="12"/>
  <c r="H758" i="3"/>
  <c r="I758" i="3" s="1"/>
  <c r="B759" i="3" s="1"/>
  <c r="G629" i="12" l="1"/>
  <c r="G759" i="3"/>
  <c r="D759" i="3"/>
  <c r="E759" i="3" s="1"/>
  <c r="C759" i="3"/>
  <c r="B630" i="12" l="1"/>
  <c r="H759" i="3"/>
  <c r="I759" i="3" s="1"/>
  <c r="B760" i="3" s="1"/>
  <c r="D630" i="12" l="1"/>
  <c r="F630" i="12"/>
  <c r="E630" i="12"/>
  <c r="C630" i="12"/>
  <c r="G760" i="3"/>
  <c r="D760" i="3"/>
  <c r="E760" i="3" s="1"/>
  <c r="C760" i="3"/>
  <c r="G630" i="12" l="1"/>
  <c r="H760" i="3"/>
  <c r="I760" i="3" s="1"/>
  <c r="B761" i="3" s="1"/>
  <c r="B631" i="12" l="1"/>
  <c r="G761" i="3"/>
  <c r="D761" i="3"/>
  <c r="E761" i="3" s="1"/>
  <c r="C761" i="3"/>
  <c r="D631" i="12" l="1"/>
  <c r="F631" i="12"/>
  <c r="E631" i="12"/>
  <c r="C631" i="12"/>
  <c r="H761" i="3"/>
  <c r="I761" i="3" s="1"/>
  <c r="B762" i="3" s="1"/>
  <c r="G631" i="12" l="1"/>
  <c r="B632" i="12" s="1"/>
  <c r="G762" i="3"/>
  <c r="D762" i="3"/>
  <c r="E762" i="3" s="1"/>
  <c r="C762" i="3"/>
  <c r="D632" i="12" l="1"/>
  <c r="F632" i="12"/>
  <c r="C632" i="12"/>
  <c r="E632" i="12"/>
  <c r="G632" i="12" s="1"/>
  <c r="H762" i="3"/>
  <c r="I762" i="3" s="1"/>
  <c r="B763" i="3" s="1"/>
  <c r="B633" i="12" l="1"/>
  <c r="G763" i="3"/>
  <c r="D763" i="3"/>
  <c r="E763" i="3" s="1"/>
  <c r="H763" i="3" s="1"/>
  <c r="I763" i="3" s="1"/>
  <c r="C763" i="3"/>
  <c r="D633" i="12" l="1"/>
  <c r="F633" i="12"/>
  <c r="E633" i="12"/>
  <c r="C633" i="12"/>
  <c r="B764" i="3"/>
  <c r="G633" i="12" l="1"/>
  <c r="B634" i="12" s="1"/>
  <c r="G764" i="3"/>
  <c r="D764" i="3"/>
  <c r="E764" i="3" s="1"/>
  <c r="C764" i="3"/>
  <c r="D634" i="12" l="1"/>
  <c r="F634" i="12"/>
  <c r="C634" i="12"/>
  <c r="E634" i="12"/>
  <c r="H764" i="3"/>
  <c r="I764" i="3" s="1"/>
  <c r="B765" i="3" s="1"/>
  <c r="G634" i="12" l="1"/>
  <c r="G765" i="3"/>
  <c r="D765" i="3"/>
  <c r="E765" i="3" s="1"/>
  <c r="C765" i="3"/>
  <c r="B635" i="12" l="1"/>
  <c r="H765" i="3"/>
  <c r="I765" i="3" s="1"/>
  <c r="B766" i="3" s="1"/>
  <c r="D635" i="12" l="1"/>
  <c r="F635" i="12"/>
  <c r="C635" i="12"/>
  <c r="E635" i="12"/>
  <c r="G766" i="3"/>
  <c r="D766" i="3"/>
  <c r="E766" i="3" s="1"/>
  <c r="C766" i="3"/>
  <c r="G635" i="12" l="1"/>
  <c r="B636" i="12" s="1"/>
  <c r="H766" i="3"/>
  <c r="I766" i="3" s="1"/>
  <c r="B767" i="3" s="1"/>
  <c r="D636" i="12" l="1"/>
  <c r="F636" i="12"/>
  <c r="E636" i="12"/>
  <c r="C636" i="12"/>
  <c r="G767" i="3"/>
  <c r="D767" i="3"/>
  <c r="E767" i="3" s="1"/>
  <c r="C767" i="3"/>
  <c r="G636" i="12" l="1"/>
  <c r="B637" i="12" s="1"/>
  <c r="H767" i="3"/>
  <c r="I767" i="3" s="1"/>
  <c r="B768" i="3" s="1"/>
  <c r="D637" i="12" l="1"/>
  <c r="F637" i="12"/>
  <c r="E637" i="12"/>
  <c r="C637" i="12"/>
  <c r="G768" i="3"/>
  <c r="D768" i="3"/>
  <c r="E768" i="3" s="1"/>
  <c r="C768" i="3"/>
  <c r="G637" i="12" l="1"/>
  <c r="B638" i="12" s="1"/>
  <c r="H768" i="3"/>
  <c r="I768" i="3" s="1"/>
  <c r="B769" i="3" s="1"/>
  <c r="D638" i="12" l="1"/>
  <c r="F638" i="12"/>
  <c r="C638" i="12"/>
  <c r="E638" i="12"/>
  <c r="G769" i="3"/>
  <c r="D769" i="3"/>
  <c r="E769" i="3" s="1"/>
  <c r="C769" i="3"/>
  <c r="G638" i="12" l="1"/>
  <c r="B639" i="12" s="1"/>
  <c r="H769" i="3"/>
  <c r="I769" i="3" s="1"/>
  <c r="B770" i="3" s="1"/>
  <c r="D639" i="12" l="1"/>
  <c r="F639" i="12"/>
  <c r="E639" i="12"/>
  <c r="G639" i="12" s="1"/>
  <c r="C639" i="12"/>
  <c r="G770" i="3"/>
  <c r="D770" i="3"/>
  <c r="E770" i="3" s="1"/>
  <c r="C770" i="3"/>
  <c r="B640" i="12" l="1"/>
  <c r="H770" i="3"/>
  <c r="I770" i="3" s="1"/>
  <c r="B771" i="3" s="1"/>
  <c r="D640" i="12" l="1"/>
  <c r="F640" i="12"/>
  <c r="C640" i="12"/>
  <c r="E640" i="12"/>
  <c r="G640" i="12" s="1"/>
  <c r="G771" i="3"/>
  <c r="D771" i="3"/>
  <c r="E771" i="3" s="1"/>
  <c r="C771" i="3"/>
  <c r="B641" i="12" l="1"/>
  <c r="H771" i="3"/>
  <c r="I771" i="3" s="1"/>
  <c r="B772" i="3" s="1"/>
  <c r="D641" i="12" l="1"/>
  <c r="F641" i="12"/>
  <c r="E641" i="12"/>
  <c r="C641" i="12"/>
  <c r="G772" i="3"/>
  <c r="D772" i="3"/>
  <c r="E772" i="3" s="1"/>
  <c r="C772" i="3"/>
  <c r="G641" i="12" l="1"/>
  <c r="H772" i="3"/>
  <c r="I772" i="3" s="1"/>
  <c r="B773" i="3" s="1"/>
  <c r="B642" i="12" l="1"/>
  <c r="G773" i="3"/>
  <c r="D773" i="3"/>
  <c r="E773" i="3" s="1"/>
  <c r="C773" i="3"/>
  <c r="D642" i="12" l="1"/>
  <c r="F642" i="12"/>
  <c r="C642" i="12"/>
  <c r="E642" i="12"/>
  <c r="G642" i="12" s="1"/>
  <c r="H773" i="3"/>
  <c r="I773" i="3" s="1"/>
  <c r="B774" i="3" s="1"/>
  <c r="B643" i="12" l="1"/>
  <c r="G774" i="3"/>
  <c r="D774" i="3"/>
  <c r="E774" i="3" s="1"/>
  <c r="C774" i="3"/>
  <c r="D643" i="12" l="1"/>
  <c r="F643" i="12"/>
  <c r="E643" i="12"/>
  <c r="C643" i="12"/>
  <c r="H774" i="3"/>
  <c r="I774" i="3" s="1"/>
  <c r="B775" i="3" s="1"/>
  <c r="G643" i="12" l="1"/>
  <c r="G775" i="3"/>
  <c r="D775" i="3"/>
  <c r="E775" i="3" s="1"/>
  <c r="C775" i="3"/>
  <c r="B644" i="12" l="1"/>
  <c r="H775" i="3"/>
  <c r="I775" i="3" s="1"/>
  <c r="B776" i="3" s="1"/>
  <c r="D644" i="12" l="1"/>
  <c r="F644" i="12"/>
  <c r="C644" i="12"/>
  <c r="E644" i="12"/>
  <c r="G644" i="12" s="1"/>
  <c r="G776" i="3"/>
  <c r="D776" i="3"/>
  <c r="E776" i="3" s="1"/>
  <c r="C776" i="3"/>
  <c r="B645" i="12" l="1"/>
  <c r="H776" i="3"/>
  <c r="I776" i="3" s="1"/>
  <c r="B777" i="3" s="1"/>
  <c r="D645" i="12" l="1"/>
  <c r="F645" i="12"/>
  <c r="E645" i="12"/>
  <c r="C645" i="12"/>
  <c r="G777" i="3"/>
  <c r="D777" i="3"/>
  <c r="E777" i="3" s="1"/>
  <c r="C777" i="3"/>
  <c r="G645" i="12" l="1"/>
  <c r="H777" i="3"/>
  <c r="I777" i="3" s="1"/>
  <c r="B778" i="3" s="1"/>
  <c r="B646" i="12" l="1"/>
  <c r="G778" i="3"/>
  <c r="D778" i="3"/>
  <c r="E778" i="3" s="1"/>
  <c r="C778" i="3"/>
  <c r="D646" i="12" l="1"/>
  <c r="F646" i="12"/>
  <c r="C646" i="12"/>
  <c r="E646" i="12"/>
  <c r="H778" i="3"/>
  <c r="I778" i="3" s="1"/>
  <c r="B779" i="3" s="1"/>
  <c r="G646" i="12" l="1"/>
  <c r="B647" i="12" s="1"/>
  <c r="G779" i="3"/>
  <c r="D779" i="3"/>
  <c r="E779" i="3" s="1"/>
  <c r="C779" i="3"/>
  <c r="D647" i="12" l="1"/>
  <c r="F647" i="12"/>
  <c r="E647" i="12"/>
  <c r="C647" i="12"/>
  <c r="H779" i="3"/>
  <c r="I779" i="3" s="1"/>
  <c r="B780" i="3" s="1"/>
  <c r="G647" i="12" l="1"/>
  <c r="G780" i="3"/>
  <c r="D780" i="3"/>
  <c r="E780" i="3" s="1"/>
  <c r="C780" i="3"/>
  <c r="B648" i="12" l="1"/>
  <c r="H780" i="3"/>
  <c r="I780" i="3" s="1"/>
  <c r="B781" i="3" s="1"/>
  <c r="D648" i="12" l="1"/>
  <c r="F648" i="12"/>
  <c r="C648" i="12"/>
  <c r="E648" i="12"/>
  <c r="G648" i="12" s="1"/>
  <c r="G781" i="3"/>
  <c r="D781" i="3"/>
  <c r="E781" i="3" s="1"/>
  <c r="C781" i="3"/>
  <c r="B649" i="12" l="1"/>
  <c r="H781" i="3"/>
  <c r="I781" i="3" s="1"/>
  <c r="B782" i="3" s="1"/>
  <c r="D649" i="12" l="1"/>
  <c r="F649" i="12"/>
  <c r="E649" i="12"/>
  <c r="C649" i="12"/>
  <c r="G782" i="3"/>
  <c r="D782" i="3"/>
  <c r="E782" i="3" s="1"/>
  <c r="C782" i="3"/>
  <c r="G649" i="12" l="1"/>
  <c r="H782" i="3"/>
  <c r="I782" i="3" s="1"/>
  <c r="B783" i="3" s="1"/>
  <c r="B650" i="12" l="1"/>
  <c r="G783" i="3"/>
  <c r="D783" i="3"/>
  <c r="E783" i="3" s="1"/>
  <c r="C783" i="3"/>
  <c r="D650" i="12" l="1"/>
  <c r="F650" i="12"/>
  <c r="E650" i="12"/>
  <c r="C650" i="12"/>
  <c r="H783" i="3"/>
  <c r="I783" i="3" s="1"/>
  <c r="B784" i="3" s="1"/>
  <c r="G650" i="12" l="1"/>
  <c r="G784" i="3"/>
  <c r="D784" i="3"/>
  <c r="E784" i="3" s="1"/>
  <c r="C784" i="3"/>
  <c r="B651" i="12" l="1"/>
  <c r="H784" i="3"/>
  <c r="I784" i="3" s="1"/>
  <c r="B785" i="3" s="1"/>
  <c r="D651" i="12" l="1"/>
  <c r="F651" i="12"/>
  <c r="E651" i="12"/>
  <c r="C651" i="12"/>
  <c r="G785" i="3"/>
  <c r="D785" i="3"/>
  <c r="E785" i="3" s="1"/>
  <c r="C785" i="3"/>
  <c r="G651" i="12" l="1"/>
  <c r="H785" i="3"/>
  <c r="I785" i="3" s="1"/>
  <c r="B786" i="3" s="1"/>
  <c r="B652" i="12" l="1"/>
  <c r="G786" i="3"/>
  <c r="D786" i="3"/>
  <c r="E786" i="3" s="1"/>
  <c r="C786" i="3"/>
  <c r="D652" i="12" l="1"/>
  <c r="F652" i="12"/>
  <c r="E652" i="12"/>
  <c r="C652" i="12"/>
  <c r="H786" i="3"/>
  <c r="I786" i="3" s="1"/>
  <c r="B787" i="3" s="1"/>
  <c r="G652" i="12" l="1"/>
  <c r="G787" i="3"/>
  <c r="D787" i="3"/>
  <c r="E787" i="3" s="1"/>
  <c r="C787" i="3"/>
  <c r="B653" i="12" l="1"/>
  <c r="H787" i="3"/>
  <c r="I787" i="3" s="1"/>
  <c r="B788" i="3" s="1"/>
  <c r="D653" i="12" l="1"/>
  <c r="F653" i="12"/>
  <c r="E653" i="12"/>
  <c r="C653" i="12"/>
  <c r="G788" i="3"/>
  <c r="D788" i="3"/>
  <c r="E788" i="3" s="1"/>
  <c r="C788" i="3"/>
  <c r="G653" i="12" l="1"/>
  <c r="B654" i="12" s="1"/>
  <c r="H788" i="3"/>
  <c r="I788" i="3" s="1"/>
  <c r="B789" i="3" s="1"/>
  <c r="D654" i="12" l="1"/>
  <c r="F654" i="12"/>
  <c r="E654" i="12"/>
  <c r="G654" i="12" s="1"/>
  <c r="C654" i="12"/>
  <c r="G789" i="3"/>
  <c r="D789" i="3"/>
  <c r="E789" i="3" s="1"/>
  <c r="C789" i="3"/>
  <c r="B655" i="12" l="1"/>
  <c r="H789" i="3"/>
  <c r="I789" i="3" s="1"/>
  <c r="B790" i="3" s="1"/>
  <c r="D655" i="12" l="1"/>
  <c r="F655" i="12"/>
  <c r="C655" i="12"/>
  <c r="E655" i="12"/>
  <c r="G655" i="12" s="1"/>
  <c r="G790" i="3"/>
  <c r="D790" i="3"/>
  <c r="E790" i="3" s="1"/>
  <c r="C790" i="3"/>
  <c r="B656" i="12" l="1"/>
  <c r="H790" i="3"/>
  <c r="I790" i="3" s="1"/>
  <c r="B791" i="3" s="1"/>
  <c r="D656" i="12" l="1"/>
  <c r="F656" i="12"/>
  <c r="E656" i="12"/>
  <c r="C656" i="12"/>
  <c r="G791" i="3"/>
  <c r="D791" i="3"/>
  <c r="E791" i="3" s="1"/>
  <c r="H791" i="3" s="1"/>
  <c r="I791" i="3" s="1"/>
  <c r="C791" i="3"/>
  <c r="G656" i="12" l="1"/>
  <c r="B792" i="3"/>
  <c r="B657" i="12" l="1"/>
  <c r="G792" i="3"/>
  <c r="D792" i="3"/>
  <c r="E792" i="3" s="1"/>
  <c r="C792" i="3"/>
  <c r="D657" i="12" l="1"/>
  <c r="F657" i="12"/>
  <c r="C657" i="12"/>
  <c r="E657" i="12"/>
  <c r="G657" i="12" s="1"/>
  <c r="H792" i="3"/>
  <c r="I792" i="3" s="1"/>
  <c r="B793" i="3" s="1"/>
  <c r="B658" i="12" l="1"/>
  <c r="G793" i="3"/>
  <c r="D793" i="3"/>
  <c r="E793" i="3" s="1"/>
  <c r="C793" i="3"/>
  <c r="D658" i="12" l="1"/>
  <c r="F658" i="12"/>
  <c r="C658" i="12"/>
  <c r="E658" i="12"/>
  <c r="G658" i="12" s="1"/>
  <c r="H793" i="3"/>
  <c r="I793" i="3" s="1"/>
  <c r="B794" i="3" s="1"/>
  <c r="B659" i="12" l="1"/>
  <c r="G794" i="3"/>
  <c r="D794" i="3"/>
  <c r="E794" i="3" s="1"/>
  <c r="C794" i="3"/>
  <c r="D659" i="12" l="1"/>
  <c r="F659" i="12"/>
  <c r="E659" i="12"/>
  <c r="C659" i="12"/>
  <c r="H794" i="3"/>
  <c r="I794" i="3" s="1"/>
  <c r="B795" i="3" s="1"/>
  <c r="G659" i="12" l="1"/>
  <c r="B660" i="12" s="1"/>
  <c r="G795" i="3"/>
  <c r="D795" i="3"/>
  <c r="E795" i="3" s="1"/>
  <c r="H795" i="3" s="1"/>
  <c r="I795" i="3" s="1"/>
  <c r="C795" i="3"/>
  <c r="D660" i="12" l="1"/>
  <c r="F660" i="12"/>
  <c r="E660" i="12"/>
  <c r="C660" i="12"/>
  <c r="B796" i="3"/>
  <c r="G660" i="12" l="1"/>
  <c r="B661" i="12" s="1"/>
  <c r="G796" i="3"/>
  <c r="D796" i="3"/>
  <c r="E796" i="3" s="1"/>
  <c r="C796" i="3"/>
  <c r="D661" i="12" l="1"/>
  <c r="F661" i="12"/>
  <c r="C661" i="12"/>
  <c r="E661" i="12"/>
  <c r="H796" i="3"/>
  <c r="I796" i="3" s="1"/>
  <c r="B797" i="3" s="1"/>
  <c r="G661" i="12" l="1"/>
  <c r="B662" i="12" s="1"/>
  <c r="G797" i="3"/>
  <c r="D797" i="3"/>
  <c r="E797" i="3" s="1"/>
  <c r="C797" i="3"/>
  <c r="D662" i="12" l="1"/>
  <c r="F662" i="12"/>
  <c r="E662" i="12"/>
  <c r="C662" i="12"/>
  <c r="H797" i="3"/>
  <c r="I797" i="3" s="1"/>
  <c r="B798" i="3" s="1"/>
  <c r="G662" i="12" l="1"/>
  <c r="B663" i="12" s="1"/>
  <c r="G798" i="3"/>
  <c r="D798" i="3"/>
  <c r="E798" i="3" s="1"/>
  <c r="C798" i="3"/>
  <c r="D663" i="12" l="1"/>
  <c r="F663" i="12"/>
  <c r="E663" i="12"/>
  <c r="C663" i="12"/>
  <c r="H798" i="3"/>
  <c r="I798" i="3" s="1"/>
  <c r="B799" i="3" s="1"/>
  <c r="G663" i="12" l="1"/>
  <c r="G799" i="3"/>
  <c r="D799" i="3"/>
  <c r="E799" i="3" s="1"/>
  <c r="C799" i="3"/>
  <c r="B664" i="12" l="1"/>
  <c r="H799" i="3"/>
  <c r="I799" i="3" s="1"/>
  <c r="B800" i="3" s="1"/>
  <c r="D664" i="12" l="1"/>
  <c r="F664" i="12"/>
  <c r="C664" i="12"/>
  <c r="E664" i="12"/>
  <c r="G800" i="3"/>
  <c r="D800" i="3"/>
  <c r="E800" i="3" s="1"/>
  <c r="C800" i="3"/>
  <c r="G664" i="12" l="1"/>
  <c r="B665" i="12" s="1"/>
  <c r="H800" i="3"/>
  <c r="I800" i="3" s="1"/>
  <c r="B801" i="3" s="1"/>
  <c r="D665" i="12" l="1"/>
  <c r="F665" i="12"/>
  <c r="C665" i="12"/>
  <c r="E665" i="12"/>
  <c r="G801" i="3"/>
  <c r="D801" i="3"/>
  <c r="E801" i="3" s="1"/>
  <c r="C801" i="3"/>
  <c r="G665" i="12" l="1"/>
  <c r="H801" i="3"/>
  <c r="I801" i="3" s="1"/>
  <c r="B802" i="3" s="1"/>
  <c r="B666" i="12" l="1"/>
  <c r="G802" i="3"/>
  <c r="D802" i="3"/>
  <c r="E802" i="3" s="1"/>
  <c r="C802" i="3"/>
  <c r="D666" i="12" l="1"/>
  <c r="F666" i="12"/>
  <c r="C666" i="12"/>
  <c r="E666" i="12"/>
  <c r="H802" i="3"/>
  <c r="I802" i="3" s="1"/>
  <c r="B803" i="3" s="1"/>
  <c r="G666" i="12" l="1"/>
  <c r="G803" i="3"/>
  <c r="D803" i="3"/>
  <c r="E803" i="3" s="1"/>
  <c r="C803" i="3"/>
  <c r="B667" i="12" l="1"/>
  <c r="H803" i="3"/>
  <c r="I803" i="3" s="1"/>
  <c r="B804" i="3" s="1"/>
  <c r="D667" i="12" l="1"/>
  <c r="F667" i="12"/>
  <c r="C667" i="12"/>
  <c r="E667" i="12"/>
  <c r="G667" i="12" s="1"/>
  <c r="G804" i="3"/>
  <c r="D804" i="3"/>
  <c r="E804" i="3" s="1"/>
  <c r="C804" i="3"/>
  <c r="B668" i="12" l="1"/>
  <c r="H804" i="3"/>
  <c r="I804" i="3" s="1"/>
  <c r="B805" i="3" s="1"/>
  <c r="D668" i="12" l="1"/>
  <c r="F668" i="12"/>
  <c r="C668" i="12"/>
  <c r="E668" i="12"/>
  <c r="G805" i="3"/>
  <c r="D805" i="3"/>
  <c r="E805" i="3" s="1"/>
  <c r="C805" i="3"/>
  <c r="G668" i="12" l="1"/>
  <c r="B669" i="12" s="1"/>
  <c r="H805" i="3"/>
  <c r="I805" i="3" s="1"/>
  <c r="B806" i="3" s="1"/>
  <c r="D669" i="12" l="1"/>
  <c r="F669" i="12"/>
  <c r="C669" i="12"/>
  <c r="E669" i="12"/>
  <c r="G806" i="3"/>
  <c r="D806" i="3"/>
  <c r="E806" i="3" s="1"/>
  <c r="C806" i="3"/>
  <c r="G669" i="12" l="1"/>
  <c r="H806" i="3"/>
  <c r="I806" i="3" s="1"/>
  <c r="B807" i="3" s="1"/>
  <c r="B670" i="12" l="1"/>
  <c r="G807" i="3"/>
  <c r="D807" i="3"/>
  <c r="E807" i="3" s="1"/>
  <c r="H807" i="3" s="1"/>
  <c r="I807" i="3" s="1"/>
  <c r="C807" i="3"/>
  <c r="D670" i="12" l="1"/>
  <c r="F670" i="12"/>
  <c r="C670" i="12"/>
  <c r="E670" i="12"/>
  <c r="G670" i="12" s="1"/>
  <c r="B808" i="3"/>
  <c r="B671" i="12" l="1"/>
  <c r="G808" i="3"/>
  <c r="D808" i="3"/>
  <c r="E808" i="3" s="1"/>
  <c r="C808" i="3"/>
  <c r="D671" i="12" l="1"/>
  <c r="F671" i="12"/>
  <c r="C671" i="12"/>
  <c r="E671" i="12"/>
  <c r="H808" i="3"/>
  <c r="I808" i="3" s="1"/>
  <c r="B809" i="3" s="1"/>
  <c r="G671" i="12" l="1"/>
  <c r="G809" i="3"/>
  <c r="D809" i="3"/>
  <c r="E809" i="3" s="1"/>
  <c r="C809" i="3"/>
  <c r="B672" i="12" l="1"/>
  <c r="H809" i="3"/>
  <c r="I809" i="3" s="1"/>
  <c r="B810" i="3" s="1"/>
  <c r="D672" i="12" l="1"/>
  <c r="F672" i="12"/>
  <c r="E672" i="12"/>
  <c r="G672" i="12" s="1"/>
  <c r="C672" i="12"/>
  <c r="G810" i="3"/>
  <c r="D810" i="3"/>
  <c r="E810" i="3" s="1"/>
  <c r="C810" i="3"/>
  <c r="B673" i="12" l="1"/>
  <c r="H810" i="3"/>
  <c r="I810" i="3" s="1"/>
  <c r="B811" i="3" s="1"/>
  <c r="D673" i="12" l="1"/>
  <c r="F673" i="12"/>
  <c r="C673" i="12"/>
  <c r="E673" i="12"/>
  <c r="G673" i="12" s="1"/>
  <c r="G811" i="3"/>
  <c r="D811" i="3"/>
  <c r="E811" i="3" s="1"/>
  <c r="C811" i="3"/>
  <c r="B674" i="12" l="1"/>
  <c r="H811" i="3"/>
  <c r="I811" i="3" s="1"/>
  <c r="B812" i="3" s="1"/>
  <c r="D674" i="12" l="1"/>
  <c r="F674" i="12"/>
  <c r="E674" i="12"/>
  <c r="C674" i="12"/>
  <c r="G812" i="3"/>
  <c r="D812" i="3"/>
  <c r="E812" i="3" s="1"/>
  <c r="C812" i="3"/>
  <c r="G674" i="12" l="1"/>
  <c r="B675" i="12" s="1"/>
  <c r="H812" i="3"/>
  <c r="I812" i="3" s="1"/>
  <c r="B813" i="3" s="1"/>
  <c r="D675" i="12" l="1"/>
  <c r="F675" i="12"/>
  <c r="E675" i="12"/>
  <c r="C675" i="12"/>
  <c r="G813" i="3"/>
  <c r="D813" i="3"/>
  <c r="E813" i="3" s="1"/>
  <c r="C813" i="3"/>
  <c r="G675" i="12" l="1"/>
  <c r="H813" i="3"/>
  <c r="I813" i="3" s="1"/>
  <c r="B814" i="3" s="1"/>
  <c r="B676" i="12" l="1"/>
  <c r="G814" i="3"/>
  <c r="D814" i="3"/>
  <c r="E814" i="3" s="1"/>
  <c r="C814" i="3"/>
  <c r="D676" i="12" l="1"/>
  <c r="F676" i="12"/>
  <c r="C676" i="12"/>
  <c r="E676" i="12"/>
  <c r="H814" i="3"/>
  <c r="I814" i="3" s="1"/>
  <c r="B815" i="3" s="1"/>
  <c r="G676" i="12" l="1"/>
  <c r="B677" i="12" s="1"/>
  <c r="G815" i="3"/>
  <c r="D815" i="3"/>
  <c r="E815" i="3" s="1"/>
  <c r="C815" i="3"/>
  <c r="D677" i="12" l="1"/>
  <c r="F677" i="12"/>
  <c r="E677" i="12"/>
  <c r="C677" i="12"/>
  <c r="H815" i="3"/>
  <c r="I815" i="3" s="1"/>
  <c r="B816" i="3" s="1"/>
  <c r="G677" i="12" l="1"/>
  <c r="G816" i="3"/>
  <c r="D816" i="3"/>
  <c r="E816" i="3" s="1"/>
  <c r="C816" i="3"/>
  <c r="B678" i="12" l="1"/>
  <c r="H816" i="3"/>
  <c r="I816" i="3" s="1"/>
  <c r="B817" i="3" s="1"/>
  <c r="D678" i="12" l="1"/>
  <c r="F678" i="12"/>
  <c r="E678" i="12"/>
  <c r="C678" i="12"/>
  <c r="G817" i="3"/>
  <c r="D817" i="3"/>
  <c r="E817" i="3" s="1"/>
  <c r="C817" i="3"/>
  <c r="G678" i="12" l="1"/>
  <c r="H817" i="3"/>
  <c r="I817" i="3" s="1"/>
  <c r="B818" i="3" s="1"/>
  <c r="B679" i="12" l="1"/>
  <c r="G818" i="3"/>
  <c r="D818" i="3"/>
  <c r="E818" i="3" s="1"/>
  <c r="C818" i="3"/>
  <c r="D679" i="12" l="1"/>
  <c r="F679" i="12"/>
  <c r="C679" i="12"/>
  <c r="E679" i="12"/>
  <c r="H818" i="3"/>
  <c r="I818" i="3" s="1"/>
  <c r="B819" i="3" s="1"/>
  <c r="G679" i="12" l="1"/>
  <c r="G819" i="3"/>
  <c r="D819" i="3"/>
  <c r="E819" i="3" s="1"/>
  <c r="C819" i="3"/>
  <c r="B680" i="12" l="1"/>
  <c r="H819" i="3"/>
  <c r="I819" i="3" s="1"/>
  <c r="B820" i="3" s="1"/>
  <c r="D680" i="12" l="1"/>
  <c r="F680" i="12"/>
  <c r="E680" i="12"/>
  <c r="C680" i="12"/>
  <c r="G820" i="3"/>
  <c r="D820" i="3"/>
  <c r="E820" i="3" s="1"/>
  <c r="C820" i="3"/>
  <c r="G680" i="12" l="1"/>
  <c r="H820" i="3"/>
  <c r="I820" i="3" s="1"/>
  <c r="B821" i="3" s="1"/>
  <c r="B681" i="12" l="1"/>
  <c r="G821" i="3"/>
  <c r="D821" i="3"/>
  <c r="E821" i="3" s="1"/>
  <c r="C821" i="3"/>
  <c r="D681" i="12" l="1"/>
  <c r="F681" i="12"/>
  <c r="C681" i="12"/>
  <c r="E681" i="12"/>
  <c r="H821" i="3"/>
  <c r="I821" i="3" s="1"/>
  <c r="B822" i="3" s="1"/>
  <c r="G681" i="12" l="1"/>
  <c r="B682" i="12"/>
  <c r="G822" i="3"/>
  <c r="D822" i="3"/>
  <c r="E822" i="3" s="1"/>
  <c r="C822" i="3"/>
  <c r="D682" i="12" l="1"/>
  <c r="F682" i="12"/>
  <c r="E682" i="12"/>
  <c r="C682" i="12"/>
  <c r="H822" i="3"/>
  <c r="I822" i="3" s="1"/>
  <c r="B823" i="3" s="1"/>
  <c r="G682" i="12" l="1"/>
  <c r="G823" i="3"/>
  <c r="D823" i="3"/>
  <c r="E823" i="3" s="1"/>
  <c r="C823" i="3"/>
  <c r="B683" i="12" l="1"/>
  <c r="H823" i="3"/>
  <c r="I823" i="3" s="1"/>
  <c r="B824" i="3" s="1"/>
  <c r="D683" i="12" l="1"/>
  <c r="F683" i="12"/>
  <c r="C683" i="12"/>
  <c r="E683" i="12"/>
  <c r="G824" i="3"/>
  <c r="D824" i="3"/>
  <c r="E824" i="3" s="1"/>
  <c r="C824" i="3"/>
  <c r="G683" i="12" l="1"/>
  <c r="B684" i="12" s="1"/>
  <c r="H824" i="3"/>
  <c r="I824" i="3" s="1"/>
  <c r="B825" i="3" s="1"/>
  <c r="D684" i="12" l="1"/>
  <c r="F684" i="12"/>
  <c r="E684" i="12"/>
  <c r="C684" i="12"/>
  <c r="G825" i="3"/>
  <c r="D825" i="3"/>
  <c r="E825" i="3" s="1"/>
  <c r="C825" i="3"/>
  <c r="G684" i="12" l="1"/>
  <c r="B685" i="12" s="1"/>
  <c r="H825" i="3"/>
  <c r="I825" i="3" s="1"/>
  <c r="B826" i="3" s="1"/>
  <c r="D685" i="12" l="1"/>
  <c r="F685" i="12"/>
  <c r="C685" i="12"/>
  <c r="E685" i="12"/>
  <c r="G685" i="12" s="1"/>
  <c r="G826" i="3"/>
  <c r="D826" i="3"/>
  <c r="E826" i="3" s="1"/>
  <c r="C826" i="3"/>
  <c r="B686" i="12" l="1"/>
  <c r="H826" i="3"/>
  <c r="I826" i="3" s="1"/>
  <c r="B827" i="3" s="1"/>
  <c r="D686" i="12" l="1"/>
  <c r="F686" i="12"/>
  <c r="E686" i="12"/>
  <c r="G686" i="12" s="1"/>
  <c r="C686" i="12"/>
  <c r="G827" i="3"/>
  <c r="D827" i="3"/>
  <c r="E827" i="3" s="1"/>
  <c r="C827" i="3"/>
  <c r="B687" i="12" l="1"/>
  <c r="H827" i="3"/>
  <c r="I827" i="3" s="1"/>
  <c r="B828" i="3" s="1"/>
  <c r="D687" i="12" l="1"/>
  <c r="F687" i="12"/>
  <c r="C687" i="12"/>
  <c r="E687" i="12"/>
  <c r="G687" i="12" s="1"/>
  <c r="G828" i="3"/>
  <c r="D828" i="3"/>
  <c r="E828" i="3" s="1"/>
  <c r="C828" i="3"/>
  <c r="B688" i="12" l="1"/>
  <c r="H828" i="3"/>
  <c r="I828" i="3" s="1"/>
  <c r="B829" i="3" s="1"/>
  <c r="D688" i="12" l="1"/>
  <c r="F688" i="12"/>
  <c r="E688" i="12"/>
  <c r="C688" i="12"/>
  <c r="G829" i="3"/>
  <c r="D829" i="3"/>
  <c r="E829" i="3" s="1"/>
  <c r="C829" i="3"/>
  <c r="G688" i="12" l="1"/>
  <c r="H829" i="3"/>
  <c r="I829" i="3" s="1"/>
  <c r="B830" i="3" s="1"/>
  <c r="B689" i="12" l="1"/>
  <c r="G830" i="3"/>
  <c r="D830" i="3"/>
  <c r="E830" i="3" s="1"/>
  <c r="C830" i="3"/>
  <c r="D689" i="12" l="1"/>
  <c r="F689" i="12"/>
  <c r="C689" i="12"/>
  <c r="E689" i="12"/>
  <c r="H830" i="3"/>
  <c r="I830" i="3" s="1"/>
  <c r="B831" i="3" s="1"/>
  <c r="G689" i="12" l="1"/>
  <c r="G831" i="3"/>
  <c r="D831" i="3"/>
  <c r="E831" i="3" s="1"/>
  <c r="H831" i="3" s="1"/>
  <c r="I831" i="3" s="1"/>
  <c r="C831" i="3"/>
  <c r="B690" i="12" l="1"/>
  <c r="B832" i="3"/>
  <c r="D690" i="12" l="1"/>
  <c r="F690" i="12"/>
  <c r="E690" i="12"/>
  <c r="C690" i="12"/>
  <c r="G832" i="3"/>
  <c r="D832" i="3"/>
  <c r="E832" i="3" s="1"/>
  <c r="C832" i="3"/>
  <c r="G690" i="12" l="1"/>
  <c r="H832" i="3"/>
  <c r="I832" i="3" s="1"/>
  <c r="B833" i="3" s="1"/>
  <c r="B691" i="12" l="1"/>
  <c r="G833" i="3"/>
  <c r="D833" i="3"/>
  <c r="E833" i="3" s="1"/>
  <c r="C833" i="3"/>
  <c r="D691" i="12" l="1"/>
  <c r="F691" i="12"/>
  <c r="C691" i="12"/>
  <c r="E691" i="12"/>
  <c r="H833" i="3"/>
  <c r="I833" i="3" s="1"/>
  <c r="B834" i="3" s="1"/>
  <c r="G691" i="12" l="1"/>
  <c r="G834" i="3"/>
  <c r="D834" i="3"/>
  <c r="E834" i="3" s="1"/>
  <c r="C834" i="3"/>
  <c r="B692" i="12" l="1"/>
  <c r="H834" i="3"/>
  <c r="I834" i="3" s="1"/>
  <c r="B835" i="3" s="1"/>
  <c r="D692" i="12" l="1"/>
  <c r="F692" i="12"/>
  <c r="E692" i="12"/>
  <c r="C692" i="12"/>
  <c r="G835" i="3"/>
  <c r="D835" i="3"/>
  <c r="E835" i="3" s="1"/>
  <c r="C835" i="3"/>
  <c r="G692" i="12" l="1"/>
  <c r="H835" i="3"/>
  <c r="I835" i="3" s="1"/>
  <c r="B836" i="3" s="1"/>
  <c r="B693" i="12" l="1"/>
  <c r="G836" i="3"/>
  <c r="D836" i="3"/>
  <c r="E836" i="3" s="1"/>
  <c r="C836" i="3"/>
  <c r="D693" i="12" l="1"/>
  <c r="F693" i="12"/>
  <c r="C693" i="12"/>
  <c r="E693" i="12"/>
  <c r="G693" i="12" s="1"/>
  <c r="H836" i="3"/>
  <c r="I836" i="3" s="1"/>
  <c r="B837" i="3" s="1"/>
  <c r="B694" i="12" l="1"/>
  <c r="G837" i="3"/>
  <c r="D837" i="3"/>
  <c r="E837" i="3" s="1"/>
  <c r="C837" i="3"/>
  <c r="D694" i="12" l="1"/>
  <c r="F694" i="12"/>
  <c r="C694" i="12"/>
  <c r="E694" i="12"/>
  <c r="H837" i="3"/>
  <c r="I837" i="3" s="1"/>
  <c r="B838" i="3" s="1"/>
  <c r="G694" i="12" l="1"/>
  <c r="G838" i="3"/>
  <c r="D838" i="3"/>
  <c r="E838" i="3" s="1"/>
  <c r="C838" i="3"/>
  <c r="B695" i="12" l="1"/>
  <c r="H838" i="3"/>
  <c r="I838" i="3" s="1"/>
  <c r="B839" i="3" s="1"/>
  <c r="D695" i="12" l="1"/>
  <c r="F695" i="12"/>
  <c r="E695" i="12"/>
  <c r="C695" i="12"/>
  <c r="G839" i="3"/>
  <c r="D839" i="3"/>
  <c r="E839" i="3" s="1"/>
  <c r="C839" i="3"/>
  <c r="G695" i="12" l="1"/>
  <c r="B696" i="12" s="1"/>
  <c r="H839" i="3"/>
  <c r="I839" i="3" s="1"/>
  <c r="B840" i="3" s="1"/>
  <c r="D696" i="12" l="1"/>
  <c r="F696" i="12"/>
  <c r="E696" i="12"/>
  <c r="G696" i="12" s="1"/>
  <c r="C696" i="12"/>
  <c r="G840" i="3"/>
  <c r="D840" i="3"/>
  <c r="E840" i="3" s="1"/>
  <c r="C840" i="3"/>
  <c r="B697" i="12" l="1"/>
  <c r="H840" i="3"/>
  <c r="I840" i="3" s="1"/>
  <c r="B841" i="3" s="1"/>
  <c r="D697" i="12" l="1"/>
  <c r="F697" i="12"/>
  <c r="E697" i="12"/>
  <c r="C697" i="12"/>
  <c r="G841" i="3"/>
  <c r="D841" i="3"/>
  <c r="E841" i="3" s="1"/>
  <c r="C841" i="3"/>
  <c r="G697" i="12" l="1"/>
  <c r="B698" i="12" s="1"/>
  <c r="H841" i="3"/>
  <c r="I841" i="3" s="1"/>
  <c r="B842" i="3" s="1"/>
  <c r="D698" i="12" l="1"/>
  <c r="F698" i="12"/>
  <c r="E698" i="12"/>
  <c r="C698" i="12"/>
  <c r="G842" i="3"/>
  <c r="D842" i="3"/>
  <c r="E842" i="3" s="1"/>
  <c r="C842" i="3"/>
  <c r="G698" i="12" l="1"/>
  <c r="B699" i="12" s="1"/>
  <c r="H842" i="3"/>
  <c r="I842" i="3" s="1"/>
  <c r="B843" i="3" s="1"/>
  <c r="D699" i="12" l="1"/>
  <c r="F699" i="12"/>
  <c r="E699" i="12"/>
  <c r="C699" i="12"/>
  <c r="G843" i="3"/>
  <c r="D843" i="3"/>
  <c r="E843" i="3" s="1"/>
  <c r="C843" i="3"/>
  <c r="G699" i="12" l="1"/>
  <c r="B700" i="12" s="1"/>
  <c r="H843" i="3"/>
  <c r="I843" i="3" s="1"/>
  <c r="B844" i="3" s="1"/>
  <c r="D700" i="12" l="1"/>
  <c r="F700" i="12"/>
  <c r="C700" i="12"/>
  <c r="E700" i="12"/>
  <c r="G844" i="3"/>
  <c r="D844" i="3"/>
  <c r="E844" i="3" s="1"/>
  <c r="C844" i="3"/>
  <c r="G700" i="12" l="1"/>
  <c r="H844" i="3"/>
  <c r="I844" i="3" s="1"/>
  <c r="B845" i="3" s="1"/>
  <c r="B701" i="12" l="1"/>
  <c r="G845" i="3"/>
  <c r="D845" i="3"/>
  <c r="E845" i="3" s="1"/>
  <c r="C845" i="3"/>
  <c r="D701" i="12" l="1"/>
  <c r="F701" i="12"/>
  <c r="E701" i="12"/>
  <c r="C701" i="12"/>
  <c r="H845" i="3"/>
  <c r="I845" i="3" s="1"/>
  <c r="B846" i="3" s="1"/>
  <c r="G701" i="12" l="1"/>
  <c r="G846" i="3"/>
  <c r="D846" i="3"/>
  <c r="E846" i="3" s="1"/>
  <c r="C846" i="3"/>
  <c r="B702" i="12" l="1"/>
  <c r="H846" i="3"/>
  <c r="I846" i="3" s="1"/>
  <c r="B847" i="3" s="1"/>
  <c r="D702" i="12" l="1"/>
  <c r="F702" i="12"/>
  <c r="E702" i="12"/>
  <c r="C702" i="12"/>
  <c r="G847" i="3"/>
  <c r="D847" i="3"/>
  <c r="E847" i="3" s="1"/>
  <c r="C847" i="3"/>
  <c r="G702" i="12" l="1"/>
  <c r="B703" i="12" s="1"/>
  <c r="H847" i="3"/>
  <c r="I847" i="3" s="1"/>
  <c r="B848" i="3" s="1"/>
  <c r="D703" i="12" l="1"/>
  <c r="F703" i="12"/>
  <c r="C703" i="12"/>
  <c r="E703" i="12"/>
  <c r="G848" i="3"/>
  <c r="D848" i="3"/>
  <c r="E848" i="3" s="1"/>
  <c r="C848" i="3"/>
  <c r="G703" i="12" l="1"/>
  <c r="B704" i="12" s="1"/>
  <c r="H848" i="3"/>
  <c r="I848" i="3" s="1"/>
  <c r="B849" i="3" s="1"/>
  <c r="D704" i="12" l="1"/>
  <c r="F704" i="12"/>
  <c r="C704" i="12"/>
  <c r="E704" i="12"/>
  <c r="G849" i="3"/>
  <c r="D849" i="3"/>
  <c r="E849" i="3" s="1"/>
  <c r="C849" i="3"/>
  <c r="G704" i="12" l="1"/>
  <c r="H849" i="3"/>
  <c r="I849" i="3" s="1"/>
  <c r="B850" i="3" s="1"/>
  <c r="B705" i="12" l="1"/>
  <c r="G850" i="3"/>
  <c r="D850" i="3"/>
  <c r="E850" i="3" s="1"/>
  <c r="C850" i="3"/>
  <c r="D705" i="12" l="1"/>
  <c r="F705" i="12"/>
  <c r="C705" i="12"/>
  <c r="E705" i="12"/>
  <c r="H850" i="3"/>
  <c r="I850" i="3" s="1"/>
  <c r="B851" i="3" s="1"/>
  <c r="G705" i="12" l="1"/>
  <c r="B706" i="12" s="1"/>
  <c r="G851" i="3"/>
  <c r="D851" i="3"/>
  <c r="E851" i="3" s="1"/>
  <c r="C851" i="3"/>
  <c r="D706" i="12" l="1"/>
  <c r="F706" i="12"/>
  <c r="C706" i="12"/>
  <c r="E706" i="12"/>
  <c r="G706" i="12" s="1"/>
  <c r="H851" i="3"/>
  <c r="I851" i="3" s="1"/>
  <c r="B852" i="3" s="1"/>
  <c r="B707" i="12" l="1"/>
  <c r="G852" i="3"/>
  <c r="D852" i="3"/>
  <c r="E852" i="3" s="1"/>
  <c r="C852" i="3"/>
  <c r="D707" i="12" l="1"/>
  <c r="F707" i="12"/>
  <c r="C707" i="12"/>
  <c r="E707" i="12"/>
  <c r="H852" i="3"/>
  <c r="I852" i="3" s="1"/>
  <c r="B853" i="3" s="1"/>
  <c r="G707" i="12" l="1"/>
  <c r="G853" i="3"/>
  <c r="D853" i="3"/>
  <c r="E853" i="3" s="1"/>
  <c r="C853" i="3"/>
  <c r="B708" i="12" l="1"/>
  <c r="H853" i="3"/>
  <c r="I853" i="3" s="1"/>
  <c r="B854" i="3" s="1"/>
  <c r="D708" i="12" l="1"/>
  <c r="F708" i="12"/>
  <c r="C708" i="12"/>
  <c r="E708" i="12"/>
  <c r="G854" i="3"/>
  <c r="D854" i="3"/>
  <c r="E854" i="3" s="1"/>
  <c r="C854" i="3"/>
  <c r="G708" i="12" l="1"/>
  <c r="H854" i="3"/>
  <c r="I854" i="3" s="1"/>
  <c r="B855" i="3" s="1"/>
  <c r="B709" i="12" l="1"/>
  <c r="G855" i="3"/>
  <c r="D855" i="3"/>
  <c r="E855" i="3" s="1"/>
  <c r="C855" i="3"/>
  <c r="D709" i="12" l="1"/>
  <c r="F709" i="12"/>
  <c r="C709" i="12"/>
  <c r="E709" i="12"/>
  <c r="H855" i="3"/>
  <c r="I855" i="3" s="1"/>
  <c r="B856" i="3" s="1"/>
  <c r="G709" i="12" l="1"/>
  <c r="B710" i="12" s="1"/>
  <c r="G856" i="3"/>
  <c r="D856" i="3"/>
  <c r="E856" i="3" s="1"/>
  <c r="C856" i="3"/>
  <c r="D710" i="12" l="1"/>
  <c r="F710" i="12"/>
  <c r="C710" i="12"/>
  <c r="E710" i="12"/>
  <c r="H856" i="3"/>
  <c r="I856" i="3" s="1"/>
  <c r="B857" i="3" s="1"/>
  <c r="G710" i="12" l="1"/>
  <c r="B711" i="12" s="1"/>
  <c r="G857" i="3"/>
  <c r="D857" i="3"/>
  <c r="E857" i="3" s="1"/>
  <c r="C857" i="3"/>
  <c r="D711" i="12" l="1"/>
  <c r="F711" i="12"/>
  <c r="C711" i="12"/>
  <c r="E711" i="12"/>
  <c r="H857" i="3"/>
  <c r="I857" i="3" s="1"/>
  <c r="B858" i="3" s="1"/>
  <c r="G711" i="12" l="1"/>
  <c r="G858" i="3"/>
  <c r="D858" i="3"/>
  <c r="E858" i="3" s="1"/>
  <c r="C858" i="3"/>
  <c r="B712" i="12" l="1"/>
  <c r="H858" i="3"/>
  <c r="I858" i="3" s="1"/>
  <c r="B859" i="3" s="1"/>
  <c r="D712" i="12" l="1"/>
  <c r="F712" i="12"/>
  <c r="E712" i="12"/>
  <c r="C712" i="12"/>
  <c r="G859" i="3"/>
  <c r="D859" i="3"/>
  <c r="E859" i="3" s="1"/>
  <c r="C859" i="3"/>
  <c r="G712" i="12" l="1"/>
  <c r="H859" i="3"/>
  <c r="I859" i="3" s="1"/>
  <c r="B860" i="3" s="1"/>
  <c r="B713" i="12" l="1"/>
  <c r="G860" i="3"/>
  <c r="D860" i="3"/>
  <c r="E860" i="3" s="1"/>
  <c r="C860" i="3"/>
  <c r="D713" i="12" l="1"/>
  <c r="F713" i="12"/>
  <c r="E713" i="12"/>
  <c r="C713" i="12"/>
  <c r="H860" i="3"/>
  <c r="I860" i="3" s="1"/>
  <c r="B861" i="3" s="1"/>
  <c r="G713" i="12" l="1"/>
  <c r="B714" i="12" s="1"/>
  <c r="G861" i="3"/>
  <c r="D861" i="3"/>
  <c r="E861" i="3" s="1"/>
  <c r="C861" i="3"/>
  <c r="D714" i="12" l="1"/>
  <c r="F714" i="12"/>
  <c r="E714" i="12"/>
  <c r="C714" i="12"/>
  <c r="H861" i="3"/>
  <c r="I861" i="3" s="1"/>
  <c r="B862" i="3" s="1"/>
  <c r="G714" i="12" l="1"/>
  <c r="G862" i="3"/>
  <c r="D862" i="3"/>
  <c r="E862" i="3" s="1"/>
  <c r="C862" i="3"/>
  <c r="B715" i="12" l="1"/>
  <c r="H862" i="3"/>
  <c r="I862" i="3" s="1"/>
  <c r="B863" i="3" s="1"/>
  <c r="D715" i="12" l="1"/>
  <c r="F715" i="12"/>
  <c r="C715" i="12"/>
  <c r="E715" i="12"/>
  <c r="G863" i="3"/>
  <c r="D863" i="3"/>
  <c r="E863" i="3" s="1"/>
  <c r="C863" i="3"/>
  <c r="G715" i="12" l="1"/>
  <c r="B716" i="12" s="1"/>
  <c r="H863" i="3"/>
  <c r="I863" i="3" s="1"/>
  <c r="B864" i="3" s="1"/>
  <c r="D716" i="12" l="1"/>
  <c r="F716" i="12"/>
  <c r="C716" i="12"/>
  <c r="E716" i="12"/>
  <c r="G864" i="3"/>
  <c r="D864" i="3"/>
  <c r="E864" i="3" s="1"/>
  <c r="C864" i="3"/>
  <c r="G716" i="12" l="1"/>
  <c r="B717" i="12" s="1"/>
  <c r="H864" i="3"/>
  <c r="I864" i="3" s="1"/>
  <c r="B865" i="3" s="1"/>
  <c r="D717" i="12" l="1"/>
  <c r="F717" i="12"/>
  <c r="E717" i="12"/>
  <c r="C717" i="12"/>
  <c r="G865" i="3"/>
  <c r="D865" i="3"/>
  <c r="E865" i="3" s="1"/>
  <c r="C865" i="3"/>
  <c r="G717" i="12" l="1"/>
  <c r="H865" i="3"/>
  <c r="I865" i="3" s="1"/>
  <c r="B866" i="3" s="1"/>
  <c r="B718" i="12" l="1"/>
  <c r="G866" i="3"/>
  <c r="D866" i="3"/>
  <c r="E866" i="3" s="1"/>
  <c r="C866" i="3"/>
  <c r="D718" i="12" l="1"/>
  <c r="F718" i="12"/>
  <c r="C718" i="12"/>
  <c r="E718" i="12"/>
  <c r="G718" i="12" s="1"/>
  <c r="H866" i="3"/>
  <c r="I866" i="3" s="1"/>
  <c r="B867" i="3" s="1"/>
  <c r="B719" i="12" l="1"/>
  <c r="G867" i="3"/>
  <c r="D867" i="3"/>
  <c r="E867" i="3" s="1"/>
  <c r="C867" i="3"/>
  <c r="D719" i="12" l="1"/>
  <c r="F719" i="12"/>
  <c r="E719" i="12"/>
  <c r="C719" i="12"/>
  <c r="H867" i="3"/>
  <c r="I867" i="3" s="1"/>
  <c r="B868" i="3" s="1"/>
  <c r="G719" i="12" l="1"/>
  <c r="B720" i="12" s="1"/>
  <c r="G868" i="3"/>
  <c r="D868" i="3"/>
  <c r="E868" i="3" s="1"/>
  <c r="C868" i="3"/>
  <c r="D720" i="12" l="1"/>
  <c r="F720" i="12"/>
  <c r="C720" i="12"/>
  <c r="E720" i="12"/>
  <c r="H868" i="3"/>
  <c r="I868" i="3" s="1"/>
  <c r="B869" i="3" s="1"/>
  <c r="G720" i="12" l="1"/>
  <c r="B721" i="12" s="1"/>
  <c r="G869" i="3"/>
  <c r="D869" i="3"/>
  <c r="E869" i="3" s="1"/>
  <c r="C869" i="3"/>
  <c r="D721" i="12" l="1"/>
  <c r="F721" i="12"/>
  <c r="E721" i="12"/>
  <c r="C721" i="12"/>
  <c r="H869" i="3"/>
  <c r="I869" i="3" s="1"/>
  <c r="B870" i="3" s="1"/>
  <c r="G721" i="12" l="1"/>
  <c r="G870" i="3"/>
  <c r="D870" i="3"/>
  <c r="E870" i="3" s="1"/>
  <c r="C870" i="3"/>
  <c r="B722" i="12" l="1"/>
  <c r="H870" i="3"/>
  <c r="I870" i="3" s="1"/>
  <c r="B871" i="3" s="1"/>
  <c r="D722" i="12" l="1"/>
  <c r="F722" i="12"/>
  <c r="C722" i="12"/>
  <c r="E722" i="12"/>
  <c r="G871" i="3"/>
  <c r="D871" i="3"/>
  <c r="E871" i="3" s="1"/>
  <c r="H871" i="3" s="1"/>
  <c r="I871" i="3" s="1"/>
  <c r="C871" i="3"/>
  <c r="G722" i="12" l="1"/>
  <c r="B723" i="12" s="1"/>
  <c r="B872" i="3"/>
  <c r="D723" i="12" l="1"/>
  <c r="F723" i="12"/>
  <c r="E723" i="12"/>
  <c r="C723" i="12"/>
  <c r="G872" i="3"/>
  <c r="D872" i="3"/>
  <c r="E872" i="3" s="1"/>
  <c r="C872" i="3"/>
  <c r="G723" i="12" l="1"/>
  <c r="B724" i="12" s="1"/>
  <c r="H872" i="3"/>
  <c r="I872" i="3" s="1"/>
  <c r="B873" i="3" s="1"/>
  <c r="D724" i="12" l="1"/>
  <c r="F724" i="12"/>
  <c r="C724" i="12"/>
  <c r="E724" i="12"/>
  <c r="G873" i="3"/>
  <c r="D873" i="3"/>
  <c r="E873" i="3" s="1"/>
  <c r="C873" i="3"/>
  <c r="G724" i="12" l="1"/>
  <c r="B725" i="12" s="1"/>
  <c r="H873" i="3"/>
  <c r="I873" i="3" s="1"/>
  <c r="B874" i="3" s="1"/>
  <c r="D725" i="12" l="1"/>
  <c r="F725" i="12"/>
  <c r="E725" i="12"/>
  <c r="C725" i="12"/>
  <c r="G874" i="3"/>
  <c r="D874" i="3"/>
  <c r="E874" i="3" s="1"/>
  <c r="C874" i="3"/>
  <c r="G725" i="12" l="1"/>
  <c r="H874" i="3"/>
  <c r="I874" i="3" s="1"/>
  <c r="B875" i="3" s="1"/>
  <c r="B726" i="12" l="1"/>
  <c r="G875" i="3"/>
  <c r="D875" i="3"/>
  <c r="E875" i="3" s="1"/>
  <c r="C875" i="3"/>
  <c r="D726" i="12" l="1"/>
  <c r="F726" i="12"/>
  <c r="E726" i="12"/>
  <c r="C726" i="12"/>
  <c r="H875" i="3"/>
  <c r="I875" i="3" s="1"/>
  <c r="B876" i="3" s="1"/>
  <c r="G726" i="12" l="1"/>
  <c r="B727" i="12" s="1"/>
  <c r="G876" i="3"/>
  <c r="D876" i="3"/>
  <c r="E876" i="3" s="1"/>
  <c r="C876" i="3"/>
  <c r="D727" i="12" l="1"/>
  <c r="F727" i="12"/>
  <c r="E727" i="12"/>
  <c r="C727" i="12"/>
  <c r="H876" i="3"/>
  <c r="I876" i="3" s="1"/>
  <c r="B877" i="3" s="1"/>
  <c r="G727" i="12" l="1"/>
  <c r="B728" i="12" s="1"/>
  <c r="G877" i="3"/>
  <c r="D877" i="3"/>
  <c r="E877" i="3" s="1"/>
  <c r="C877" i="3"/>
  <c r="D728" i="12" l="1"/>
  <c r="F728" i="12"/>
  <c r="E728" i="12"/>
  <c r="C728" i="12"/>
  <c r="H877" i="3"/>
  <c r="I877" i="3" s="1"/>
  <c r="B878" i="3" s="1"/>
  <c r="G728" i="12" l="1"/>
  <c r="G878" i="3"/>
  <c r="D878" i="3"/>
  <c r="E878" i="3" s="1"/>
  <c r="C878" i="3"/>
  <c r="B729" i="12" l="1"/>
  <c r="H878" i="3"/>
  <c r="I878" i="3" s="1"/>
  <c r="B879" i="3" s="1"/>
  <c r="D729" i="12" l="1"/>
  <c r="F729" i="12"/>
  <c r="C729" i="12"/>
  <c r="E729" i="12"/>
  <c r="G879" i="3"/>
  <c r="D879" i="3"/>
  <c r="E879" i="3" s="1"/>
  <c r="C879" i="3"/>
  <c r="G729" i="12" l="1"/>
  <c r="B730" i="12" s="1"/>
  <c r="H879" i="3"/>
  <c r="I879" i="3" s="1"/>
  <c r="B880" i="3" s="1"/>
  <c r="D730" i="12" l="1"/>
  <c r="F730" i="12"/>
  <c r="C730" i="12"/>
  <c r="E730" i="12"/>
  <c r="G730" i="12" s="1"/>
  <c r="G880" i="3"/>
  <c r="D880" i="3"/>
  <c r="E880" i="3" s="1"/>
  <c r="C880" i="3"/>
  <c r="B731" i="12" l="1"/>
  <c r="H880" i="3"/>
  <c r="I880" i="3" s="1"/>
  <c r="B881" i="3" s="1"/>
  <c r="D731" i="12" l="1"/>
  <c r="F731" i="12"/>
  <c r="E731" i="12"/>
  <c r="G731" i="12" s="1"/>
  <c r="C731" i="12"/>
  <c r="G881" i="3"/>
  <c r="D881" i="3"/>
  <c r="E881" i="3" s="1"/>
  <c r="C881" i="3"/>
  <c r="B732" i="12" l="1"/>
  <c r="H881" i="3"/>
  <c r="I881" i="3" s="1"/>
  <c r="B882" i="3" s="1"/>
  <c r="D732" i="12" l="1"/>
  <c r="F732" i="12"/>
  <c r="E732" i="12"/>
  <c r="C732" i="12"/>
  <c r="G882" i="3"/>
  <c r="D882" i="3"/>
  <c r="E882" i="3" s="1"/>
  <c r="C882" i="3"/>
  <c r="G732" i="12" l="1"/>
  <c r="H882" i="3"/>
  <c r="I882" i="3" s="1"/>
  <c r="B883" i="3" s="1"/>
  <c r="B733" i="12" l="1"/>
  <c r="G883" i="3"/>
  <c r="D883" i="3"/>
  <c r="E883" i="3" s="1"/>
  <c r="C883" i="3"/>
  <c r="D733" i="12" l="1"/>
  <c r="F733" i="12"/>
  <c r="C733" i="12"/>
  <c r="E733" i="12"/>
  <c r="G733" i="12" s="1"/>
  <c r="H883" i="3"/>
  <c r="I883" i="3" s="1"/>
  <c r="B884" i="3" s="1"/>
  <c r="B734" i="12" l="1"/>
  <c r="G884" i="3"/>
  <c r="D884" i="3"/>
  <c r="E884" i="3" s="1"/>
  <c r="C884" i="3"/>
  <c r="D734" i="12" l="1"/>
  <c r="F734" i="12"/>
  <c r="C734" i="12"/>
  <c r="E734" i="12"/>
  <c r="G734" i="12" s="1"/>
  <c r="H884" i="3"/>
  <c r="I884" i="3" s="1"/>
  <c r="B885" i="3" s="1"/>
  <c r="B735" i="12" l="1"/>
  <c r="G885" i="3"/>
  <c r="D885" i="3"/>
  <c r="E885" i="3" s="1"/>
  <c r="C885" i="3"/>
  <c r="D735" i="12" l="1"/>
  <c r="F735" i="12"/>
  <c r="C735" i="12"/>
  <c r="E735" i="12"/>
  <c r="G735" i="12" s="1"/>
  <c r="H885" i="3"/>
  <c r="I885" i="3" s="1"/>
  <c r="B886" i="3" s="1"/>
  <c r="B736" i="12" l="1"/>
  <c r="G886" i="3"/>
  <c r="D886" i="3"/>
  <c r="E886" i="3" s="1"/>
  <c r="C886" i="3"/>
  <c r="D736" i="12" l="1"/>
  <c r="F736" i="12"/>
  <c r="E736" i="12"/>
  <c r="C736" i="12"/>
  <c r="H886" i="3"/>
  <c r="I886" i="3" s="1"/>
  <c r="B887" i="3" s="1"/>
  <c r="G736" i="12" l="1"/>
  <c r="B737" i="12" s="1"/>
  <c r="G887" i="3"/>
  <c r="D887" i="3"/>
  <c r="E887" i="3" s="1"/>
  <c r="C887" i="3"/>
  <c r="D737" i="12" l="1"/>
  <c r="F737" i="12"/>
  <c r="C737" i="12"/>
  <c r="E737" i="12"/>
  <c r="G737" i="12" s="1"/>
  <c r="H887" i="3"/>
  <c r="I887" i="3" s="1"/>
  <c r="B888" i="3" s="1"/>
  <c r="B738" i="12" l="1"/>
  <c r="G888" i="3"/>
  <c r="D888" i="3"/>
  <c r="E888" i="3" s="1"/>
  <c r="C888" i="3"/>
  <c r="D738" i="12" l="1"/>
  <c r="F738" i="12"/>
  <c r="E738" i="12"/>
  <c r="C738" i="12"/>
  <c r="H888" i="3"/>
  <c r="I888" i="3" s="1"/>
  <c r="B889" i="3" s="1"/>
  <c r="G738" i="12" l="1"/>
  <c r="B739" i="12" s="1"/>
  <c r="G889" i="3"/>
  <c r="D889" i="3"/>
  <c r="E889" i="3" s="1"/>
  <c r="C889" i="3"/>
  <c r="D739" i="12" l="1"/>
  <c r="F739" i="12"/>
  <c r="C739" i="12"/>
  <c r="E739" i="12"/>
  <c r="G739" i="12" s="1"/>
  <c r="H889" i="3"/>
  <c r="I889" i="3" s="1"/>
  <c r="B890" i="3" s="1"/>
  <c r="B740" i="12" l="1"/>
  <c r="G890" i="3"/>
  <c r="D890" i="3"/>
  <c r="E890" i="3" s="1"/>
  <c r="C890" i="3"/>
  <c r="D740" i="12" l="1"/>
  <c r="F740" i="12"/>
  <c r="E740" i="12"/>
  <c r="C740" i="12"/>
  <c r="H890" i="3"/>
  <c r="I890" i="3" s="1"/>
  <c r="B891" i="3" s="1"/>
  <c r="G740" i="12" l="1"/>
  <c r="B741" i="12" s="1"/>
  <c r="G891" i="3"/>
  <c r="D891" i="3"/>
  <c r="E891" i="3" s="1"/>
  <c r="C891" i="3"/>
  <c r="D741" i="12" l="1"/>
  <c r="F741" i="12"/>
  <c r="E741" i="12"/>
  <c r="C741" i="12"/>
  <c r="H891" i="3"/>
  <c r="I891" i="3" s="1"/>
  <c r="B892" i="3" s="1"/>
  <c r="G741" i="12" l="1"/>
  <c r="G892" i="3"/>
  <c r="D892" i="3"/>
  <c r="E892" i="3" s="1"/>
  <c r="C892" i="3"/>
  <c r="B742" i="12" l="1"/>
  <c r="H892" i="3"/>
  <c r="I892" i="3" s="1"/>
  <c r="B893" i="3" s="1"/>
  <c r="D742" i="12" l="1"/>
  <c r="F742" i="12"/>
  <c r="E742" i="12"/>
  <c r="C742" i="12"/>
  <c r="G893" i="3"/>
  <c r="D893" i="3"/>
  <c r="E893" i="3" s="1"/>
  <c r="C893" i="3"/>
  <c r="G742" i="12" l="1"/>
  <c r="B743" i="12" s="1"/>
  <c r="H893" i="3"/>
  <c r="I893" i="3" s="1"/>
  <c r="B894" i="3" s="1"/>
  <c r="D743" i="12" l="1"/>
  <c r="F743" i="12"/>
  <c r="E743" i="12"/>
  <c r="C743" i="12"/>
  <c r="G894" i="3"/>
  <c r="D894" i="3"/>
  <c r="E894" i="3" s="1"/>
  <c r="C894" i="3"/>
  <c r="G743" i="12" l="1"/>
  <c r="H894" i="3"/>
  <c r="I894" i="3" s="1"/>
  <c r="B895" i="3" s="1"/>
  <c r="B744" i="12" l="1"/>
  <c r="G895" i="3"/>
  <c r="D895" i="3"/>
  <c r="E895" i="3" s="1"/>
  <c r="C895" i="3"/>
  <c r="D744" i="12" l="1"/>
  <c r="F744" i="12"/>
  <c r="E744" i="12"/>
  <c r="C744" i="12"/>
  <c r="H895" i="3"/>
  <c r="I895" i="3" s="1"/>
  <c r="B896" i="3" s="1"/>
  <c r="G744" i="12" l="1"/>
  <c r="B745" i="12" s="1"/>
  <c r="G896" i="3"/>
  <c r="D896" i="3"/>
  <c r="E896" i="3" s="1"/>
  <c r="C896" i="3"/>
  <c r="D745" i="12" l="1"/>
  <c r="F745" i="12"/>
  <c r="C745" i="12"/>
  <c r="E745" i="12"/>
  <c r="H896" i="3"/>
  <c r="I896" i="3" s="1"/>
  <c r="B897" i="3" s="1"/>
  <c r="G745" i="12" l="1"/>
  <c r="B746" i="12" s="1"/>
  <c r="G897" i="3"/>
  <c r="D897" i="3"/>
  <c r="E897" i="3" s="1"/>
  <c r="C897" i="3"/>
  <c r="D746" i="12" l="1"/>
  <c r="F746" i="12"/>
  <c r="E746" i="12"/>
  <c r="C746" i="12"/>
  <c r="H897" i="3"/>
  <c r="I897" i="3" s="1"/>
  <c r="B898" i="3" s="1"/>
  <c r="G746" i="12" l="1"/>
  <c r="G898" i="3"/>
  <c r="D898" i="3"/>
  <c r="E898" i="3" s="1"/>
  <c r="C898" i="3"/>
  <c r="B747" i="12" l="1"/>
  <c r="H898" i="3"/>
  <c r="I898" i="3" s="1"/>
  <c r="B899" i="3" s="1"/>
  <c r="D747" i="12" l="1"/>
  <c r="F747" i="12"/>
  <c r="E747" i="12"/>
  <c r="C747" i="12"/>
  <c r="G899" i="3"/>
  <c r="D899" i="3"/>
  <c r="E899" i="3" s="1"/>
  <c r="H899" i="3" s="1"/>
  <c r="I899" i="3" s="1"/>
  <c r="C899" i="3"/>
  <c r="G747" i="12" l="1"/>
  <c r="B900" i="3"/>
  <c r="B748" i="12" l="1"/>
  <c r="G900" i="3"/>
  <c r="D900" i="3"/>
  <c r="E900" i="3" s="1"/>
  <c r="C900" i="3"/>
  <c r="D748" i="12" l="1"/>
  <c r="F748" i="12"/>
  <c r="E748" i="12"/>
  <c r="C748" i="12"/>
  <c r="H900" i="3"/>
  <c r="I900" i="3" s="1"/>
  <c r="B901" i="3" s="1"/>
  <c r="G748" i="12" l="1"/>
  <c r="G901" i="3"/>
  <c r="D901" i="3"/>
  <c r="E901" i="3" s="1"/>
  <c r="C901" i="3"/>
  <c r="B749" i="12" l="1"/>
  <c r="H901" i="3"/>
  <c r="I901" i="3" s="1"/>
  <c r="B902" i="3" s="1"/>
  <c r="D749" i="12" l="1"/>
  <c r="F749" i="12"/>
  <c r="E749" i="12"/>
  <c r="C749" i="12"/>
  <c r="G902" i="3"/>
  <c r="D902" i="3"/>
  <c r="E902" i="3" s="1"/>
  <c r="C902" i="3"/>
  <c r="G749" i="12" l="1"/>
  <c r="H902" i="3"/>
  <c r="I902" i="3" s="1"/>
  <c r="B903" i="3" s="1"/>
  <c r="B750" i="12" l="1"/>
  <c r="G903" i="3"/>
  <c r="D903" i="3"/>
  <c r="E903" i="3" s="1"/>
  <c r="C903" i="3"/>
  <c r="D750" i="12" l="1"/>
  <c r="F750" i="12"/>
  <c r="E750" i="12"/>
  <c r="C750" i="12"/>
  <c r="H903" i="3"/>
  <c r="I903" i="3" s="1"/>
  <c r="B904" i="3" s="1"/>
  <c r="G750" i="12" l="1"/>
  <c r="G904" i="3"/>
  <c r="D904" i="3"/>
  <c r="E904" i="3" s="1"/>
  <c r="C904" i="3"/>
  <c r="B751" i="12" l="1"/>
  <c r="H904" i="3"/>
  <c r="I904" i="3" s="1"/>
  <c r="B905" i="3" s="1"/>
  <c r="D751" i="12" l="1"/>
  <c r="F751" i="12"/>
  <c r="C751" i="12"/>
  <c r="E751" i="12"/>
  <c r="G751" i="12" s="1"/>
  <c r="G905" i="3"/>
  <c r="D905" i="3"/>
  <c r="E905" i="3" s="1"/>
  <c r="C905" i="3"/>
  <c r="B752" i="12" l="1"/>
  <c r="H905" i="3"/>
  <c r="I905" i="3" s="1"/>
  <c r="B906" i="3" s="1"/>
  <c r="D752" i="12" l="1"/>
  <c r="F752" i="12"/>
  <c r="C752" i="12"/>
  <c r="E752" i="12"/>
  <c r="G906" i="3"/>
  <c r="D906" i="3"/>
  <c r="E906" i="3" s="1"/>
  <c r="C906" i="3"/>
  <c r="G752" i="12" l="1"/>
  <c r="B753" i="12" s="1"/>
  <c r="H906" i="3"/>
  <c r="I906" i="3" s="1"/>
  <c r="B907" i="3" s="1"/>
  <c r="D753" i="12" l="1"/>
  <c r="F753" i="12"/>
  <c r="E753" i="12"/>
  <c r="C753" i="12"/>
  <c r="G907" i="3"/>
  <c r="D907" i="3"/>
  <c r="E907" i="3" s="1"/>
  <c r="H907" i="3" s="1"/>
  <c r="I907" i="3" s="1"/>
  <c r="C907" i="3"/>
  <c r="G753" i="12" l="1"/>
  <c r="B754" i="12" s="1"/>
  <c r="B908" i="3"/>
  <c r="D754" i="12" l="1"/>
  <c r="F754" i="12"/>
  <c r="E754" i="12"/>
  <c r="C754" i="12"/>
  <c r="G908" i="3"/>
  <c r="D908" i="3"/>
  <c r="E908" i="3" s="1"/>
  <c r="C908" i="3"/>
  <c r="G754" i="12" l="1"/>
  <c r="B755" i="12" s="1"/>
  <c r="H908" i="3"/>
  <c r="I908" i="3" s="1"/>
  <c r="B909" i="3" s="1"/>
  <c r="D755" i="12" l="1"/>
  <c r="F755" i="12"/>
  <c r="E755" i="12"/>
  <c r="C755" i="12"/>
  <c r="G909" i="3"/>
  <c r="D909" i="3"/>
  <c r="E909" i="3" s="1"/>
  <c r="C909" i="3"/>
  <c r="G755" i="12" l="1"/>
  <c r="H909" i="3"/>
  <c r="I909" i="3" s="1"/>
  <c r="B910" i="3" s="1"/>
  <c r="B756" i="12" l="1"/>
  <c r="G910" i="3"/>
  <c r="D910" i="3"/>
  <c r="E910" i="3" s="1"/>
  <c r="C910" i="3"/>
  <c r="D756" i="12" l="1"/>
  <c r="F756" i="12"/>
  <c r="C756" i="12"/>
  <c r="E756" i="12"/>
  <c r="H910" i="3"/>
  <c r="I910" i="3" s="1"/>
  <c r="B911" i="3" s="1"/>
  <c r="G756" i="12" l="1"/>
  <c r="G911" i="3"/>
  <c r="D911" i="3"/>
  <c r="E911" i="3" s="1"/>
  <c r="C911" i="3"/>
  <c r="B757" i="12" l="1"/>
  <c r="H911" i="3"/>
  <c r="I911" i="3" s="1"/>
  <c r="B912" i="3" s="1"/>
  <c r="D757" i="12" l="1"/>
  <c r="F757" i="12"/>
  <c r="E757" i="12"/>
  <c r="C757" i="12"/>
  <c r="G912" i="3"/>
  <c r="D912" i="3"/>
  <c r="E912" i="3" s="1"/>
  <c r="C912" i="3"/>
  <c r="G757" i="12" l="1"/>
  <c r="B758" i="12" s="1"/>
  <c r="H912" i="3"/>
  <c r="I912" i="3" s="1"/>
  <c r="B913" i="3" s="1"/>
  <c r="D758" i="12" l="1"/>
  <c r="F758" i="12"/>
  <c r="C758" i="12"/>
  <c r="E758" i="12"/>
  <c r="G758" i="12" s="1"/>
  <c r="G913" i="3"/>
  <c r="D913" i="3"/>
  <c r="E913" i="3" s="1"/>
  <c r="C913" i="3"/>
  <c r="B759" i="12" l="1"/>
  <c r="H913" i="3"/>
  <c r="I913" i="3" s="1"/>
  <c r="B914" i="3" s="1"/>
  <c r="D759" i="12" l="1"/>
  <c r="F759" i="12"/>
  <c r="E759" i="12"/>
  <c r="C759" i="12"/>
  <c r="G914" i="3"/>
  <c r="D914" i="3"/>
  <c r="E914" i="3" s="1"/>
  <c r="C914" i="3"/>
  <c r="G759" i="12" l="1"/>
  <c r="H914" i="3"/>
  <c r="I914" i="3" s="1"/>
  <c r="B915" i="3" s="1"/>
  <c r="B760" i="12" l="1"/>
  <c r="G915" i="3"/>
  <c r="D915" i="3"/>
  <c r="E915" i="3" s="1"/>
  <c r="C915" i="3"/>
  <c r="D760" i="12" l="1"/>
  <c r="F760" i="12"/>
  <c r="E760" i="12"/>
  <c r="C760" i="12"/>
  <c r="H915" i="3"/>
  <c r="I915" i="3" s="1"/>
  <c r="B916" i="3" s="1"/>
  <c r="G760" i="12" l="1"/>
  <c r="B761" i="12" s="1"/>
  <c r="G916" i="3"/>
  <c r="D916" i="3"/>
  <c r="E916" i="3" s="1"/>
  <c r="C916" i="3"/>
  <c r="D761" i="12" l="1"/>
  <c r="F761" i="12"/>
  <c r="E761" i="12"/>
  <c r="C761" i="12"/>
  <c r="H916" i="3"/>
  <c r="I916" i="3" s="1"/>
  <c r="B917" i="3" s="1"/>
  <c r="G761" i="12" l="1"/>
  <c r="B762" i="12" s="1"/>
  <c r="G917" i="3"/>
  <c r="D917" i="3"/>
  <c r="E917" i="3" s="1"/>
  <c r="C917" i="3"/>
  <c r="D762" i="12" l="1"/>
  <c r="F762" i="12"/>
  <c r="C762" i="12"/>
  <c r="E762" i="12"/>
  <c r="H917" i="3"/>
  <c r="I917" i="3" s="1"/>
  <c r="B918" i="3" s="1"/>
  <c r="G762" i="12" l="1"/>
  <c r="G918" i="3"/>
  <c r="D918" i="3"/>
  <c r="E918" i="3" s="1"/>
  <c r="C918" i="3"/>
  <c r="B763" i="12" l="1"/>
  <c r="H918" i="3"/>
  <c r="I918" i="3" s="1"/>
  <c r="B919" i="3" s="1"/>
  <c r="D763" i="12" l="1"/>
  <c r="F763" i="12"/>
  <c r="C763" i="12"/>
  <c r="E763" i="12"/>
  <c r="G763" i="12" s="1"/>
  <c r="G919" i="3"/>
  <c r="D919" i="3"/>
  <c r="E919" i="3" s="1"/>
  <c r="C919" i="3"/>
  <c r="B764" i="12" l="1"/>
  <c r="H919" i="3"/>
  <c r="I919" i="3" s="1"/>
  <c r="B920" i="3" s="1"/>
  <c r="D764" i="12" l="1"/>
  <c r="F764" i="12"/>
  <c r="E764" i="12"/>
  <c r="C764" i="12"/>
  <c r="G920" i="3"/>
  <c r="D920" i="3"/>
  <c r="E920" i="3" s="1"/>
  <c r="C920" i="3"/>
  <c r="G764" i="12" l="1"/>
  <c r="B765" i="12"/>
  <c r="H920" i="3"/>
  <c r="I920" i="3" s="1"/>
  <c r="B921" i="3" s="1"/>
  <c r="D765" i="12" l="1"/>
  <c r="F765" i="12"/>
  <c r="C765" i="12"/>
  <c r="E765" i="12"/>
  <c r="G921" i="3"/>
  <c r="D921" i="3"/>
  <c r="E921" i="3" s="1"/>
  <c r="C921" i="3"/>
  <c r="G765" i="12" l="1"/>
  <c r="H921" i="3"/>
  <c r="I921" i="3" s="1"/>
  <c r="B922" i="3" s="1"/>
  <c r="B766" i="12" l="1"/>
  <c r="G922" i="3"/>
  <c r="D922" i="3"/>
  <c r="E922" i="3" s="1"/>
  <c r="C922" i="3"/>
  <c r="D766" i="12" l="1"/>
  <c r="F766" i="12"/>
  <c r="C766" i="12"/>
  <c r="E766" i="12"/>
  <c r="H922" i="3"/>
  <c r="I922" i="3" s="1"/>
  <c r="B923" i="3" s="1"/>
  <c r="G766" i="12" l="1"/>
  <c r="B767" i="12" s="1"/>
  <c r="G923" i="3"/>
  <c r="D923" i="3"/>
  <c r="E923" i="3" s="1"/>
  <c r="C923" i="3"/>
  <c r="D767" i="12" l="1"/>
  <c r="F767" i="12"/>
  <c r="E767" i="12"/>
  <c r="C767" i="12"/>
  <c r="H923" i="3"/>
  <c r="I923" i="3" s="1"/>
  <c r="B924" i="3" s="1"/>
  <c r="G767" i="12" l="1"/>
  <c r="G924" i="3"/>
  <c r="D924" i="3"/>
  <c r="E924" i="3" s="1"/>
  <c r="C924" i="3"/>
  <c r="B768" i="12" l="1"/>
  <c r="H924" i="3"/>
  <c r="I924" i="3" s="1"/>
  <c r="B925" i="3" s="1"/>
  <c r="D768" i="12" l="1"/>
  <c r="F768" i="12"/>
  <c r="E768" i="12"/>
  <c r="C768" i="12"/>
  <c r="G925" i="3"/>
  <c r="D925" i="3"/>
  <c r="E925" i="3" s="1"/>
  <c r="C925" i="3"/>
  <c r="G768" i="12" l="1"/>
  <c r="B769" i="12" s="1"/>
  <c r="H925" i="3"/>
  <c r="I925" i="3" s="1"/>
  <c r="B926" i="3" s="1"/>
  <c r="D769" i="12" l="1"/>
  <c r="F769" i="12"/>
  <c r="E769" i="12"/>
  <c r="C769" i="12"/>
  <c r="G926" i="3"/>
  <c r="D926" i="3"/>
  <c r="E926" i="3" s="1"/>
  <c r="C926" i="3"/>
  <c r="G769" i="12" l="1"/>
  <c r="H926" i="3"/>
  <c r="I926" i="3" s="1"/>
  <c r="B927" i="3" s="1"/>
  <c r="B770" i="12" l="1"/>
  <c r="G927" i="3"/>
  <c r="D927" i="3"/>
  <c r="E927" i="3" s="1"/>
  <c r="C927" i="3"/>
  <c r="D770" i="12" l="1"/>
  <c r="F770" i="12"/>
  <c r="C770" i="12"/>
  <c r="E770" i="12"/>
  <c r="G770" i="12" s="1"/>
  <c r="H927" i="3"/>
  <c r="I927" i="3" s="1"/>
  <c r="B928" i="3" s="1"/>
  <c r="B771" i="12" l="1"/>
  <c r="G928" i="3"/>
  <c r="D928" i="3"/>
  <c r="E928" i="3" s="1"/>
  <c r="C928" i="3"/>
  <c r="D771" i="12" l="1"/>
  <c r="F771" i="12"/>
  <c r="C771" i="12"/>
  <c r="E771" i="12"/>
  <c r="H928" i="3"/>
  <c r="I928" i="3" s="1"/>
  <c r="B929" i="3" s="1"/>
  <c r="G771" i="12" l="1"/>
  <c r="B772" i="12" s="1"/>
  <c r="G929" i="3"/>
  <c r="D929" i="3"/>
  <c r="E929" i="3" s="1"/>
  <c r="C929" i="3"/>
  <c r="D772" i="12" l="1"/>
  <c r="F772" i="12"/>
  <c r="E772" i="12"/>
  <c r="G772" i="12" s="1"/>
  <c r="C772" i="12"/>
  <c r="H929" i="3"/>
  <c r="I929" i="3" s="1"/>
  <c r="B930" i="3" s="1"/>
  <c r="B773" i="12" l="1"/>
  <c r="G930" i="3"/>
  <c r="D930" i="3"/>
  <c r="E930" i="3" s="1"/>
  <c r="C930" i="3"/>
  <c r="D773" i="12" l="1"/>
  <c r="F773" i="12"/>
  <c r="C773" i="12"/>
  <c r="E773" i="12"/>
  <c r="G773" i="12" s="1"/>
  <c r="H930" i="3"/>
  <c r="I930" i="3" s="1"/>
  <c r="B931" i="3" s="1"/>
  <c r="B774" i="12" l="1"/>
  <c r="G931" i="3"/>
  <c r="D931" i="3"/>
  <c r="E931" i="3" s="1"/>
  <c r="C931" i="3"/>
  <c r="D774" i="12" l="1"/>
  <c r="F774" i="12"/>
  <c r="C774" i="12"/>
  <c r="E774" i="12"/>
  <c r="H931" i="3"/>
  <c r="I931" i="3" s="1"/>
  <c r="B932" i="3" s="1"/>
  <c r="G774" i="12" l="1"/>
  <c r="G932" i="3"/>
  <c r="D932" i="3"/>
  <c r="E932" i="3" s="1"/>
  <c r="C932" i="3"/>
  <c r="B775" i="12" l="1"/>
  <c r="H932" i="3"/>
  <c r="I932" i="3" s="1"/>
  <c r="B933" i="3" s="1"/>
  <c r="D775" i="12" l="1"/>
  <c r="F775" i="12"/>
  <c r="E775" i="12"/>
  <c r="C775" i="12"/>
  <c r="G933" i="3"/>
  <c r="D933" i="3"/>
  <c r="E933" i="3" s="1"/>
  <c r="C933" i="3"/>
  <c r="G775" i="12" l="1"/>
  <c r="H933" i="3"/>
  <c r="I933" i="3" s="1"/>
  <c r="B934" i="3" s="1"/>
  <c r="B776" i="12" l="1"/>
  <c r="G934" i="3"/>
  <c r="D934" i="3"/>
  <c r="E934" i="3" s="1"/>
  <c r="C934" i="3"/>
  <c r="D776" i="12" l="1"/>
  <c r="F776" i="12"/>
  <c r="C776" i="12"/>
  <c r="E776" i="12"/>
  <c r="H934" i="3"/>
  <c r="I934" i="3" s="1"/>
  <c r="B935" i="3" s="1"/>
  <c r="G776" i="12" l="1"/>
  <c r="G935" i="3"/>
  <c r="D935" i="3"/>
  <c r="E935" i="3" s="1"/>
  <c r="C935" i="3"/>
  <c r="B777" i="12" l="1"/>
  <c r="H935" i="3"/>
  <c r="I935" i="3" s="1"/>
  <c r="B936" i="3" s="1"/>
  <c r="D777" i="12" l="1"/>
  <c r="F777" i="12"/>
  <c r="C777" i="12"/>
  <c r="E777" i="12"/>
  <c r="G936" i="3"/>
  <c r="D936" i="3"/>
  <c r="E936" i="3" s="1"/>
  <c r="C936" i="3"/>
  <c r="G777" i="12" l="1"/>
  <c r="B778" i="12" s="1"/>
  <c r="H936" i="3"/>
  <c r="I936" i="3" s="1"/>
  <c r="B937" i="3" s="1"/>
  <c r="D778" i="12" l="1"/>
  <c r="F778" i="12"/>
  <c r="C778" i="12"/>
  <c r="E778" i="12"/>
  <c r="G937" i="3"/>
  <c r="D937" i="3"/>
  <c r="E937" i="3" s="1"/>
  <c r="C937" i="3"/>
  <c r="G778" i="12" l="1"/>
  <c r="H937" i="3"/>
  <c r="I937" i="3" s="1"/>
  <c r="B938" i="3" s="1"/>
  <c r="B779" i="12" l="1"/>
  <c r="G938" i="3"/>
  <c r="D938" i="3"/>
  <c r="E938" i="3" s="1"/>
  <c r="C938" i="3"/>
  <c r="D779" i="12" l="1"/>
  <c r="F779" i="12"/>
  <c r="E779" i="12"/>
  <c r="C779" i="12"/>
  <c r="H938" i="3"/>
  <c r="I938" i="3" s="1"/>
  <c r="B939" i="3" s="1"/>
  <c r="G779" i="12" l="1"/>
  <c r="G939" i="3"/>
  <c r="D939" i="3"/>
  <c r="E939" i="3" s="1"/>
  <c r="C939" i="3"/>
  <c r="B780" i="12" l="1"/>
  <c r="H939" i="3"/>
  <c r="I939" i="3" s="1"/>
  <c r="B940" i="3" s="1"/>
  <c r="D780" i="12" l="1"/>
  <c r="F780" i="12"/>
  <c r="E780" i="12"/>
  <c r="C780" i="12"/>
  <c r="G940" i="3"/>
  <c r="D940" i="3"/>
  <c r="E940" i="3" s="1"/>
  <c r="C940" i="3"/>
  <c r="G780" i="12" l="1"/>
  <c r="H940" i="3"/>
  <c r="I940" i="3" s="1"/>
  <c r="B941" i="3" s="1"/>
  <c r="B781" i="12" l="1"/>
  <c r="G941" i="3"/>
  <c r="D941" i="3"/>
  <c r="E941" i="3" s="1"/>
  <c r="C941" i="3"/>
  <c r="D781" i="12" l="1"/>
  <c r="F781" i="12"/>
  <c r="C781" i="12"/>
  <c r="E781" i="12"/>
  <c r="H941" i="3"/>
  <c r="I941" i="3" s="1"/>
  <c r="B942" i="3" s="1"/>
  <c r="G781" i="12" l="1"/>
  <c r="G942" i="3"/>
  <c r="D942" i="3"/>
  <c r="E942" i="3" s="1"/>
  <c r="C942" i="3"/>
  <c r="B782" i="12" l="1"/>
  <c r="H942" i="3"/>
  <c r="I942" i="3" s="1"/>
  <c r="B943" i="3" s="1"/>
  <c r="D782" i="12" l="1"/>
  <c r="F782" i="12"/>
  <c r="E782" i="12"/>
  <c r="C782" i="12"/>
  <c r="G943" i="3"/>
  <c r="D943" i="3"/>
  <c r="E943" i="3" s="1"/>
  <c r="C943" i="3"/>
  <c r="G782" i="12" l="1"/>
  <c r="H943" i="3"/>
  <c r="I943" i="3" s="1"/>
  <c r="B944" i="3" s="1"/>
  <c r="B783" i="12" l="1"/>
  <c r="G944" i="3"/>
  <c r="D944" i="3"/>
  <c r="E944" i="3" s="1"/>
  <c r="C944" i="3"/>
  <c r="D783" i="12" l="1"/>
  <c r="F783" i="12"/>
  <c r="E783" i="12"/>
  <c r="C783" i="12"/>
  <c r="H944" i="3"/>
  <c r="I944" i="3" s="1"/>
  <c r="B945" i="3" s="1"/>
  <c r="G783" i="12" l="1"/>
  <c r="B784" i="12" s="1"/>
  <c r="G945" i="3"/>
  <c r="D945" i="3"/>
  <c r="E945" i="3" s="1"/>
  <c r="C945" i="3"/>
  <c r="D784" i="12" l="1"/>
  <c r="F784" i="12"/>
  <c r="C784" i="12"/>
  <c r="E784" i="12"/>
  <c r="G784" i="12" s="1"/>
  <c r="H945" i="3"/>
  <c r="I945" i="3" s="1"/>
  <c r="B946" i="3" s="1"/>
  <c r="B785" i="12" l="1"/>
  <c r="G946" i="3"/>
  <c r="D946" i="3"/>
  <c r="E946" i="3" s="1"/>
  <c r="C946" i="3"/>
  <c r="D785" i="12" l="1"/>
  <c r="F785" i="12"/>
  <c r="C785" i="12"/>
  <c r="E785" i="12"/>
  <c r="H946" i="3"/>
  <c r="I946" i="3" s="1"/>
  <c r="B947" i="3" s="1"/>
  <c r="G785" i="12" l="1"/>
  <c r="G947" i="3"/>
  <c r="D947" i="3"/>
  <c r="E947" i="3" s="1"/>
  <c r="C947" i="3"/>
  <c r="B786" i="12" l="1"/>
  <c r="H947" i="3"/>
  <c r="I947" i="3" s="1"/>
  <c r="B948" i="3" s="1"/>
  <c r="D786" i="12" l="1"/>
  <c r="F786" i="12"/>
  <c r="E786" i="12"/>
  <c r="C786" i="12"/>
  <c r="G948" i="3"/>
  <c r="D948" i="3"/>
  <c r="E948" i="3" s="1"/>
  <c r="C948" i="3"/>
  <c r="G786" i="12" l="1"/>
  <c r="H948" i="3"/>
  <c r="I948" i="3" s="1"/>
  <c r="B949" i="3" s="1"/>
  <c r="B787" i="12" l="1"/>
  <c r="G949" i="3"/>
  <c r="D949" i="3"/>
  <c r="E949" i="3" s="1"/>
  <c r="C949" i="3"/>
  <c r="D787" i="12" l="1"/>
  <c r="F787" i="12"/>
  <c r="E787" i="12"/>
  <c r="C787" i="12"/>
  <c r="H949" i="3"/>
  <c r="I949" i="3" s="1"/>
  <c r="B950" i="3" s="1"/>
  <c r="G787" i="12" l="1"/>
  <c r="G950" i="3"/>
  <c r="D950" i="3"/>
  <c r="E950" i="3" s="1"/>
  <c r="C950" i="3"/>
  <c r="B788" i="12" l="1"/>
  <c r="H950" i="3"/>
  <c r="I950" i="3" s="1"/>
  <c r="B951" i="3" s="1"/>
  <c r="D788" i="12" l="1"/>
  <c r="F788" i="12"/>
  <c r="E788" i="12"/>
  <c r="C788" i="12"/>
  <c r="G951" i="3"/>
  <c r="D951" i="3"/>
  <c r="E951" i="3" s="1"/>
  <c r="C951" i="3"/>
  <c r="G788" i="12" l="1"/>
  <c r="H951" i="3"/>
  <c r="I951" i="3" s="1"/>
  <c r="B952" i="3" s="1"/>
  <c r="B789" i="12" l="1"/>
  <c r="G952" i="3"/>
  <c r="D952" i="3"/>
  <c r="E952" i="3" s="1"/>
  <c r="C952" i="3"/>
  <c r="D789" i="12" l="1"/>
  <c r="F789" i="12"/>
  <c r="C789" i="12"/>
  <c r="E789" i="12"/>
  <c r="H952" i="3"/>
  <c r="I952" i="3" s="1"/>
  <c r="B953" i="3" s="1"/>
  <c r="G789" i="12" l="1"/>
  <c r="G953" i="3"/>
  <c r="D953" i="3"/>
  <c r="E953" i="3" s="1"/>
  <c r="C953" i="3"/>
  <c r="B790" i="12" l="1"/>
  <c r="H953" i="3"/>
  <c r="I953" i="3" s="1"/>
  <c r="B954" i="3" s="1"/>
  <c r="D790" i="12" l="1"/>
  <c r="F790" i="12"/>
  <c r="C790" i="12"/>
  <c r="E790" i="12"/>
  <c r="G954" i="3"/>
  <c r="D954" i="3"/>
  <c r="E954" i="3" s="1"/>
  <c r="C954" i="3"/>
  <c r="G790" i="12" l="1"/>
  <c r="H954" i="3"/>
  <c r="I954" i="3" s="1"/>
  <c r="B955" i="3" s="1"/>
  <c r="B791" i="12" l="1"/>
  <c r="G955" i="3"/>
  <c r="D955" i="3"/>
  <c r="E955" i="3" s="1"/>
  <c r="C955" i="3"/>
  <c r="D791" i="12" l="1"/>
  <c r="F791" i="12"/>
  <c r="E791" i="12"/>
  <c r="C791" i="12"/>
  <c r="H955" i="3"/>
  <c r="I955" i="3" s="1"/>
  <c r="B956" i="3" s="1"/>
  <c r="G791" i="12" l="1"/>
  <c r="B792" i="12" s="1"/>
  <c r="G956" i="3"/>
  <c r="D956" i="3"/>
  <c r="E956" i="3" s="1"/>
  <c r="C956" i="3"/>
  <c r="D792" i="12" l="1"/>
  <c r="F792" i="12"/>
  <c r="C792" i="12"/>
  <c r="E792" i="12"/>
  <c r="H956" i="3"/>
  <c r="I956" i="3" s="1"/>
  <c r="B957" i="3" s="1"/>
  <c r="G792" i="12" l="1"/>
  <c r="G957" i="3"/>
  <c r="D957" i="3"/>
  <c r="E957" i="3" s="1"/>
  <c r="C957" i="3"/>
  <c r="B793" i="12" l="1"/>
  <c r="H957" i="3"/>
  <c r="I957" i="3" s="1"/>
  <c r="B958" i="3" s="1"/>
  <c r="D793" i="12" l="1"/>
  <c r="F793" i="12"/>
  <c r="E793" i="12"/>
  <c r="C793" i="12"/>
  <c r="G958" i="3"/>
  <c r="D958" i="3"/>
  <c r="E958" i="3" s="1"/>
  <c r="C958" i="3"/>
  <c r="G793" i="12" l="1"/>
  <c r="B794" i="12" s="1"/>
  <c r="H958" i="3"/>
  <c r="I958" i="3" s="1"/>
  <c r="B959" i="3" s="1"/>
  <c r="D794" i="12" l="1"/>
  <c r="F794" i="12"/>
  <c r="E794" i="12"/>
  <c r="C794" i="12"/>
  <c r="G959" i="3"/>
  <c r="D959" i="3"/>
  <c r="E959" i="3" s="1"/>
  <c r="C959" i="3"/>
  <c r="G794" i="12" l="1"/>
  <c r="B795" i="12" s="1"/>
  <c r="H959" i="3"/>
  <c r="I959" i="3" s="1"/>
  <c r="B960" i="3" s="1"/>
  <c r="D795" i="12" l="1"/>
  <c r="F795" i="12"/>
  <c r="E795" i="12"/>
  <c r="C795" i="12"/>
  <c r="G960" i="3"/>
  <c r="D960" i="3"/>
  <c r="E960" i="3" s="1"/>
  <c r="C960" i="3"/>
  <c r="G795" i="12" l="1"/>
  <c r="B796" i="12" s="1"/>
  <c r="H960" i="3"/>
  <c r="I960" i="3" s="1"/>
  <c r="B961" i="3" s="1"/>
  <c r="D796" i="12" l="1"/>
  <c r="F796" i="12"/>
  <c r="C796" i="12"/>
  <c r="E796" i="12"/>
  <c r="G961" i="3"/>
  <c r="D961" i="3"/>
  <c r="E961" i="3" s="1"/>
  <c r="C961" i="3"/>
  <c r="G796" i="12" l="1"/>
  <c r="B797" i="12" s="1"/>
  <c r="H961" i="3"/>
  <c r="I961" i="3" s="1"/>
  <c r="B962" i="3" s="1"/>
  <c r="D797" i="12" l="1"/>
  <c r="F797" i="12"/>
  <c r="C797" i="12"/>
  <c r="E797" i="12"/>
  <c r="G962" i="3"/>
  <c r="D962" i="3"/>
  <c r="E962" i="3" s="1"/>
  <c r="C962" i="3"/>
  <c r="G797" i="12" l="1"/>
  <c r="H962" i="3"/>
  <c r="I962" i="3" s="1"/>
  <c r="B963" i="3" s="1"/>
  <c r="B798" i="12" l="1"/>
  <c r="G963" i="3"/>
  <c r="D963" i="3"/>
  <c r="E963" i="3" s="1"/>
  <c r="C963" i="3"/>
  <c r="D798" i="12" l="1"/>
  <c r="F798" i="12"/>
  <c r="C798" i="12"/>
  <c r="E798" i="12"/>
  <c r="H963" i="3"/>
  <c r="I963" i="3" s="1"/>
  <c r="B964" i="3" s="1"/>
  <c r="G798" i="12" l="1"/>
  <c r="G964" i="3"/>
  <c r="D964" i="3"/>
  <c r="E964" i="3" s="1"/>
  <c r="C964" i="3"/>
  <c r="B799" i="12" l="1"/>
  <c r="H964" i="3"/>
  <c r="I964" i="3" s="1"/>
  <c r="B965" i="3" s="1"/>
  <c r="D799" i="12" l="1"/>
  <c r="F799" i="12"/>
  <c r="E799" i="12"/>
  <c r="C799" i="12"/>
  <c r="G965" i="3"/>
  <c r="D965" i="3"/>
  <c r="E965" i="3" s="1"/>
  <c r="C965" i="3"/>
  <c r="G799" i="12" l="1"/>
  <c r="B800" i="12" s="1"/>
  <c r="H965" i="3"/>
  <c r="I965" i="3" s="1"/>
  <c r="B966" i="3" s="1"/>
  <c r="D800" i="12" l="1"/>
  <c r="F800" i="12"/>
  <c r="E800" i="12"/>
  <c r="C800" i="12"/>
  <c r="G966" i="3"/>
  <c r="D966" i="3"/>
  <c r="E966" i="3" s="1"/>
  <c r="C966" i="3"/>
  <c r="G800" i="12" l="1"/>
  <c r="H966" i="3"/>
  <c r="I966" i="3" s="1"/>
  <c r="B967" i="3" s="1"/>
  <c r="B801" i="12" l="1"/>
  <c r="G967" i="3"/>
  <c r="D967" i="3"/>
  <c r="E967" i="3" s="1"/>
  <c r="C967" i="3"/>
  <c r="D801" i="12" l="1"/>
  <c r="F801" i="12"/>
  <c r="C801" i="12"/>
  <c r="E801" i="12"/>
  <c r="G801" i="12" s="1"/>
  <c r="H967" i="3"/>
  <c r="I967" i="3" s="1"/>
  <c r="B968" i="3" s="1"/>
  <c r="B802" i="12" l="1"/>
  <c r="G968" i="3"/>
  <c r="D968" i="3"/>
  <c r="E968" i="3" s="1"/>
  <c r="C968" i="3"/>
  <c r="D802" i="12" l="1"/>
  <c r="F802" i="12"/>
  <c r="C802" i="12"/>
  <c r="E802" i="12"/>
  <c r="H968" i="3"/>
  <c r="I968" i="3" s="1"/>
  <c r="B969" i="3" s="1"/>
  <c r="G802" i="12" l="1"/>
  <c r="G969" i="3"/>
  <c r="D969" i="3"/>
  <c r="E969" i="3" s="1"/>
  <c r="C969" i="3"/>
  <c r="B803" i="12" l="1"/>
  <c r="H969" i="3"/>
  <c r="I969" i="3" s="1"/>
  <c r="B970" i="3" s="1"/>
  <c r="D803" i="12" l="1"/>
  <c r="F803" i="12"/>
  <c r="E803" i="12"/>
  <c r="C803" i="12"/>
  <c r="G970" i="3"/>
  <c r="D970" i="3"/>
  <c r="E970" i="3" s="1"/>
  <c r="C970" i="3"/>
  <c r="G803" i="12" l="1"/>
  <c r="B804" i="12" s="1"/>
  <c r="H970" i="3"/>
  <c r="I970" i="3" s="1"/>
  <c r="B971" i="3" s="1"/>
  <c r="D804" i="12" l="1"/>
  <c r="F804" i="12"/>
  <c r="E804" i="12"/>
  <c r="C804" i="12"/>
  <c r="G971" i="3"/>
  <c r="D971" i="3"/>
  <c r="E971" i="3" s="1"/>
  <c r="C971" i="3"/>
  <c r="G804" i="12" l="1"/>
  <c r="B805" i="12" s="1"/>
  <c r="H971" i="3"/>
  <c r="I971" i="3" s="1"/>
  <c r="B972" i="3" s="1"/>
  <c r="D805" i="12" l="1"/>
  <c r="F805" i="12"/>
  <c r="C805" i="12"/>
  <c r="E805" i="12"/>
  <c r="G805" i="12" s="1"/>
  <c r="G972" i="3"/>
  <c r="D972" i="3"/>
  <c r="E972" i="3" s="1"/>
  <c r="C972" i="3"/>
  <c r="B806" i="12" l="1"/>
  <c r="H972" i="3"/>
  <c r="I972" i="3" s="1"/>
  <c r="B973" i="3" s="1"/>
  <c r="D806" i="12" l="1"/>
  <c r="F806" i="12"/>
  <c r="C806" i="12"/>
  <c r="E806" i="12"/>
  <c r="G973" i="3"/>
  <c r="D973" i="3"/>
  <c r="E973" i="3" s="1"/>
  <c r="C973" i="3"/>
  <c r="G806" i="12" l="1"/>
  <c r="B807" i="12" s="1"/>
  <c r="H973" i="3"/>
  <c r="I973" i="3" s="1"/>
  <c r="B974" i="3" s="1"/>
  <c r="D807" i="12" l="1"/>
  <c r="F807" i="12"/>
  <c r="C807" i="12"/>
  <c r="E807" i="12"/>
  <c r="G974" i="3"/>
  <c r="D974" i="3"/>
  <c r="E974" i="3" s="1"/>
  <c r="C974" i="3"/>
  <c r="G807" i="12" l="1"/>
  <c r="B808" i="12" s="1"/>
  <c r="H974" i="3"/>
  <c r="I974" i="3" s="1"/>
  <c r="B975" i="3" s="1"/>
  <c r="D808" i="12" l="1"/>
  <c r="F808" i="12"/>
  <c r="E808" i="12"/>
  <c r="C808" i="12"/>
  <c r="G975" i="3"/>
  <c r="D975" i="3"/>
  <c r="E975" i="3" s="1"/>
  <c r="C975" i="3"/>
  <c r="G808" i="12" l="1"/>
  <c r="B809" i="12" s="1"/>
  <c r="H975" i="3"/>
  <c r="I975" i="3" s="1"/>
  <c r="B976" i="3" s="1"/>
  <c r="D809" i="12" l="1"/>
  <c r="F809" i="12"/>
  <c r="E809" i="12"/>
  <c r="C809" i="12"/>
  <c r="G976" i="3"/>
  <c r="D976" i="3"/>
  <c r="E976" i="3" s="1"/>
  <c r="C976" i="3"/>
  <c r="G809" i="12" l="1"/>
  <c r="B810" i="12"/>
  <c r="H976" i="3"/>
  <c r="I976" i="3" s="1"/>
  <c r="B977" i="3" s="1"/>
  <c r="D810" i="12" l="1"/>
  <c r="F810" i="12"/>
  <c r="E810" i="12"/>
  <c r="C810" i="12"/>
  <c r="G977" i="3"/>
  <c r="D977" i="3"/>
  <c r="E977" i="3" s="1"/>
  <c r="C977" i="3"/>
  <c r="G810" i="12" l="1"/>
  <c r="B811" i="12" s="1"/>
  <c r="H977" i="3"/>
  <c r="I977" i="3" s="1"/>
  <c r="B978" i="3" s="1"/>
  <c r="D811" i="12" l="1"/>
  <c r="F811" i="12"/>
  <c r="C811" i="12"/>
  <c r="E811" i="12"/>
  <c r="G978" i="3"/>
  <c r="D978" i="3"/>
  <c r="E978" i="3" s="1"/>
  <c r="C978" i="3"/>
  <c r="G811" i="12" l="1"/>
  <c r="B812" i="12" s="1"/>
  <c r="H978" i="3"/>
  <c r="I978" i="3" s="1"/>
  <c r="B979" i="3" s="1"/>
  <c r="D812" i="12" l="1"/>
  <c r="F812" i="12"/>
  <c r="E812" i="12"/>
  <c r="C812" i="12"/>
  <c r="G979" i="3"/>
  <c r="D979" i="3"/>
  <c r="E979" i="3" s="1"/>
  <c r="C979" i="3"/>
  <c r="G812" i="12" l="1"/>
  <c r="B813" i="12" s="1"/>
  <c r="H979" i="3"/>
  <c r="I979" i="3" s="1"/>
  <c r="B980" i="3" s="1"/>
  <c r="D813" i="12" l="1"/>
  <c r="F813" i="12"/>
  <c r="E813" i="12"/>
  <c r="C813" i="12"/>
  <c r="G980" i="3"/>
  <c r="D980" i="3"/>
  <c r="E980" i="3" s="1"/>
  <c r="C980" i="3"/>
  <c r="G813" i="12" l="1"/>
  <c r="H980" i="3"/>
  <c r="I980" i="3" s="1"/>
  <c r="B981" i="3" s="1"/>
  <c r="B814" i="12" l="1"/>
  <c r="G981" i="3"/>
  <c r="D981" i="3"/>
  <c r="E981" i="3" s="1"/>
  <c r="C981" i="3"/>
  <c r="D814" i="12" l="1"/>
  <c r="F814" i="12"/>
  <c r="C814" i="12"/>
  <c r="E814" i="12"/>
  <c r="G814" i="12" s="1"/>
  <c r="H981" i="3"/>
  <c r="I981" i="3" s="1"/>
  <c r="B982" i="3" s="1"/>
  <c r="B815" i="12" l="1"/>
  <c r="G982" i="3"/>
  <c r="D982" i="3"/>
  <c r="E982" i="3" s="1"/>
  <c r="C982" i="3"/>
  <c r="D815" i="12" l="1"/>
  <c r="F815" i="12"/>
  <c r="E815" i="12"/>
  <c r="C815" i="12"/>
  <c r="H982" i="3"/>
  <c r="I982" i="3" s="1"/>
  <c r="B983" i="3" s="1"/>
  <c r="G815" i="12" l="1"/>
  <c r="G983" i="3"/>
  <c r="D983" i="3"/>
  <c r="E983" i="3" s="1"/>
  <c r="C983" i="3"/>
  <c r="B816" i="12" l="1"/>
  <c r="H983" i="3"/>
  <c r="I983" i="3" s="1"/>
  <c r="B984" i="3" s="1"/>
  <c r="D816" i="12" l="1"/>
  <c r="F816" i="12"/>
  <c r="C816" i="12"/>
  <c r="E816" i="12"/>
  <c r="G816" i="12" s="1"/>
  <c r="G984" i="3"/>
  <c r="D984" i="3"/>
  <c r="E984" i="3" s="1"/>
  <c r="C984" i="3"/>
  <c r="B817" i="12" l="1"/>
  <c r="H984" i="3"/>
  <c r="I984" i="3" s="1"/>
  <c r="B985" i="3" s="1"/>
  <c r="D817" i="12" l="1"/>
  <c r="F817" i="12"/>
  <c r="E817" i="12"/>
  <c r="C817" i="12"/>
  <c r="G985" i="3"/>
  <c r="D985" i="3"/>
  <c r="E985" i="3" s="1"/>
  <c r="C985" i="3"/>
  <c r="G817" i="12" l="1"/>
  <c r="B818" i="12" s="1"/>
  <c r="H985" i="3"/>
  <c r="I985" i="3" s="1"/>
  <c r="B986" i="3" s="1"/>
  <c r="D818" i="12" l="1"/>
  <c r="F818" i="12"/>
  <c r="E818" i="12"/>
  <c r="C818" i="12"/>
  <c r="G986" i="3"/>
  <c r="D986" i="3"/>
  <c r="E986" i="3" s="1"/>
  <c r="C986" i="3"/>
  <c r="G818" i="12" l="1"/>
  <c r="B819" i="12" s="1"/>
  <c r="H986" i="3"/>
  <c r="I986" i="3" s="1"/>
  <c r="B987" i="3" s="1"/>
  <c r="D819" i="12" l="1"/>
  <c r="F819" i="12"/>
  <c r="C819" i="12"/>
  <c r="E819" i="12"/>
  <c r="G819" i="12" s="1"/>
  <c r="G987" i="3"/>
  <c r="D987" i="3"/>
  <c r="E987" i="3" s="1"/>
  <c r="C987" i="3"/>
  <c r="B820" i="12" l="1"/>
  <c r="H987" i="3"/>
  <c r="I987" i="3" s="1"/>
  <c r="B988" i="3" s="1"/>
  <c r="D820" i="12" l="1"/>
  <c r="F820" i="12"/>
  <c r="C820" i="12"/>
  <c r="E820" i="12"/>
  <c r="G988" i="3"/>
  <c r="D988" i="3"/>
  <c r="E988" i="3" s="1"/>
  <c r="C988" i="3"/>
  <c r="G820" i="12" l="1"/>
  <c r="H988" i="3"/>
  <c r="I988" i="3" s="1"/>
  <c r="B989" i="3" s="1"/>
  <c r="B821" i="12" l="1"/>
  <c r="G989" i="3"/>
  <c r="D989" i="3"/>
  <c r="E989" i="3" s="1"/>
  <c r="C989" i="3"/>
  <c r="D821" i="12" l="1"/>
  <c r="F821" i="12"/>
  <c r="C821" i="12"/>
  <c r="E821" i="12"/>
  <c r="H989" i="3"/>
  <c r="I989" i="3" s="1"/>
  <c r="B990" i="3" s="1"/>
  <c r="G821" i="12" l="1"/>
  <c r="B822" i="12" s="1"/>
  <c r="G990" i="3"/>
  <c r="D990" i="3"/>
  <c r="E990" i="3" s="1"/>
  <c r="C990" i="3"/>
  <c r="D822" i="12" l="1"/>
  <c r="F822" i="12"/>
  <c r="E822" i="12"/>
  <c r="C822" i="12"/>
  <c r="H990" i="3"/>
  <c r="I990" i="3" s="1"/>
  <c r="B991" i="3" s="1"/>
  <c r="G822" i="12" l="1"/>
  <c r="B823" i="12" s="1"/>
  <c r="G991" i="3"/>
  <c r="D991" i="3"/>
  <c r="E991" i="3" s="1"/>
  <c r="C991" i="3"/>
  <c r="D823" i="12" l="1"/>
  <c r="F823" i="12"/>
  <c r="E823" i="12"/>
  <c r="C823" i="12"/>
  <c r="H991" i="3"/>
  <c r="I991" i="3" s="1"/>
  <c r="B992" i="3" s="1"/>
  <c r="G823" i="12" l="1"/>
  <c r="B824" i="12" s="1"/>
  <c r="G992" i="3"/>
  <c r="D992" i="3"/>
  <c r="E992" i="3" s="1"/>
  <c r="C992" i="3"/>
  <c r="D824" i="12" l="1"/>
  <c r="F824" i="12"/>
  <c r="E824" i="12"/>
  <c r="C824" i="12"/>
  <c r="H992" i="3"/>
  <c r="I992" i="3" s="1"/>
  <c r="B993" i="3" s="1"/>
  <c r="G824" i="12" l="1"/>
  <c r="G993" i="3"/>
  <c r="D993" i="3"/>
  <c r="E993" i="3" s="1"/>
  <c r="H993" i="3" s="1"/>
  <c r="I993" i="3" s="1"/>
  <c r="C993" i="3"/>
  <c r="B825" i="12" l="1"/>
  <c r="B994" i="3"/>
  <c r="D825" i="12" l="1"/>
  <c r="F825" i="12"/>
  <c r="C825" i="12"/>
  <c r="E825" i="12"/>
  <c r="G994" i="3"/>
  <c r="D994" i="3"/>
  <c r="E994" i="3" s="1"/>
  <c r="C994" i="3"/>
  <c r="G825" i="12" l="1"/>
  <c r="H994" i="3"/>
  <c r="I994" i="3" s="1"/>
  <c r="B995" i="3" s="1"/>
  <c r="B826" i="12" l="1"/>
  <c r="G995" i="3"/>
  <c r="D995" i="3"/>
  <c r="E995" i="3" s="1"/>
  <c r="C995" i="3"/>
  <c r="D826" i="12" l="1"/>
  <c r="F826" i="12"/>
  <c r="E826" i="12"/>
  <c r="C826" i="12"/>
  <c r="H995" i="3"/>
  <c r="I995" i="3" s="1"/>
  <c r="B996" i="3" s="1"/>
  <c r="G826" i="12" l="1"/>
  <c r="G996" i="3"/>
  <c r="D996" i="3"/>
  <c r="E996" i="3" s="1"/>
  <c r="C996" i="3"/>
  <c r="B827" i="12" l="1"/>
  <c r="H996" i="3"/>
  <c r="I996" i="3" s="1"/>
  <c r="B997" i="3" s="1"/>
  <c r="D827" i="12" l="1"/>
  <c r="F827" i="12"/>
  <c r="C827" i="12"/>
  <c r="E827" i="12"/>
  <c r="G827" i="12" s="1"/>
  <c r="G997" i="3"/>
  <c r="D997" i="3"/>
  <c r="E997" i="3" s="1"/>
  <c r="C997" i="3"/>
  <c r="B828" i="12" l="1"/>
  <c r="H997" i="3"/>
  <c r="I997" i="3" s="1"/>
  <c r="B998" i="3" s="1"/>
  <c r="D828" i="12" l="1"/>
  <c r="F828" i="12"/>
  <c r="E828" i="12"/>
  <c r="G828" i="12" s="1"/>
  <c r="C828" i="12"/>
  <c r="G998" i="3"/>
  <c r="D998" i="3"/>
  <c r="E998" i="3" s="1"/>
  <c r="C998" i="3"/>
  <c r="B829" i="12" l="1"/>
  <c r="H998" i="3"/>
  <c r="I998" i="3" s="1"/>
  <c r="B999" i="3" s="1"/>
  <c r="D829" i="12" l="1"/>
  <c r="F829" i="12"/>
  <c r="C829" i="12"/>
  <c r="E829" i="12"/>
  <c r="G999" i="3"/>
  <c r="D999" i="3"/>
  <c r="E999" i="3" s="1"/>
  <c r="C999" i="3"/>
  <c r="G829" i="12" l="1"/>
  <c r="B830" i="12" s="1"/>
  <c r="H999" i="3"/>
  <c r="I999" i="3" s="1"/>
  <c r="B1000" i="3" s="1"/>
  <c r="D830" i="12" l="1"/>
  <c r="F830" i="12"/>
  <c r="C830" i="12"/>
  <c r="E830" i="12"/>
  <c r="G1000" i="3"/>
  <c r="D1000" i="3"/>
  <c r="E1000" i="3" s="1"/>
  <c r="C1000" i="3"/>
  <c r="G830" i="12" l="1"/>
  <c r="B831" i="12" s="1"/>
  <c r="H1000" i="3"/>
  <c r="I1000" i="3" s="1"/>
  <c r="B1001" i="3" s="1"/>
  <c r="D831" i="12" l="1"/>
  <c r="F831" i="12"/>
  <c r="E831" i="12"/>
  <c r="C831" i="12"/>
  <c r="G1001" i="3"/>
  <c r="D1001" i="3"/>
  <c r="E1001" i="3" s="1"/>
  <c r="C1001" i="3"/>
  <c r="G831" i="12" l="1"/>
  <c r="B832" i="12" s="1"/>
  <c r="H1001" i="3"/>
  <c r="I1001" i="3" s="1"/>
  <c r="B1002" i="3" s="1"/>
  <c r="D832" i="12" l="1"/>
  <c r="F832" i="12"/>
  <c r="C832" i="12"/>
  <c r="E832" i="12"/>
  <c r="G1002" i="3"/>
  <c r="D1002" i="3"/>
  <c r="E1002" i="3" s="1"/>
  <c r="C1002" i="3"/>
  <c r="G832" i="12" l="1"/>
  <c r="H1002" i="3"/>
  <c r="I1002" i="3" s="1"/>
  <c r="B1003" i="3" s="1"/>
  <c r="B833" i="12" l="1"/>
  <c r="G1003" i="3"/>
  <c r="D1003" i="3"/>
  <c r="E1003" i="3" s="1"/>
  <c r="C1003" i="3"/>
  <c r="D833" i="12" l="1"/>
  <c r="F833" i="12"/>
  <c r="C833" i="12"/>
  <c r="E833" i="12"/>
  <c r="H1003" i="3"/>
  <c r="I1003" i="3" s="1"/>
  <c r="B1004" i="3" s="1"/>
  <c r="G833" i="12" l="1"/>
  <c r="B834" i="12" s="1"/>
  <c r="G1004" i="3"/>
  <c r="D1004" i="3"/>
  <c r="E1004" i="3" s="1"/>
  <c r="C1004" i="3"/>
  <c r="D834" i="12" l="1"/>
  <c r="F834" i="12"/>
  <c r="C834" i="12"/>
  <c r="E834" i="12"/>
  <c r="G834" i="12" s="1"/>
  <c r="H1004" i="3"/>
  <c r="I1004" i="3" s="1"/>
  <c r="B1005" i="3" s="1"/>
  <c r="B835" i="12" l="1"/>
  <c r="G1005" i="3"/>
  <c r="D1005" i="3"/>
  <c r="E1005" i="3" s="1"/>
  <c r="C1005" i="3"/>
  <c r="D835" i="12" l="1"/>
  <c r="F835" i="12"/>
  <c r="E835" i="12"/>
  <c r="C835" i="12"/>
  <c r="H1005" i="3"/>
  <c r="I1005" i="3" s="1"/>
  <c r="B1006" i="3" s="1"/>
  <c r="G835" i="12" l="1"/>
  <c r="B836" i="12" s="1"/>
  <c r="G1006" i="3"/>
  <c r="D1006" i="3"/>
  <c r="E1006" i="3" s="1"/>
  <c r="C1006" i="3"/>
  <c r="D836" i="12" l="1"/>
  <c r="F836" i="12"/>
  <c r="C836" i="12"/>
  <c r="E836" i="12"/>
  <c r="H1006" i="3"/>
  <c r="I1006" i="3" s="1"/>
  <c r="B1007" i="3" s="1"/>
  <c r="G836" i="12" l="1"/>
  <c r="G1007" i="3"/>
  <c r="D1007" i="3"/>
  <c r="E1007" i="3" s="1"/>
  <c r="C1007" i="3"/>
  <c r="B837" i="12" l="1"/>
  <c r="H1007" i="3"/>
  <c r="I1007" i="3" s="1"/>
  <c r="B1008" i="3" s="1"/>
  <c r="D837" i="12" l="1"/>
  <c r="F837" i="12"/>
  <c r="C837" i="12"/>
  <c r="E837" i="12"/>
  <c r="G1008" i="3"/>
  <c r="D1008" i="3"/>
  <c r="E1008" i="3" s="1"/>
  <c r="C1008" i="3"/>
  <c r="G837" i="12" l="1"/>
  <c r="B838" i="12" s="1"/>
  <c r="H1008" i="3"/>
  <c r="I1008" i="3" s="1"/>
  <c r="B1009" i="3" s="1"/>
  <c r="D838" i="12" l="1"/>
  <c r="F838" i="12"/>
  <c r="C838" i="12"/>
  <c r="E838" i="12"/>
  <c r="G1009" i="3"/>
  <c r="D1009" i="3"/>
  <c r="E1009" i="3" s="1"/>
  <c r="C1009" i="3"/>
  <c r="G838" i="12" l="1"/>
  <c r="H1009" i="3"/>
  <c r="I1009" i="3" s="1"/>
  <c r="B1010" i="3" s="1"/>
  <c r="B839" i="12" l="1"/>
  <c r="G1010" i="3"/>
  <c r="D1010" i="3"/>
  <c r="E1010" i="3" s="1"/>
  <c r="C1010" i="3"/>
  <c r="D839" i="12" l="1"/>
  <c r="F839" i="12"/>
  <c r="E839" i="12"/>
  <c r="C839" i="12"/>
  <c r="H1010" i="3"/>
  <c r="I1010" i="3" s="1"/>
  <c r="B1011" i="3" s="1"/>
  <c r="G839" i="12" l="1"/>
  <c r="B840" i="12" s="1"/>
  <c r="G1011" i="3"/>
  <c r="D1011" i="3"/>
  <c r="E1011" i="3" s="1"/>
  <c r="C1011" i="3"/>
  <c r="D840" i="12" l="1"/>
  <c r="F840" i="12"/>
  <c r="C840" i="12"/>
  <c r="E840" i="12"/>
  <c r="H1011" i="3"/>
  <c r="I1011" i="3" s="1"/>
  <c r="B1012" i="3" s="1"/>
  <c r="G840" i="12" l="1"/>
  <c r="B841" i="12" s="1"/>
  <c r="G1012" i="3"/>
  <c r="D1012" i="3"/>
  <c r="E1012" i="3" s="1"/>
  <c r="C1012" i="3"/>
  <c r="D841" i="12" l="1"/>
  <c r="F841" i="12"/>
  <c r="E841" i="12"/>
  <c r="C841" i="12"/>
  <c r="H1012" i="3"/>
  <c r="I1012" i="3" s="1"/>
  <c r="B1013" i="3" s="1"/>
  <c r="G841" i="12" l="1"/>
  <c r="B842" i="12" s="1"/>
  <c r="G1013" i="3"/>
  <c r="D1013" i="3"/>
  <c r="E1013" i="3" s="1"/>
  <c r="C1013" i="3"/>
  <c r="D842" i="12" l="1"/>
  <c r="F842" i="12"/>
  <c r="E842" i="12"/>
  <c r="C842" i="12"/>
  <c r="H1013" i="3"/>
  <c r="I1013" i="3" s="1"/>
  <c r="B1014" i="3" s="1"/>
  <c r="G842" i="12" l="1"/>
  <c r="G1014" i="3"/>
  <c r="D1014" i="3"/>
  <c r="E1014" i="3" s="1"/>
  <c r="C1014" i="3"/>
  <c r="B843" i="12" l="1"/>
  <c r="H1014" i="3"/>
  <c r="I1014" i="3" s="1"/>
  <c r="B1015" i="3" s="1"/>
  <c r="D843" i="12" l="1"/>
  <c r="F843" i="12"/>
  <c r="E843" i="12"/>
  <c r="G843" i="12" s="1"/>
  <c r="C843" i="12"/>
  <c r="G1015" i="3"/>
  <c r="D1015" i="3"/>
  <c r="E1015" i="3" s="1"/>
  <c r="C1015" i="3"/>
  <c r="B844" i="12" l="1"/>
  <c r="H1015" i="3"/>
  <c r="I1015" i="3" s="1"/>
  <c r="B1016" i="3" s="1"/>
  <c r="D844" i="12" l="1"/>
  <c r="F844" i="12"/>
  <c r="E844" i="12"/>
  <c r="C844" i="12"/>
  <c r="G1016" i="3"/>
  <c r="D1016" i="3"/>
  <c r="E1016" i="3" s="1"/>
  <c r="C1016" i="3"/>
  <c r="G844" i="12" l="1"/>
  <c r="B845" i="12" s="1"/>
  <c r="H1016" i="3"/>
  <c r="I1016" i="3" s="1"/>
  <c r="B1017" i="3" s="1"/>
  <c r="D845" i="12" l="1"/>
  <c r="F845" i="12"/>
  <c r="E845" i="12"/>
  <c r="C845" i="12"/>
  <c r="G1017" i="3"/>
  <c r="D1017" i="3"/>
  <c r="E1017" i="3" s="1"/>
  <c r="C1017" i="3"/>
  <c r="G845" i="12" l="1"/>
  <c r="H1017" i="3"/>
  <c r="I1017" i="3" s="1"/>
  <c r="B1018" i="3" s="1"/>
  <c r="B846" i="12" l="1"/>
  <c r="G1018" i="3"/>
  <c r="D1018" i="3"/>
  <c r="E1018" i="3" s="1"/>
  <c r="C1018" i="3"/>
  <c r="D846" i="12" l="1"/>
  <c r="F846" i="12"/>
  <c r="E846" i="12"/>
  <c r="C846" i="12"/>
  <c r="H1018" i="3"/>
  <c r="I1018" i="3" s="1"/>
  <c r="B1019" i="3" s="1"/>
  <c r="G846" i="12" l="1"/>
  <c r="B847" i="12" s="1"/>
  <c r="G1019" i="3"/>
  <c r="D1019" i="3"/>
  <c r="E1019" i="3" s="1"/>
  <c r="C1019" i="3"/>
  <c r="D847" i="12" l="1"/>
  <c r="F847" i="12"/>
  <c r="E847" i="12"/>
  <c r="C847" i="12"/>
  <c r="H1019" i="3"/>
  <c r="I1019" i="3" s="1"/>
  <c r="B1020" i="3" s="1"/>
  <c r="G847" i="12" l="1"/>
  <c r="G1020" i="3"/>
  <c r="D1020" i="3"/>
  <c r="E1020" i="3" s="1"/>
  <c r="C1020" i="3"/>
  <c r="B848" i="12" l="1"/>
  <c r="H1020" i="3"/>
  <c r="I1020" i="3" s="1"/>
  <c r="B1021" i="3" s="1"/>
  <c r="D848" i="12" l="1"/>
  <c r="F848" i="12"/>
  <c r="C848" i="12"/>
  <c r="E848" i="12"/>
  <c r="G1021" i="3"/>
  <c r="D1021" i="3"/>
  <c r="E1021" i="3" s="1"/>
  <c r="C1021" i="3"/>
  <c r="G848" i="12" l="1"/>
  <c r="H1021" i="3"/>
  <c r="I1021" i="3" s="1"/>
  <c r="B1022" i="3" s="1"/>
  <c r="B849" i="12" l="1"/>
  <c r="G1022" i="3"/>
  <c r="D1022" i="3"/>
  <c r="E1022" i="3" s="1"/>
  <c r="C1022" i="3"/>
  <c r="D849" i="12" l="1"/>
  <c r="F849" i="12"/>
  <c r="C849" i="12"/>
  <c r="E849" i="12"/>
  <c r="G849" i="12" s="1"/>
  <c r="H1022" i="3"/>
  <c r="I1022" i="3" s="1"/>
  <c r="B1023" i="3" s="1"/>
  <c r="B850" i="12" l="1"/>
  <c r="G1023" i="3"/>
  <c r="D1023" i="3"/>
  <c r="E1023" i="3" s="1"/>
  <c r="C1023" i="3"/>
  <c r="D850" i="12" l="1"/>
  <c r="F850" i="12"/>
  <c r="C850" i="12"/>
  <c r="E850" i="12"/>
  <c r="H1023" i="3"/>
  <c r="I1023" i="3" s="1"/>
  <c r="B1024" i="3" s="1"/>
  <c r="G850" i="12" l="1"/>
  <c r="B851" i="12" s="1"/>
  <c r="G1024" i="3"/>
  <c r="D1024" i="3"/>
  <c r="E1024" i="3" s="1"/>
  <c r="C1024" i="3"/>
  <c r="D851" i="12" l="1"/>
  <c r="F851" i="12"/>
  <c r="E851" i="12"/>
  <c r="C851" i="12"/>
  <c r="H1024" i="3"/>
  <c r="I1024" i="3" s="1"/>
  <c r="B1025" i="3" s="1"/>
  <c r="G851" i="12" l="1"/>
  <c r="B852" i="12" s="1"/>
  <c r="G1025" i="3"/>
  <c r="D1025" i="3"/>
  <c r="E1025" i="3" s="1"/>
  <c r="C1025" i="3"/>
  <c r="D852" i="12" l="1"/>
  <c r="F852" i="12"/>
  <c r="E852" i="12"/>
  <c r="C852" i="12"/>
  <c r="H1025" i="3"/>
  <c r="I1025" i="3" s="1"/>
  <c r="B1026" i="3" s="1"/>
  <c r="G852" i="12" l="1"/>
  <c r="B853" i="12" s="1"/>
  <c r="G1026" i="3"/>
  <c r="D1026" i="3"/>
  <c r="E1026" i="3" s="1"/>
  <c r="C1026" i="3"/>
  <c r="D853" i="12" l="1"/>
  <c r="F853" i="12"/>
  <c r="C853" i="12"/>
  <c r="E853" i="12"/>
  <c r="G853" i="12" s="1"/>
  <c r="H1026" i="3"/>
  <c r="I1026" i="3" s="1"/>
  <c r="B1027" i="3" s="1"/>
  <c r="B854" i="12" l="1"/>
  <c r="G1027" i="3"/>
  <c r="D1027" i="3"/>
  <c r="E1027" i="3" s="1"/>
  <c r="C1027" i="3"/>
  <c r="D854" i="12" l="1"/>
  <c r="F854" i="12"/>
  <c r="E854" i="12"/>
  <c r="C854" i="12"/>
  <c r="H1027" i="3"/>
  <c r="I1027" i="3" s="1"/>
  <c r="B1028" i="3" s="1"/>
  <c r="G854" i="12" l="1"/>
  <c r="B855" i="12" s="1"/>
  <c r="G1028" i="3"/>
  <c r="D1028" i="3"/>
  <c r="E1028" i="3" s="1"/>
  <c r="C1028" i="3"/>
  <c r="D855" i="12" l="1"/>
  <c r="F855" i="12"/>
  <c r="C855" i="12"/>
  <c r="E855" i="12"/>
  <c r="H1028" i="3"/>
  <c r="I1028" i="3" s="1"/>
  <c r="B1029" i="3" s="1"/>
  <c r="G855" i="12" l="1"/>
  <c r="G1029" i="3"/>
  <c r="D1029" i="3"/>
  <c r="E1029" i="3" s="1"/>
  <c r="C1029" i="3"/>
  <c r="B856" i="12" l="1"/>
  <c r="H1029" i="3"/>
  <c r="I1029" i="3" s="1"/>
  <c r="B1030" i="3" s="1"/>
  <c r="D856" i="12" l="1"/>
  <c r="F856" i="12"/>
  <c r="E856" i="12"/>
  <c r="C856" i="12"/>
  <c r="G1030" i="3"/>
  <c r="D1030" i="3"/>
  <c r="E1030" i="3" s="1"/>
  <c r="C1030" i="3"/>
  <c r="G856" i="12" l="1"/>
  <c r="B857" i="12" s="1"/>
  <c r="H1030" i="3"/>
  <c r="I1030" i="3" s="1"/>
  <c r="B1031" i="3" s="1"/>
  <c r="D857" i="12" l="1"/>
  <c r="F857" i="12"/>
  <c r="E857" i="12"/>
  <c r="C857" i="12"/>
  <c r="G1031" i="3"/>
  <c r="D1031" i="3"/>
  <c r="E1031" i="3" s="1"/>
  <c r="C1031" i="3"/>
  <c r="G857" i="12" l="1"/>
  <c r="B858" i="12" s="1"/>
  <c r="H1031" i="3"/>
  <c r="I1031" i="3" s="1"/>
  <c r="B1032" i="3" s="1"/>
  <c r="D858" i="12" l="1"/>
  <c r="F858" i="12"/>
  <c r="C858" i="12"/>
  <c r="E858" i="12"/>
  <c r="G1032" i="3"/>
  <c r="D1032" i="3"/>
  <c r="E1032" i="3" s="1"/>
  <c r="C1032" i="3"/>
  <c r="G858" i="12" l="1"/>
  <c r="B859" i="12" s="1"/>
  <c r="H1032" i="3"/>
  <c r="I1032" i="3" s="1"/>
  <c r="B1033" i="3" s="1"/>
  <c r="D859" i="12" l="1"/>
  <c r="F859" i="12"/>
  <c r="E859" i="12"/>
  <c r="C859" i="12"/>
  <c r="G1033" i="3"/>
  <c r="D1033" i="3"/>
  <c r="E1033" i="3" s="1"/>
  <c r="C1033" i="3"/>
  <c r="G859" i="12" l="1"/>
  <c r="H1033" i="3"/>
  <c r="I1033" i="3" s="1"/>
  <c r="B1034" i="3" s="1"/>
  <c r="B860" i="12" l="1"/>
  <c r="G1034" i="3"/>
  <c r="D1034" i="3"/>
  <c r="E1034" i="3" s="1"/>
  <c r="C1034" i="3"/>
  <c r="D860" i="12" l="1"/>
  <c r="F860" i="12"/>
  <c r="E860" i="12"/>
  <c r="C860" i="12"/>
  <c r="H1034" i="3"/>
  <c r="I1034" i="3" s="1"/>
  <c r="B1035" i="3" s="1"/>
  <c r="G860" i="12" l="1"/>
  <c r="B861" i="12" s="1"/>
  <c r="G1035" i="3"/>
  <c r="D1035" i="3"/>
  <c r="E1035" i="3" s="1"/>
  <c r="C1035" i="3"/>
  <c r="D861" i="12" l="1"/>
  <c r="F861" i="12"/>
  <c r="C861" i="12"/>
  <c r="E861" i="12"/>
  <c r="G861" i="12" s="1"/>
  <c r="H1035" i="3"/>
  <c r="I1035" i="3" s="1"/>
  <c r="B1036" i="3" s="1"/>
  <c r="B862" i="12" l="1"/>
  <c r="G1036" i="3"/>
  <c r="D1036" i="3"/>
  <c r="E1036" i="3" s="1"/>
  <c r="C1036" i="3"/>
  <c r="D862" i="12" l="1"/>
  <c r="F862" i="12"/>
  <c r="E862" i="12"/>
  <c r="C862" i="12"/>
  <c r="H1036" i="3"/>
  <c r="I1036" i="3" s="1"/>
  <c r="B1037" i="3" s="1"/>
  <c r="G862" i="12" l="1"/>
  <c r="B863" i="12" s="1"/>
  <c r="G1037" i="3"/>
  <c r="D1037" i="3"/>
  <c r="E1037" i="3" s="1"/>
  <c r="C1037" i="3"/>
  <c r="D863" i="12" l="1"/>
  <c r="F863" i="12"/>
  <c r="C863" i="12"/>
  <c r="E863" i="12"/>
  <c r="H1037" i="3"/>
  <c r="I1037" i="3" s="1"/>
  <c r="B1038" i="3" s="1"/>
  <c r="G863" i="12" l="1"/>
  <c r="G1038" i="3"/>
  <c r="D1038" i="3"/>
  <c r="E1038" i="3" s="1"/>
  <c r="C1038" i="3"/>
  <c r="B864" i="12" l="1"/>
  <c r="H1038" i="3"/>
  <c r="I1038" i="3" s="1"/>
  <c r="B1039" i="3" s="1"/>
  <c r="D864" i="12" l="1"/>
  <c r="F864" i="12"/>
  <c r="C864" i="12"/>
  <c r="E864" i="12"/>
  <c r="G1039" i="3"/>
  <c r="D1039" i="3"/>
  <c r="E1039" i="3" s="1"/>
  <c r="C1039" i="3"/>
  <c r="G864" i="12" l="1"/>
  <c r="B865" i="12" s="1"/>
  <c r="H1039" i="3"/>
  <c r="I1039" i="3" s="1"/>
  <c r="B1040" i="3" s="1"/>
  <c r="D865" i="12" l="1"/>
  <c r="F865" i="12"/>
  <c r="C865" i="12"/>
  <c r="E865" i="12"/>
  <c r="G1040" i="3"/>
  <c r="D1040" i="3"/>
  <c r="E1040" i="3" s="1"/>
  <c r="C1040" i="3"/>
  <c r="G865" i="12" l="1"/>
  <c r="B866" i="12" s="1"/>
  <c r="H1040" i="3"/>
  <c r="I1040" i="3" s="1"/>
  <c r="B1041" i="3" s="1"/>
  <c r="D866" i="12" l="1"/>
  <c r="F866" i="12"/>
  <c r="C866" i="12"/>
  <c r="E866" i="12"/>
  <c r="G866" i="12" s="1"/>
  <c r="G1041" i="3"/>
  <c r="D1041" i="3"/>
  <c r="E1041" i="3" s="1"/>
  <c r="C1041" i="3"/>
  <c r="B867" i="12" l="1"/>
  <c r="H1041" i="3"/>
  <c r="I1041" i="3" s="1"/>
  <c r="B1042" i="3" s="1"/>
  <c r="D867" i="12" l="1"/>
  <c r="F867" i="12"/>
  <c r="E867" i="12"/>
  <c r="C867" i="12"/>
  <c r="G1042" i="3"/>
  <c r="D1042" i="3"/>
  <c r="E1042" i="3" s="1"/>
  <c r="C1042" i="3"/>
  <c r="G867" i="12" l="1"/>
  <c r="B868" i="12" s="1"/>
  <c r="H1042" i="3"/>
  <c r="I1042" i="3" s="1"/>
  <c r="B1043" i="3" s="1"/>
  <c r="D868" i="12" l="1"/>
  <c r="F868" i="12"/>
  <c r="E868" i="12"/>
  <c r="C868" i="12"/>
  <c r="G1043" i="3"/>
  <c r="D1043" i="3"/>
  <c r="E1043" i="3" s="1"/>
  <c r="C1043" i="3"/>
  <c r="G868" i="12" l="1"/>
  <c r="H1043" i="3"/>
  <c r="I1043" i="3" s="1"/>
  <c r="B1044" i="3" s="1"/>
  <c r="B869" i="12" l="1"/>
  <c r="G1044" i="3"/>
  <c r="D1044" i="3"/>
  <c r="E1044" i="3" s="1"/>
  <c r="C1044" i="3"/>
  <c r="D869" i="12" l="1"/>
  <c r="F869" i="12"/>
  <c r="C869" i="12"/>
  <c r="E869" i="12"/>
  <c r="G869" i="12" s="1"/>
  <c r="H1044" i="3"/>
  <c r="I1044" i="3" s="1"/>
  <c r="B1045" i="3" s="1"/>
  <c r="B870" i="12" l="1"/>
  <c r="G1045" i="3"/>
  <c r="D1045" i="3"/>
  <c r="E1045" i="3" s="1"/>
  <c r="C1045" i="3"/>
  <c r="D870" i="12" l="1"/>
  <c r="F870" i="12"/>
  <c r="E870" i="12"/>
  <c r="C870" i="12"/>
  <c r="H1045" i="3"/>
  <c r="I1045" i="3" s="1"/>
  <c r="B1046" i="3" s="1"/>
  <c r="G870" i="12" l="1"/>
  <c r="G1046" i="3"/>
  <c r="D1046" i="3"/>
  <c r="E1046" i="3" s="1"/>
  <c r="C1046" i="3"/>
  <c r="B871" i="12" l="1"/>
  <c r="H1046" i="3"/>
  <c r="I1046" i="3" s="1"/>
  <c r="B1047" i="3" s="1"/>
  <c r="D871" i="12" l="1"/>
  <c r="F871" i="12"/>
  <c r="C871" i="12"/>
  <c r="E871" i="12"/>
  <c r="G871" i="12" s="1"/>
  <c r="G1047" i="3"/>
  <c r="D1047" i="3"/>
  <c r="E1047" i="3" s="1"/>
  <c r="C1047" i="3"/>
  <c r="B872" i="12" l="1"/>
  <c r="H1047" i="3"/>
  <c r="I1047" i="3" s="1"/>
  <c r="B1048" i="3" s="1"/>
  <c r="D872" i="12" l="1"/>
  <c r="F872" i="12"/>
  <c r="C872" i="12"/>
  <c r="E872" i="12"/>
  <c r="G1048" i="3"/>
  <c r="D1048" i="3"/>
  <c r="E1048" i="3" s="1"/>
  <c r="C1048" i="3"/>
  <c r="G872" i="12" l="1"/>
  <c r="B873" i="12" s="1"/>
  <c r="H1048" i="3"/>
  <c r="I1048" i="3" s="1"/>
  <c r="B1049" i="3" s="1"/>
  <c r="D873" i="12" l="1"/>
  <c r="F873" i="12"/>
  <c r="C873" i="12"/>
  <c r="E873" i="12"/>
  <c r="G1049" i="3"/>
  <c r="D1049" i="3"/>
  <c r="E1049" i="3" s="1"/>
  <c r="C1049" i="3"/>
  <c r="G873" i="12" l="1"/>
  <c r="H1049" i="3"/>
  <c r="I1049" i="3" s="1"/>
  <c r="B1050" i="3" s="1"/>
  <c r="B874" i="12" l="1"/>
  <c r="G1050" i="3"/>
  <c r="D1050" i="3"/>
  <c r="E1050" i="3" s="1"/>
  <c r="C1050" i="3"/>
  <c r="D874" i="12" l="1"/>
  <c r="F874" i="12"/>
  <c r="E874" i="12"/>
  <c r="C874" i="12"/>
  <c r="H1050" i="3"/>
  <c r="I1050" i="3" s="1"/>
  <c r="B1051" i="3" s="1"/>
  <c r="G874" i="12" l="1"/>
  <c r="B875" i="12" s="1"/>
  <c r="G1051" i="3"/>
  <c r="D1051" i="3"/>
  <c r="E1051" i="3" s="1"/>
  <c r="C1051" i="3"/>
  <c r="D875" i="12" l="1"/>
  <c r="F875" i="12"/>
  <c r="C875" i="12"/>
  <c r="E875" i="12"/>
  <c r="H1051" i="3"/>
  <c r="I1051" i="3" s="1"/>
  <c r="B1052" i="3" s="1"/>
  <c r="G875" i="12" l="1"/>
  <c r="B876" i="12" s="1"/>
  <c r="G1052" i="3"/>
  <c r="D1052" i="3"/>
  <c r="E1052" i="3" s="1"/>
  <c r="C1052" i="3"/>
  <c r="D876" i="12" l="1"/>
  <c r="F876" i="12"/>
  <c r="C876" i="12"/>
  <c r="E876" i="12"/>
  <c r="H1052" i="3"/>
  <c r="I1052" i="3" s="1"/>
  <c r="B1053" i="3" s="1"/>
  <c r="G876" i="12" l="1"/>
  <c r="B877" i="12" s="1"/>
  <c r="G1053" i="3"/>
  <c r="D1053" i="3"/>
  <c r="E1053" i="3" s="1"/>
  <c r="C1053" i="3"/>
  <c r="D877" i="12" l="1"/>
  <c r="F877" i="12"/>
  <c r="E877" i="12"/>
  <c r="C877" i="12"/>
  <c r="H1053" i="3"/>
  <c r="I1053" i="3" s="1"/>
  <c r="B1054" i="3" s="1"/>
  <c r="G877" i="12" l="1"/>
  <c r="G1054" i="3"/>
  <c r="D1054" i="3"/>
  <c r="E1054" i="3" s="1"/>
  <c r="C1054" i="3"/>
  <c r="B878" i="12" l="1"/>
  <c r="H1054" i="3"/>
  <c r="I1054" i="3" s="1"/>
  <c r="B1055" i="3" s="1"/>
  <c r="D878" i="12" l="1"/>
  <c r="F878" i="12"/>
  <c r="E878" i="12"/>
  <c r="C878" i="12"/>
  <c r="G1055" i="3"/>
  <c r="D1055" i="3"/>
  <c r="E1055" i="3" s="1"/>
  <c r="C1055" i="3"/>
  <c r="G878" i="12" l="1"/>
  <c r="B879" i="12" s="1"/>
  <c r="H1055" i="3"/>
  <c r="I1055" i="3" s="1"/>
  <c r="B1056" i="3" s="1"/>
  <c r="D879" i="12" l="1"/>
  <c r="F879" i="12"/>
  <c r="E879" i="12"/>
  <c r="C879" i="12"/>
  <c r="G1056" i="3"/>
  <c r="D1056" i="3"/>
  <c r="E1056" i="3" s="1"/>
  <c r="C1056" i="3"/>
  <c r="G879" i="12" l="1"/>
  <c r="H1056" i="3"/>
  <c r="I1056" i="3" s="1"/>
  <c r="B1057" i="3" s="1"/>
  <c r="B880" i="12" l="1"/>
  <c r="G1057" i="3"/>
  <c r="D1057" i="3"/>
  <c r="E1057" i="3" s="1"/>
  <c r="C1057" i="3"/>
  <c r="D880" i="12" l="1"/>
  <c r="F880" i="12"/>
  <c r="C880" i="12"/>
  <c r="E880" i="12"/>
  <c r="G880" i="12" s="1"/>
  <c r="H1057" i="3"/>
  <c r="I1057" i="3" s="1"/>
  <c r="B1058" i="3" s="1"/>
  <c r="B881" i="12" l="1"/>
  <c r="G1058" i="3"/>
  <c r="D1058" i="3"/>
  <c r="E1058" i="3" s="1"/>
  <c r="C1058" i="3"/>
  <c r="D881" i="12" l="1"/>
  <c r="F881" i="12"/>
  <c r="C881" i="12"/>
  <c r="E881" i="12"/>
  <c r="G881" i="12" s="1"/>
  <c r="H1058" i="3"/>
  <c r="I1058" i="3" s="1"/>
  <c r="B1059" i="3" s="1"/>
  <c r="B882" i="12" l="1"/>
  <c r="G1059" i="3"/>
  <c r="D1059" i="3"/>
  <c r="E1059" i="3" s="1"/>
  <c r="C1059" i="3"/>
  <c r="D882" i="12" l="1"/>
  <c r="F882" i="12"/>
  <c r="C882" i="12"/>
  <c r="E882" i="12"/>
  <c r="H1059" i="3"/>
  <c r="I1059" i="3" s="1"/>
  <c r="B1060" i="3" s="1"/>
  <c r="G882" i="12" l="1"/>
  <c r="G1060" i="3"/>
  <c r="D1060" i="3"/>
  <c r="E1060" i="3" s="1"/>
  <c r="C1060" i="3"/>
  <c r="B883" i="12" l="1"/>
  <c r="H1060" i="3"/>
  <c r="I1060" i="3" s="1"/>
  <c r="B1061" i="3" s="1"/>
  <c r="D883" i="12" l="1"/>
  <c r="F883" i="12"/>
  <c r="E883" i="12"/>
  <c r="C883" i="12"/>
  <c r="G1061" i="3"/>
  <c r="D1061" i="3"/>
  <c r="E1061" i="3" s="1"/>
  <c r="C1061" i="3"/>
  <c r="G883" i="12" l="1"/>
  <c r="B884" i="12" s="1"/>
  <c r="H1061" i="3"/>
  <c r="I1061" i="3" s="1"/>
  <c r="B1062" i="3" s="1"/>
  <c r="D884" i="12" l="1"/>
  <c r="F884" i="12"/>
  <c r="C884" i="12"/>
  <c r="E884" i="12"/>
  <c r="G884" i="12" s="1"/>
  <c r="G1062" i="3"/>
  <c r="D1062" i="3"/>
  <c r="E1062" i="3" s="1"/>
  <c r="C1062" i="3"/>
  <c r="B885" i="12" l="1"/>
  <c r="H1062" i="3"/>
  <c r="I1062" i="3" s="1"/>
  <c r="B1063" i="3" s="1"/>
  <c r="D885" i="12" l="1"/>
  <c r="F885" i="12"/>
  <c r="C885" i="12"/>
  <c r="E885" i="12"/>
  <c r="G885" i="12" s="1"/>
  <c r="G1063" i="3"/>
  <c r="D1063" i="3"/>
  <c r="E1063" i="3" s="1"/>
  <c r="C1063" i="3"/>
  <c r="B886" i="12" l="1"/>
  <c r="H1063" i="3"/>
  <c r="I1063" i="3" s="1"/>
  <c r="B1064" i="3" s="1"/>
  <c r="D886" i="12" l="1"/>
  <c r="F886" i="12"/>
  <c r="C886" i="12"/>
  <c r="E886" i="12"/>
  <c r="G886" i="12" s="1"/>
  <c r="G1064" i="3"/>
  <c r="D1064" i="3"/>
  <c r="E1064" i="3" s="1"/>
  <c r="C1064" i="3"/>
  <c r="B887" i="12" l="1"/>
  <c r="H1064" i="3"/>
  <c r="I1064" i="3" s="1"/>
  <c r="B1065" i="3" s="1"/>
  <c r="D887" i="12" l="1"/>
  <c r="F887" i="12"/>
  <c r="C887" i="12"/>
  <c r="E887" i="12"/>
  <c r="G887" i="12" s="1"/>
  <c r="G1065" i="3"/>
  <c r="D1065" i="3"/>
  <c r="E1065" i="3" s="1"/>
  <c r="C1065" i="3"/>
  <c r="B888" i="12" l="1"/>
  <c r="H1065" i="3"/>
  <c r="I1065" i="3" s="1"/>
  <c r="B1066" i="3" s="1"/>
  <c r="D888" i="12" l="1"/>
  <c r="F888" i="12"/>
  <c r="C888" i="12"/>
  <c r="E888" i="12"/>
  <c r="G888" i="12" s="1"/>
  <c r="G1066" i="3"/>
  <c r="D1066" i="3"/>
  <c r="E1066" i="3" s="1"/>
  <c r="C1066" i="3"/>
  <c r="B889" i="12" l="1"/>
  <c r="H1066" i="3"/>
  <c r="I1066" i="3" s="1"/>
  <c r="B1067" i="3" s="1"/>
  <c r="D889" i="12" l="1"/>
  <c r="F889" i="12"/>
  <c r="E889" i="12"/>
  <c r="C889" i="12"/>
  <c r="G1067" i="3"/>
  <c r="D1067" i="3"/>
  <c r="E1067" i="3" s="1"/>
  <c r="C1067" i="3"/>
  <c r="G889" i="12" l="1"/>
  <c r="H1067" i="3"/>
  <c r="I1067" i="3" s="1"/>
  <c r="B1068" i="3" s="1"/>
  <c r="B890" i="12" l="1"/>
  <c r="G1068" i="3"/>
  <c r="D1068" i="3"/>
  <c r="E1068" i="3" s="1"/>
  <c r="C1068" i="3"/>
  <c r="D890" i="12" l="1"/>
  <c r="F890" i="12"/>
  <c r="E890" i="12"/>
  <c r="C890" i="12"/>
  <c r="H1068" i="3"/>
  <c r="I1068" i="3" s="1"/>
  <c r="B1069" i="3" s="1"/>
  <c r="G890" i="12" l="1"/>
  <c r="G1069" i="3"/>
  <c r="D1069" i="3"/>
  <c r="E1069" i="3" s="1"/>
  <c r="C1069" i="3"/>
  <c r="B891" i="12" l="1"/>
  <c r="H1069" i="3"/>
  <c r="I1069" i="3" s="1"/>
  <c r="B1070" i="3" s="1"/>
  <c r="D891" i="12" l="1"/>
  <c r="F891" i="12"/>
  <c r="C891" i="12"/>
  <c r="E891" i="12"/>
  <c r="G1070" i="3"/>
  <c r="D1070" i="3"/>
  <c r="E1070" i="3" s="1"/>
  <c r="C1070" i="3"/>
  <c r="G891" i="12" l="1"/>
  <c r="B892" i="12" s="1"/>
  <c r="H1070" i="3"/>
  <c r="I1070" i="3" s="1"/>
  <c r="B1071" i="3" s="1"/>
  <c r="D892" i="12" l="1"/>
  <c r="F892" i="12"/>
  <c r="C892" i="12"/>
  <c r="E892" i="12"/>
  <c r="G1071" i="3"/>
  <c r="D1071" i="3"/>
  <c r="E1071" i="3" s="1"/>
  <c r="C1071" i="3"/>
  <c r="G892" i="12" l="1"/>
  <c r="H1071" i="3"/>
  <c r="I1071" i="3" s="1"/>
  <c r="B1072" i="3" s="1"/>
  <c r="B893" i="12" l="1"/>
  <c r="G1072" i="3"/>
  <c r="D1072" i="3"/>
  <c r="E1072" i="3" s="1"/>
  <c r="C1072" i="3"/>
  <c r="D893" i="12" l="1"/>
  <c r="F893" i="12"/>
  <c r="E893" i="12"/>
  <c r="C893" i="12"/>
  <c r="H1072" i="3"/>
  <c r="I1072" i="3" s="1"/>
  <c r="B1073" i="3" s="1"/>
  <c r="G893" i="12" l="1"/>
  <c r="G1073" i="3"/>
  <c r="D1073" i="3"/>
  <c r="E1073" i="3" s="1"/>
  <c r="C1073" i="3"/>
  <c r="B894" i="12" l="1"/>
  <c r="H1073" i="3"/>
  <c r="I1073" i="3" s="1"/>
  <c r="B1074" i="3" s="1"/>
  <c r="D894" i="12" l="1"/>
  <c r="F894" i="12"/>
  <c r="E894" i="12"/>
  <c r="C894" i="12"/>
  <c r="G1074" i="3"/>
  <c r="D1074" i="3"/>
  <c r="E1074" i="3" s="1"/>
  <c r="C1074" i="3"/>
  <c r="G894" i="12" l="1"/>
  <c r="B895" i="12" s="1"/>
  <c r="H1074" i="3"/>
  <c r="I1074" i="3" s="1"/>
  <c r="B1075" i="3" s="1"/>
  <c r="D895" i="12" l="1"/>
  <c r="F895" i="12"/>
  <c r="C895" i="12"/>
  <c r="E895" i="12"/>
  <c r="G895" i="12" s="1"/>
  <c r="G1075" i="3"/>
  <c r="D1075" i="3"/>
  <c r="E1075" i="3" s="1"/>
  <c r="C1075" i="3"/>
  <c r="B896" i="12" l="1"/>
  <c r="H1075" i="3"/>
  <c r="I1075" i="3" s="1"/>
  <c r="B1076" i="3" s="1"/>
  <c r="D896" i="12" l="1"/>
  <c r="F896" i="12"/>
  <c r="E896" i="12"/>
  <c r="C896" i="12"/>
  <c r="G1076" i="3"/>
  <c r="D1076" i="3"/>
  <c r="E1076" i="3" s="1"/>
  <c r="C1076" i="3"/>
  <c r="G896" i="12" l="1"/>
  <c r="H1076" i="3"/>
  <c r="I1076" i="3" s="1"/>
  <c r="B1077" i="3" s="1"/>
  <c r="B897" i="12" l="1"/>
  <c r="G1077" i="3"/>
  <c r="D1077" i="3"/>
  <c r="E1077" i="3" s="1"/>
  <c r="C1077" i="3"/>
  <c r="D897" i="12" l="1"/>
  <c r="F897" i="12"/>
  <c r="C897" i="12"/>
  <c r="E897" i="12"/>
  <c r="H1077" i="3"/>
  <c r="I1077" i="3" s="1"/>
  <c r="B1078" i="3" s="1"/>
  <c r="G897" i="12" l="1"/>
  <c r="G1078" i="3"/>
  <c r="D1078" i="3"/>
  <c r="E1078" i="3" s="1"/>
  <c r="C1078" i="3"/>
  <c r="B898" i="12" l="1"/>
  <c r="H1078" i="3"/>
  <c r="I1078" i="3" s="1"/>
  <c r="B1079" i="3" s="1"/>
  <c r="D898" i="12" l="1"/>
  <c r="F898" i="12"/>
  <c r="C898" i="12"/>
  <c r="E898" i="12"/>
  <c r="G1079" i="3"/>
  <c r="D1079" i="3"/>
  <c r="E1079" i="3" s="1"/>
  <c r="C1079" i="3"/>
  <c r="G898" i="12" l="1"/>
  <c r="B899" i="12" s="1"/>
  <c r="H1079" i="3"/>
  <c r="I1079" i="3" s="1"/>
  <c r="B1080" i="3" s="1"/>
  <c r="D899" i="12" l="1"/>
  <c r="F899" i="12"/>
  <c r="E899" i="12"/>
  <c r="C899" i="12"/>
  <c r="G1080" i="3"/>
  <c r="D1080" i="3"/>
  <c r="E1080" i="3" s="1"/>
  <c r="C1080" i="3"/>
  <c r="G899" i="12" l="1"/>
  <c r="H1080" i="3"/>
  <c r="I1080" i="3" s="1"/>
  <c r="B1081" i="3" s="1"/>
  <c r="B900" i="12" l="1"/>
  <c r="G1081" i="3"/>
  <c r="D1081" i="3"/>
  <c r="E1081" i="3" s="1"/>
  <c r="C1081" i="3"/>
  <c r="D900" i="12" l="1"/>
  <c r="F900" i="12"/>
  <c r="E900" i="12"/>
  <c r="C900" i="12"/>
  <c r="H1081" i="3"/>
  <c r="I1081" i="3" s="1"/>
  <c r="B1082" i="3" s="1"/>
  <c r="G900" i="12" l="1"/>
  <c r="B901" i="12" s="1"/>
  <c r="G1082" i="3"/>
  <c r="D1082" i="3"/>
  <c r="E1082" i="3" s="1"/>
  <c r="C1082" i="3"/>
  <c r="D901" i="12" l="1"/>
  <c r="F901" i="12"/>
  <c r="E901" i="12"/>
  <c r="C901" i="12"/>
  <c r="H1082" i="3"/>
  <c r="I1082" i="3" s="1"/>
  <c r="B1083" i="3" s="1"/>
  <c r="G901" i="12" l="1"/>
  <c r="G1083" i="3"/>
  <c r="D1083" i="3"/>
  <c r="E1083" i="3" s="1"/>
  <c r="C1083" i="3"/>
  <c r="B902" i="12" l="1"/>
  <c r="H1083" i="3"/>
  <c r="I1083" i="3" s="1"/>
  <c r="B1084" i="3" s="1"/>
  <c r="D902" i="12" l="1"/>
  <c r="F902" i="12"/>
  <c r="E902" i="12"/>
  <c r="C902" i="12"/>
  <c r="G1084" i="3"/>
  <c r="D1084" i="3"/>
  <c r="E1084" i="3" s="1"/>
  <c r="C1084" i="3"/>
  <c r="G902" i="12" l="1"/>
  <c r="H1084" i="3"/>
  <c r="I1084" i="3" s="1"/>
  <c r="B1085" i="3" s="1"/>
  <c r="B903" i="12" l="1"/>
  <c r="G1085" i="3"/>
  <c r="D1085" i="3"/>
  <c r="E1085" i="3" s="1"/>
  <c r="C1085" i="3"/>
  <c r="D903" i="12" l="1"/>
  <c r="F903" i="12"/>
  <c r="E903" i="12"/>
  <c r="C903" i="12"/>
  <c r="H1085" i="3"/>
  <c r="I1085" i="3" s="1"/>
  <c r="B1086" i="3" s="1"/>
  <c r="G903" i="12" l="1"/>
  <c r="G1086" i="3"/>
  <c r="D1086" i="3"/>
  <c r="E1086" i="3" s="1"/>
  <c r="C1086" i="3"/>
  <c r="B904" i="12" l="1"/>
  <c r="H1086" i="3"/>
  <c r="I1086" i="3" s="1"/>
  <c r="B1087" i="3" s="1"/>
  <c r="D904" i="12" l="1"/>
  <c r="F904" i="12"/>
  <c r="C904" i="12"/>
  <c r="E904" i="12"/>
  <c r="G904" i="12" s="1"/>
  <c r="G1087" i="3"/>
  <c r="D1087" i="3"/>
  <c r="E1087" i="3" s="1"/>
  <c r="C1087" i="3"/>
  <c r="B905" i="12" l="1"/>
  <c r="H1087" i="3"/>
  <c r="I1087" i="3" s="1"/>
  <c r="B1088" i="3" s="1"/>
  <c r="D905" i="12" l="1"/>
  <c r="F905" i="12"/>
  <c r="E905" i="12"/>
  <c r="C905" i="12"/>
  <c r="G1088" i="3"/>
  <c r="D1088" i="3"/>
  <c r="E1088" i="3" s="1"/>
  <c r="C1088" i="3"/>
  <c r="G905" i="12" l="1"/>
  <c r="B906" i="12" s="1"/>
  <c r="H1088" i="3"/>
  <c r="I1088" i="3" s="1"/>
  <c r="B1089" i="3" s="1"/>
  <c r="D906" i="12" l="1"/>
  <c r="F906" i="12"/>
  <c r="E906" i="12"/>
  <c r="C906" i="12"/>
  <c r="G1089" i="3"/>
  <c r="D1089" i="3"/>
  <c r="E1089" i="3" s="1"/>
  <c r="C1089" i="3"/>
  <c r="G906" i="12" l="1"/>
  <c r="H1089" i="3"/>
  <c r="I1089" i="3" s="1"/>
  <c r="B1090" i="3" s="1"/>
  <c r="B907" i="12" l="1"/>
  <c r="G1090" i="3"/>
  <c r="D1090" i="3"/>
  <c r="E1090" i="3" s="1"/>
  <c r="C1090" i="3"/>
  <c r="D907" i="12" l="1"/>
  <c r="F907" i="12"/>
  <c r="E907" i="12"/>
  <c r="C907" i="12"/>
  <c r="H1090" i="3"/>
  <c r="I1090" i="3" s="1"/>
  <c r="B1091" i="3" s="1"/>
  <c r="G907" i="12" l="1"/>
  <c r="B908" i="12" s="1"/>
  <c r="G1091" i="3"/>
  <c r="D1091" i="3"/>
  <c r="E1091" i="3" s="1"/>
  <c r="C1091" i="3"/>
  <c r="D908" i="12" l="1"/>
  <c r="F908" i="12"/>
  <c r="E908" i="12"/>
  <c r="C908" i="12"/>
  <c r="H1091" i="3"/>
  <c r="I1091" i="3" s="1"/>
  <c r="B1092" i="3" s="1"/>
  <c r="G908" i="12" l="1"/>
  <c r="B909" i="12" s="1"/>
  <c r="G1092" i="3"/>
  <c r="D1092" i="3"/>
  <c r="E1092" i="3" s="1"/>
  <c r="C1092" i="3"/>
  <c r="D909" i="12" l="1"/>
  <c r="F909" i="12"/>
  <c r="E909" i="12"/>
  <c r="C909" i="12"/>
  <c r="H1092" i="3"/>
  <c r="I1092" i="3" s="1"/>
  <c r="B1093" i="3" s="1"/>
  <c r="G909" i="12" l="1"/>
  <c r="B910" i="12" s="1"/>
  <c r="G1093" i="3"/>
  <c r="D1093" i="3"/>
  <c r="E1093" i="3" s="1"/>
  <c r="C1093" i="3"/>
  <c r="D910" i="12" l="1"/>
  <c r="F910" i="12"/>
  <c r="E910" i="12"/>
  <c r="C910" i="12"/>
  <c r="H1093" i="3"/>
  <c r="I1093" i="3" s="1"/>
  <c r="B1094" i="3" s="1"/>
  <c r="G910" i="12" l="1"/>
  <c r="B911" i="12" s="1"/>
  <c r="G1094" i="3"/>
  <c r="D1094" i="3"/>
  <c r="E1094" i="3" s="1"/>
  <c r="C1094" i="3"/>
  <c r="D911" i="12" l="1"/>
  <c r="F911" i="12"/>
  <c r="C911" i="12"/>
  <c r="E911" i="12"/>
  <c r="H1094" i="3"/>
  <c r="I1094" i="3" s="1"/>
  <c r="B1095" i="3" s="1"/>
  <c r="G911" i="12" l="1"/>
  <c r="B912" i="12" s="1"/>
  <c r="G1095" i="3"/>
  <c r="D1095" i="3"/>
  <c r="E1095" i="3" s="1"/>
  <c r="C1095" i="3"/>
  <c r="D912" i="12" l="1"/>
  <c r="F912" i="12"/>
  <c r="C912" i="12"/>
  <c r="E912" i="12"/>
  <c r="H1095" i="3"/>
  <c r="I1095" i="3" s="1"/>
  <c r="B1096" i="3" s="1"/>
  <c r="G912" i="12" l="1"/>
  <c r="B913" i="12" s="1"/>
  <c r="G1096" i="3"/>
  <c r="D1096" i="3"/>
  <c r="E1096" i="3" s="1"/>
  <c r="C1096" i="3"/>
  <c r="D913" i="12" l="1"/>
  <c r="F913" i="12"/>
  <c r="E913" i="12"/>
  <c r="C913" i="12"/>
  <c r="H1096" i="3"/>
  <c r="I1096" i="3" s="1"/>
  <c r="B1097" i="3" s="1"/>
  <c r="G913" i="12" l="1"/>
  <c r="G1097" i="3"/>
  <c r="D1097" i="3"/>
  <c r="E1097" i="3" s="1"/>
  <c r="C1097" i="3"/>
  <c r="B914" i="12" l="1"/>
  <c r="H1097" i="3"/>
  <c r="I1097" i="3" s="1"/>
  <c r="B1098" i="3" s="1"/>
  <c r="D914" i="12" l="1"/>
  <c r="F914" i="12"/>
  <c r="E914" i="12"/>
  <c r="G914" i="12" s="1"/>
  <c r="C914" i="12"/>
  <c r="G1098" i="3"/>
  <c r="D1098" i="3"/>
  <c r="E1098" i="3" s="1"/>
  <c r="C1098" i="3"/>
  <c r="B915" i="12" l="1"/>
  <c r="H1098" i="3"/>
  <c r="I1098" i="3" s="1"/>
  <c r="B1099" i="3" s="1"/>
  <c r="D915" i="12" l="1"/>
  <c r="F915" i="12"/>
  <c r="C915" i="12"/>
  <c r="E915" i="12"/>
  <c r="G1099" i="3"/>
  <c r="D1099" i="3"/>
  <c r="E1099" i="3" s="1"/>
  <c r="C1099" i="3"/>
  <c r="G915" i="12" l="1"/>
  <c r="H1099" i="3"/>
  <c r="I1099" i="3" s="1"/>
  <c r="B1100" i="3" s="1"/>
  <c r="B916" i="12" l="1"/>
  <c r="G1100" i="3"/>
  <c r="D1100" i="3"/>
  <c r="E1100" i="3" s="1"/>
  <c r="C1100" i="3"/>
  <c r="D916" i="12" l="1"/>
  <c r="F916" i="12"/>
  <c r="E916" i="12"/>
  <c r="C916" i="12"/>
  <c r="H1100" i="3"/>
  <c r="I1100" i="3" s="1"/>
  <c r="B1101" i="3" s="1"/>
  <c r="G916" i="12" l="1"/>
  <c r="B917" i="12" s="1"/>
  <c r="G1101" i="3"/>
  <c r="D1101" i="3"/>
  <c r="E1101" i="3" s="1"/>
  <c r="C1101" i="3"/>
  <c r="D917" i="12" l="1"/>
  <c r="F917" i="12"/>
  <c r="C917" i="12"/>
  <c r="E917" i="12"/>
  <c r="H1101" i="3"/>
  <c r="I1101" i="3" s="1"/>
  <c r="B1102" i="3" s="1"/>
  <c r="G917" i="12" l="1"/>
  <c r="G1102" i="3"/>
  <c r="D1102" i="3"/>
  <c r="E1102" i="3" s="1"/>
  <c r="C1102" i="3"/>
  <c r="B918" i="12" l="1"/>
  <c r="H1102" i="3"/>
  <c r="I1102" i="3" s="1"/>
  <c r="B1103" i="3" s="1"/>
  <c r="D918" i="12" l="1"/>
  <c r="F918" i="12"/>
  <c r="C918" i="12"/>
  <c r="E918" i="12"/>
  <c r="G918" i="12" s="1"/>
  <c r="G1103" i="3"/>
  <c r="D1103" i="3"/>
  <c r="E1103" i="3" s="1"/>
  <c r="C1103" i="3"/>
  <c r="B919" i="12" l="1"/>
  <c r="H1103" i="3"/>
  <c r="I1103" i="3" s="1"/>
  <c r="B1104" i="3" s="1"/>
  <c r="D919" i="12" l="1"/>
  <c r="F919" i="12"/>
  <c r="E919" i="12"/>
  <c r="C919" i="12"/>
  <c r="G1104" i="3"/>
  <c r="D1104" i="3"/>
  <c r="E1104" i="3" s="1"/>
  <c r="C1104" i="3"/>
  <c r="G919" i="12" l="1"/>
  <c r="B920" i="12" s="1"/>
  <c r="H1104" i="3"/>
  <c r="I1104" i="3" s="1"/>
  <c r="B1105" i="3" s="1"/>
  <c r="D920" i="12" l="1"/>
  <c r="F920" i="12"/>
  <c r="C920" i="12"/>
  <c r="E920" i="12"/>
  <c r="G1105" i="3"/>
  <c r="D1105" i="3"/>
  <c r="E1105" i="3" s="1"/>
  <c r="C1105" i="3"/>
  <c r="G920" i="12" l="1"/>
  <c r="H1105" i="3"/>
  <c r="I1105" i="3" s="1"/>
  <c r="B1106" i="3" s="1"/>
  <c r="B921" i="12" l="1"/>
  <c r="G1106" i="3"/>
  <c r="D1106" i="3"/>
  <c r="E1106" i="3" s="1"/>
  <c r="C1106" i="3"/>
  <c r="D921" i="12" l="1"/>
  <c r="F921" i="12"/>
  <c r="C921" i="12"/>
  <c r="E921" i="12"/>
  <c r="H1106" i="3"/>
  <c r="I1106" i="3" s="1"/>
  <c r="B1107" i="3" s="1"/>
  <c r="G921" i="12" l="1"/>
  <c r="G1107" i="3"/>
  <c r="D1107" i="3"/>
  <c r="E1107" i="3" s="1"/>
  <c r="C1107" i="3"/>
  <c r="B922" i="12" l="1"/>
  <c r="H1107" i="3"/>
  <c r="I1107" i="3" s="1"/>
  <c r="B1108" i="3" s="1"/>
  <c r="D922" i="12" l="1"/>
  <c r="F922" i="12"/>
  <c r="C922" i="12"/>
  <c r="E922" i="12"/>
  <c r="G1108" i="3"/>
  <c r="D1108" i="3"/>
  <c r="E1108" i="3" s="1"/>
  <c r="C1108" i="3"/>
  <c r="G922" i="12" l="1"/>
  <c r="H1108" i="3"/>
  <c r="I1108" i="3" s="1"/>
  <c r="B1109" i="3" s="1"/>
  <c r="B923" i="12" l="1"/>
  <c r="G1109" i="3"/>
  <c r="D1109" i="3"/>
  <c r="E1109" i="3" s="1"/>
  <c r="C1109" i="3"/>
  <c r="D923" i="12" l="1"/>
  <c r="F923" i="12"/>
  <c r="C923" i="12"/>
  <c r="E923" i="12"/>
  <c r="H1109" i="3"/>
  <c r="I1109" i="3" s="1"/>
  <c r="B1110" i="3" s="1"/>
  <c r="G923" i="12" l="1"/>
  <c r="B924" i="12" s="1"/>
  <c r="G1110" i="3"/>
  <c r="D1110" i="3"/>
  <c r="E1110" i="3" s="1"/>
  <c r="C1110" i="3"/>
  <c r="D924" i="12" l="1"/>
  <c r="F924" i="12"/>
  <c r="C924" i="12"/>
  <c r="E924" i="12"/>
  <c r="G924" i="12" s="1"/>
  <c r="H1110" i="3"/>
  <c r="I1110" i="3" s="1"/>
  <c r="B1111" i="3" s="1"/>
  <c r="B925" i="12" l="1"/>
  <c r="G1111" i="3"/>
  <c r="D1111" i="3"/>
  <c r="E1111" i="3" s="1"/>
  <c r="C1111" i="3"/>
  <c r="D925" i="12" l="1"/>
  <c r="F925" i="12"/>
  <c r="E925" i="12"/>
  <c r="C925" i="12"/>
  <c r="H1111" i="3"/>
  <c r="I1111" i="3" s="1"/>
  <c r="B1112" i="3" s="1"/>
  <c r="G925" i="12" l="1"/>
  <c r="B926" i="12" s="1"/>
  <c r="G1112" i="3"/>
  <c r="D1112" i="3"/>
  <c r="E1112" i="3" s="1"/>
  <c r="C1112" i="3"/>
  <c r="D926" i="12" l="1"/>
  <c r="F926" i="12"/>
  <c r="E926" i="12"/>
  <c r="C926" i="12"/>
  <c r="H1112" i="3"/>
  <c r="I1112" i="3" s="1"/>
  <c r="B1113" i="3" s="1"/>
  <c r="G926" i="12" l="1"/>
  <c r="G1113" i="3"/>
  <c r="D1113" i="3"/>
  <c r="E1113" i="3" s="1"/>
  <c r="C1113" i="3"/>
  <c r="B927" i="12" l="1"/>
  <c r="H1113" i="3"/>
  <c r="I1113" i="3" s="1"/>
  <c r="B1114" i="3" s="1"/>
  <c r="D927" i="12" l="1"/>
  <c r="F927" i="12"/>
  <c r="E927" i="12"/>
  <c r="C927" i="12"/>
  <c r="G1114" i="3"/>
  <c r="D1114" i="3"/>
  <c r="E1114" i="3" s="1"/>
  <c r="C1114" i="3"/>
  <c r="G927" i="12" l="1"/>
  <c r="H1114" i="3"/>
  <c r="I1114" i="3" s="1"/>
  <c r="B1115" i="3" s="1"/>
  <c r="B928" i="12" l="1"/>
  <c r="G1115" i="3"/>
  <c r="D1115" i="3"/>
  <c r="E1115" i="3" s="1"/>
  <c r="C1115" i="3"/>
  <c r="D928" i="12" l="1"/>
  <c r="F928" i="12"/>
  <c r="E928" i="12"/>
  <c r="C928" i="12"/>
  <c r="H1115" i="3"/>
  <c r="I1115" i="3" s="1"/>
  <c r="B1116" i="3" s="1"/>
  <c r="G928" i="12" l="1"/>
  <c r="B929" i="12" s="1"/>
  <c r="G1116" i="3"/>
  <c r="D1116" i="3"/>
  <c r="E1116" i="3" s="1"/>
  <c r="C1116" i="3"/>
  <c r="D929" i="12" l="1"/>
  <c r="F929" i="12"/>
  <c r="C929" i="12"/>
  <c r="E929" i="12"/>
  <c r="G929" i="12" s="1"/>
  <c r="H1116" i="3"/>
  <c r="I1116" i="3" s="1"/>
  <c r="B1117" i="3" s="1"/>
  <c r="B930" i="12" l="1"/>
  <c r="G1117" i="3"/>
  <c r="D1117" i="3"/>
  <c r="E1117" i="3" s="1"/>
  <c r="C1117" i="3"/>
  <c r="D930" i="12" l="1"/>
  <c r="F930" i="12"/>
  <c r="E930" i="12"/>
  <c r="C930" i="12"/>
  <c r="H1117" i="3"/>
  <c r="I1117" i="3" s="1"/>
  <c r="B1118" i="3" s="1"/>
  <c r="G930" i="12" l="1"/>
  <c r="G1118" i="3"/>
  <c r="D1118" i="3"/>
  <c r="E1118" i="3" s="1"/>
  <c r="C1118" i="3"/>
  <c r="B931" i="12" l="1"/>
  <c r="H1118" i="3"/>
  <c r="I1118" i="3" s="1"/>
  <c r="B1119" i="3" s="1"/>
  <c r="D931" i="12" l="1"/>
  <c r="F931" i="12"/>
  <c r="E931" i="12"/>
  <c r="C931" i="12"/>
  <c r="G1119" i="3"/>
  <c r="D1119" i="3"/>
  <c r="E1119" i="3" s="1"/>
  <c r="C1119" i="3"/>
  <c r="G931" i="12" l="1"/>
  <c r="B932" i="12" s="1"/>
  <c r="H1119" i="3"/>
  <c r="I1119" i="3" s="1"/>
  <c r="B1120" i="3" s="1"/>
  <c r="D932" i="12" l="1"/>
  <c r="F932" i="12"/>
  <c r="C932" i="12"/>
  <c r="E932" i="12"/>
  <c r="G932" i="12" s="1"/>
  <c r="G1120" i="3"/>
  <c r="D1120" i="3"/>
  <c r="E1120" i="3" s="1"/>
  <c r="C1120" i="3"/>
  <c r="B933" i="12" l="1"/>
  <c r="H1120" i="3"/>
  <c r="I1120" i="3" s="1"/>
  <c r="B1121" i="3" s="1"/>
  <c r="D933" i="12" l="1"/>
  <c r="F933" i="12"/>
  <c r="C933" i="12"/>
  <c r="E933" i="12"/>
  <c r="G933" i="12" s="1"/>
  <c r="G1121" i="3"/>
  <c r="D1121" i="3"/>
  <c r="E1121" i="3" s="1"/>
  <c r="C1121" i="3"/>
  <c r="B934" i="12" l="1"/>
  <c r="H1121" i="3"/>
  <c r="I1121" i="3" s="1"/>
  <c r="B1122" i="3" s="1"/>
  <c r="D934" i="12" l="1"/>
  <c r="F934" i="12"/>
  <c r="C934" i="12"/>
  <c r="E934" i="12"/>
  <c r="G1122" i="3"/>
  <c r="D1122" i="3"/>
  <c r="E1122" i="3" s="1"/>
  <c r="C1122" i="3"/>
  <c r="G934" i="12" l="1"/>
  <c r="H1122" i="3"/>
  <c r="I1122" i="3" s="1"/>
  <c r="B1123" i="3" s="1"/>
  <c r="B935" i="12" l="1"/>
  <c r="G1123" i="3"/>
  <c r="D1123" i="3"/>
  <c r="E1123" i="3" s="1"/>
  <c r="C1123" i="3"/>
  <c r="D935" i="12" l="1"/>
  <c r="F935" i="12"/>
  <c r="C935" i="12"/>
  <c r="E935" i="12"/>
  <c r="H1123" i="3"/>
  <c r="I1123" i="3" s="1"/>
  <c r="B1124" i="3" s="1"/>
  <c r="G935" i="12" l="1"/>
  <c r="B936" i="12" s="1"/>
  <c r="G1124" i="3"/>
  <c r="D1124" i="3"/>
  <c r="E1124" i="3" s="1"/>
  <c r="C1124" i="3"/>
  <c r="D936" i="12" l="1"/>
  <c r="F936" i="12"/>
  <c r="E936" i="12"/>
  <c r="C936" i="12"/>
  <c r="H1124" i="3"/>
  <c r="I1124" i="3" s="1"/>
  <c r="B1125" i="3" s="1"/>
  <c r="G936" i="12" l="1"/>
  <c r="B937" i="12" s="1"/>
  <c r="G1125" i="3"/>
  <c r="D1125" i="3"/>
  <c r="E1125" i="3" s="1"/>
  <c r="C1125" i="3"/>
  <c r="D937" i="12" l="1"/>
  <c r="F937" i="12"/>
  <c r="C937" i="12"/>
  <c r="E937" i="12"/>
  <c r="H1125" i="3"/>
  <c r="I1125" i="3" s="1"/>
  <c r="B1126" i="3" s="1"/>
  <c r="G937" i="12" l="1"/>
  <c r="G1126" i="3"/>
  <c r="D1126" i="3"/>
  <c r="E1126" i="3" s="1"/>
  <c r="C1126" i="3"/>
  <c r="B938" i="12" l="1"/>
  <c r="H1126" i="3"/>
  <c r="I1126" i="3" s="1"/>
  <c r="B1127" i="3" s="1"/>
  <c r="D938" i="12" l="1"/>
  <c r="F938" i="12"/>
  <c r="E938" i="12"/>
  <c r="C938" i="12"/>
  <c r="G1127" i="3"/>
  <c r="D1127" i="3"/>
  <c r="E1127" i="3" s="1"/>
  <c r="C1127" i="3"/>
  <c r="G938" i="12" l="1"/>
  <c r="B939" i="12" s="1"/>
  <c r="H1127" i="3"/>
  <c r="I1127" i="3" s="1"/>
  <c r="B1128" i="3" s="1"/>
  <c r="D939" i="12" l="1"/>
  <c r="F939" i="12"/>
  <c r="C939" i="12"/>
  <c r="E939" i="12"/>
  <c r="G1128" i="3"/>
  <c r="D1128" i="3"/>
  <c r="E1128" i="3" s="1"/>
  <c r="C1128" i="3"/>
  <c r="G939" i="12" l="1"/>
  <c r="H1128" i="3"/>
  <c r="I1128" i="3" s="1"/>
  <c r="B1129" i="3" s="1"/>
  <c r="B940" i="12" l="1"/>
  <c r="G1129" i="3"/>
  <c r="D1129" i="3"/>
  <c r="E1129" i="3" s="1"/>
  <c r="C1129" i="3"/>
  <c r="D940" i="12" l="1"/>
  <c r="F940" i="12"/>
  <c r="C940" i="12"/>
  <c r="E940" i="12"/>
  <c r="H1129" i="3"/>
  <c r="I1129" i="3" s="1"/>
  <c r="B1130" i="3" s="1"/>
  <c r="G940" i="12" l="1"/>
  <c r="B941" i="12" s="1"/>
  <c r="G1130" i="3"/>
  <c r="D1130" i="3"/>
  <c r="E1130" i="3" s="1"/>
  <c r="C1130" i="3"/>
  <c r="D941" i="12" l="1"/>
  <c r="F941" i="12"/>
  <c r="C941" i="12"/>
  <c r="E941" i="12"/>
  <c r="H1130" i="3"/>
  <c r="I1130" i="3" s="1"/>
  <c r="B1131" i="3" s="1"/>
  <c r="G941" i="12" l="1"/>
  <c r="G1131" i="3"/>
  <c r="D1131" i="3"/>
  <c r="E1131" i="3" s="1"/>
  <c r="C1131" i="3"/>
  <c r="B942" i="12" l="1"/>
  <c r="H1131" i="3"/>
  <c r="I1131" i="3" s="1"/>
  <c r="B1132" i="3" s="1"/>
  <c r="D942" i="12" l="1"/>
  <c r="F942" i="12"/>
  <c r="E942" i="12"/>
  <c r="C942" i="12"/>
  <c r="G1132" i="3"/>
  <c r="D1132" i="3"/>
  <c r="E1132" i="3" s="1"/>
  <c r="C1132" i="3"/>
  <c r="G942" i="12" l="1"/>
  <c r="H1132" i="3"/>
  <c r="I1132" i="3" s="1"/>
  <c r="B1133" i="3" s="1"/>
  <c r="B943" i="12" l="1"/>
  <c r="G1133" i="3"/>
  <c r="D1133" i="3"/>
  <c r="E1133" i="3" s="1"/>
  <c r="C1133" i="3"/>
  <c r="D943" i="12" l="1"/>
  <c r="F943" i="12"/>
  <c r="E943" i="12"/>
  <c r="C943" i="12"/>
  <c r="H1133" i="3"/>
  <c r="I1133" i="3" s="1"/>
  <c r="B1134" i="3" s="1"/>
  <c r="G943" i="12" l="1"/>
  <c r="B944" i="12" s="1"/>
  <c r="G1134" i="3"/>
  <c r="D1134" i="3"/>
  <c r="E1134" i="3" s="1"/>
  <c r="C1134" i="3"/>
  <c r="D944" i="12" l="1"/>
  <c r="F944" i="12"/>
  <c r="C944" i="12"/>
  <c r="E944" i="12"/>
  <c r="H1134" i="3"/>
  <c r="I1134" i="3" s="1"/>
  <c r="B1135" i="3" s="1"/>
  <c r="G944" i="12" l="1"/>
  <c r="B945" i="12" s="1"/>
  <c r="G1135" i="3"/>
  <c r="D1135" i="3"/>
  <c r="E1135" i="3" s="1"/>
  <c r="C1135" i="3"/>
  <c r="D945" i="12" l="1"/>
  <c r="F945" i="12"/>
  <c r="C945" i="12"/>
  <c r="E945" i="12"/>
  <c r="H1135" i="3"/>
  <c r="I1135" i="3" s="1"/>
  <c r="B1136" i="3" s="1"/>
  <c r="G945" i="12" l="1"/>
  <c r="G1136" i="3"/>
  <c r="D1136" i="3"/>
  <c r="E1136" i="3" s="1"/>
  <c r="C1136" i="3"/>
  <c r="B946" i="12" l="1"/>
  <c r="H1136" i="3"/>
  <c r="I1136" i="3" s="1"/>
  <c r="B1137" i="3" s="1"/>
  <c r="D946" i="12" l="1"/>
  <c r="F946" i="12"/>
  <c r="C946" i="12"/>
  <c r="E946" i="12"/>
  <c r="G1137" i="3"/>
  <c r="D1137" i="3"/>
  <c r="E1137" i="3" s="1"/>
  <c r="C1137" i="3"/>
  <c r="G946" i="12" l="1"/>
  <c r="H1137" i="3"/>
  <c r="I1137" i="3" s="1"/>
  <c r="B1138" i="3" s="1"/>
  <c r="B947" i="12" l="1"/>
  <c r="G1138" i="3"/>
  <c r="D1138" i="3"/>
  <c r="E1138" i="3" s="1"/>
  <c r="C1138" i="3"/>
  <c r="D947" i="12" l="1"/>
  <c r="F947" i="12"/>
  <c r="C947" i="12"/>
  <c r="E947" i="12"/>
  <c r="H1138" i="3"/>
  <c r="I1138" i="3" s="1"/>
  <c r="B1139" i="3" s="1"/>
  <c r="G947" i="12" l="1"/>
  <c r="B948" i="12" s="1"/>
  <c r="G1139" i="3"/>
  <c r="D1139" i="3"/>
  <c r="E1139" i="3" s="1"/>
  <c r="C1139" i="3"/>
  <c r="D948" i="12" l="1"/>
  <c r="F948" i="12"/>
  <c r="C948" i="12"/>
  <c r="E948" i="12"/>
  <c r="H1139" i="3"/>
  <c r="I1139" i="3" s="1"/>
  <c r="B1140" i="3" s="1"/>
  <c r="G948" i="12" l="1"/>
  <c r="G1140" i="3"/>
  <c r="D1140" i="3"/>
  <c r="E1140" i="3" s="1"/>
  <c r="C1140" i="3"/>
  <c r="B949" i="12" l="1"/>
  <c r="H1140" i="3"/>
  <c r="I1140" i="3" s="1"/>
  <c r="B1141" i="3" s="1"/>
  <c r="D949" i="12" l="1"/>
  <c r="F949" i="12"/>
  <c r="E949" i="12"/>
  <c r="C949" i="12"/>
  <c r="G1141" i="3"/>
  <c r="D1141" i="3"/>
  <c r="E1141" i="3" s="1"/>
  <c r="C1141" i="3"/>
  <c r="G949" i="12" l="1"/>
  <c r="B950" i="12" s="1"/>
  <c r="H1141" i="3"/>
  <c r="I1141" i="3" s="1"/>
  <c r="B1142" i="3" s="1"/>
  <c r="D950" i="12" l="1"/>
  <c r="F950" i="12"/>
  <c r="E950" i="12"/>
  <c r="C950" i="12"/>
  <c r="G1142" i="3"/>
  <c r="D1142" i="3"/>
  <c r="E1142" i="3" s="1"/>
  <c r="C1142" i="3"/>
  <c r="G950" i="12" l="1"/>
  <c r="H1142" i="3"/>
  <c r="I1142" i="3" s="1"/>
  <c r="B1143" i="3" s="1"/>
  <c r="B951" i="12" l="1"/>
  <c r="G1143" i="3"/>
  <c r="D1143" i="3"/>
  <c r="E1143" i="3" s="1"/>
  <c r="C1143" i="3"/>
  <c r="D951" i="12" l="1"/>
  <c r="F951" i="12"/>
  <c r="E951" i="12"/>
  <c r="C951" i="12"/>
  <c r="H1143" i="3"/>
  <c r="I1143" i="3" s="1"/>
  <c r="B1144" i="3" s="1"/>
  <c r="G951" i="12" l="1"/>
  <c r="G1144" i="3"/>
  <c r="D1144" i="3"/>
  <c r="E1144" i="3" s="1"/>
  <c r="C1144" i="3"/>
  <c r="B952" i="12" l="1"/>
  <c r="H1144" i="3"/>
  <c r="I1144" i="3" s="1"/>
  <c r="B1145" i="3" s="1"/>
  <c r="D952" i="12" l="1"/>
  <c r="F952" i="12"/>
  <c r="E952" i="12"/>
  <c r="C952" i="12"/>
  <c r="G1145" i="3"/>
  <c r="D1145" i="3"/>
  <c r="E1145" i="3" s="1"/>
  <c r="C1145" i="3"/>
  <c r="G952" i="12" l="1"/>
  <c r="B953" i="12" s="1"/>
  <c r="H1145" i="3"/>
  <c r="I1145" i="3" s="1"/>
  <c r="B1146" i="3" s="1"/>
  <c r="D953" i="12" l="1"/>
  <c r="F953" i="12"/>
  <c r="E953" i="12"/>
  <c r="C953" i="12"/>
  <c r="G1146" i="3"/>
  <c r="D1146" i="3"/>
  <c r="E1146" i="3" s="1"/>
  <c r="C1146" i="3"/>
  <c r="G953" i="12" l="1"/>
  <c r="H1146" i="3"/>
  <c r="I1146" i="3" s="1"/>
  <c r="B1147" i="3" s="1"/>
  <c r="B954" i="12" l="1"/>
  <c r="G1147" i="3"/>
  <c r="D1147" i="3"/>
  <c r="E1147" i="3" s="1"/>
  <c r="C1147" i="3"/>
  <c r="D954" i="12" l="1"/>
  <c r="F954" i="12"/>
  <c r="C954" i="12"/>
  <c r="E954" i="12"/>
  <c r="H1147" i="3"/>
  <c r="I1147" i="3" s="1"/>
  <c r="B1148" i="3" s="1"/>
  <c r="G954" i="12" l="1"/>
  <c r="G1148" i="3"/>
  <c r="D1148" i="3"/>
  <c r="E1148" i="3" s="1"/>
  <c r="C1148" i="3"/>
  <c r="B955" i="12" l="1"/>
  <c r="H1148" i="3"/>
  <c r="I1148" i="3" s="1"/>
  <c r="B1149" i="3" s="1"/>
  <c r="D955" i="12" l="1"/>
  <c r="F955" i="12"/>
  <c r="E955" i="12"/>
  <c r="C955" i="12"/>
  <c r="G1149" i="3"/>
  <c r="D1149" i="3"/>
  <c r="E1149" i="3" s="1"/>
  <c r="C1149" i="3"/>
  <c r="G955" i="12" l="1"/>
  <c r="H1149" i="3"/>
  <c r="I1149" i="3" s="1"/>
  <c r="B1150" i="3" s="1"/>
  <c r="B956" i="12" l="1"/>
  <c r="G1150" i="3"/>
  <c r="D1150" i="3"/>
  <c r="E1150" i="3" s="1"/>
  <c r="C1150" i="3"/>
  <c r="D956" i="12" l="1"/>
  <c r="F956" i="12"/>
  <c r="E956" i="12"/>
  <c r="C956" i="12"/>
  <c r="H1150" i="3"/>
  <c r="I1150" i="3" s="1"/>
  <c r="B1151" i="3" s="1"/>
  <c r="G956" i="12" l="1"/>
  <c r="B957" i="12" s="1"/>
  <c r="G1151" i="3"/>
  <c r="D1151" i="3"/>
  <c r="E1151" i="3" s="1"/>
  <c r="C1151" i="3"/>
  <c r="D957" i="12" l="1"/>
  <c r="F957" i="12"/>
  <c r="E957" i="12"/>
  <c r="C957" i="12"/>
  <c r="H1151" i="3"/>
  <c r="I1151" i="3" s="1"/>
  <c r="B1152" i="3" s="1"/>
  <c r="G957" i="12" l="1"/>
  <c r="G1152" i="3"/>
  <c r="D1152" i="3"/>
  <c r="E1152" i="3" s="1"/>
  <c r="C1152" i="3"/>
  <c r="B958" i="12" l="1"/>
  <c r="H1152" i="3"/>
  <c r="I1152" i="3" s="1"/>
  <c r="B1153" i="3" s="1"/>
  <c r="D958" i="12" l="1"/>
  <c r="F958" i="12"/>
  <c r="E958" i="12"/>
  <c r="C958" i="12"/>
  <c r="G1153" i="3"/>
  <c r="D1153" i="3"/>
  <c r="E1153" i="3" s="1"/>
  <c r="C1153" i="3"/>
  <c r="G958" i="12" l="1"/>
  <c r="B959" i="12" s="1"/>
  <c r="H1153" i="3"/>
  <c r="I1153" i="3" s="1"/>
  <c r="B1154" i="3" s="1"/>
  <c r="D959" i="12" l="1"/>
  <c r="F959" i="12"/>
  <c r="C959" i="12"/>
  <c r="E959" i="12"/>
  <c r="G1154" i="3"/>
  <c r="D1154" i="3"/>
  <c r="E1154" i="3" s="1"/>
  <c r="C1154" i="3"/>
  <c r="G959" i="12" l="1"/>
  <c r="H1154" i="3"/>
  <c r="I1154" i="3" s="1"/>
  <c r="B1155" i="3" s="1"/>
  <c r="B960" i="12" l="1"/>
  <c r="G1155" i="3"/>
  <c r="D1155" i="3"/>
  <c r="E1155" i="3" s="1"/>
  <c r="C1155" i="3"/>
  <c r="D960" i="12" l="1"/>
  <c r="F960" i="12"/>
  <c r="E960" i="12"/>
  <c r="C960" i="12"/>
  <c r="H1155" i="3"/>
  <c r="I1155" i="3" s="1"/>
  <c r="B1156" i="3" s="1"/>
  <c r="G960" i="12" l="1"/>
  <c r="B961" i="12" s="1"/>
  <c r="G1156" i="3"/>
  <c r="D1156" i="3"/>
  <c r="E1156" i="3" s="1"/>
  <c r="C1156" i="3"/>
  <c r="D961" i="12" l="1"/>
  <c r="F961" i="12"/>
  <c r="E961" i="12"/>
  <c r="C961" i="12"/>
  <c r="H1156" i="3"/>
  <c r="I1156" i="3" s="1"/>
  <c r="B1157" i="3" s="1"/>
  <c r="G961" i="12" l="1"/>
  <c r="B962" i="12" s="1"/>
  <c r="G1157" i="3"/>
  <c r="D1157" i="3"/>
  <c r="E1157" i="3" s="1"/>
  <c r="C1157" i="3"/>
  <c r="D962" i="12" l="1"/>
  <c r="F962" i="12"/>
  <c r="C962" i="12"/>
  <c r="E962" i="12"/>
  <c r="H1157" i="3"/>
  <c r="I1157" i="3" s="1"/>
  <c r="B1158" i="3" s="1"/>
  <c r="G962" i="12" l="1"/>
  <c r="B963" i="12" s="1"/>
  <c r="G1158" i="3"/>
  <c r="D1158" i="3"/>
  <c r="E1158" i="3" s="1"/>
  <c r="C1158" i="3"/>
  <c r="D963" i="12" l="1"/>
  <c r="F963" i="12"/>
  <c r="E963" i="12"/>
  <c r="C963" i="12"/>
  <c r="H1158" i="3"/>
  <c r="I1158" i="3" s="1"/>
  <c r="B1159" i="3" s="1"/>
  <c r="G963" i="12" l="1"/>
  <c r="B964" i="12" s="1"/>
  <c r="G1159" i="3"/>
  <c r="D1159" i="3"/>
  <c r="E1159" i="3" s="1"/>
  <c r="C1159" i="3"/>
  <c r="D964" i="12" l="1"/>
  <c r="F964" i="12"/>
  <c r="E964" i="12"/>
  <c r="C964" i="12"/>
  <c r="H1159" i="3"/>
  <c r="I1159" i="3" s="1"/>
  <c r="B1160" i="3" s="1"/>
  <c r="G964" i="12" l="1"/>
  <c r="G1160" i="3"/>
  <c r="D1160" i="3"/>
  <c r="E1160" i="3" s="1"/>
  <c r="C1160" i="3"/>
  <c r="B965" i="12" l="1"/>
  <c r="H1160" i="3"/>
  <c r="I1160" i="3" s="1"/>
  <c r="B1161" i="3" s="1"/>
  <c r="D965" i="12" l="1"/>
  <c r="F965" i="12"/>
  <c r="C965" i="12"/>
  <c r="E965" i="12"/>
  <c r="G1161" i="3"/>
  <c r="D1161" i="3"/>
  <c r="E1161" i="3" s="1"/>
  <c r="C1161" i="3"/>
  <c r="G965" i="12" l="1"/>
  <c r="H1161" i="3"/>
  <c r="I1161" i="3" s="1"/>
  <c r="B1162" i="3" s="1"/>
  <c r="B966" i="12" l="1"/>
  <c r="G1162" i="3"/>
  <c r="D1162" i="3"/>
  <c r="E1162" i="3" s="1"/>
  <c r="C1162" i="3"/>
  <c r="D966" i="12" l="1"/>
  <c r="F966" i="12"/>
  <c r="E966" i="12"/>
  <c r="C966" i="12"/>
  <c r="H1162" i="3"/>
  <c r="I1162" i="3" s="1"/>
  <c r="B1163" i="3" s="1"/>
  <c r="G966" i="12" l="1"/>
  <c r="G1163" i="3"/>
  <c r="D1163" i="3"/>
  <c r="E1163" i="3" s="1"/>
  <c r="C1163" i="3"/>
  <c r="B967" i="12" l="1"/>
  <c r="H1163" i="3"/>
  <c r="I1163" i="3" s="1"/>
  <c r="B1164" i="3" s="1"/>
  <c r="D967" i="12" l="1"/>
  <c r="F967" i="12"/>
  <c r="C967" i="12"/>
  <c r="E967" i="12"/>
  <c r="G1164" i="3"/>
  <c r="D1164" i="3"/>
  <c r="E1164" i="3" s="1"/>
  <c r="C1164" i="3"/>
  <c r="G967" i="12" l="1"/>
  <c r="B968" i="12" s="1"/>
  <c r="H1164" i="3"/>
  <c r="I1164" i="3" s="1"/>
  <c r="B1165" i="3" s="1"/>
  <c r="D968" i="12" l="1"/>
  <c r="F968" i="12"/>
  <c r="E968" i="12"/>
  <c r="C968" i="12"/>
  <c r="G1165" i="3"/>
  <c r="D1165" i="3"/>
  <c r="E1165" i="3" s="1"/>
  <c r="C1165" i="3"/>
  <c r="G968" i="12" l="1"/>
  <c r="H1165" i="3"/>
  <c r="I1165" i="3" s="1"/>
  <c r="B1166" i="3" s="1"/>
  <c r="B969" i="12" l="1"/>
  <c r="G1166" i="3"/>
  <c r="D1166" i="3"/>
  <c r="E1166" i="3" s="1"/>
  <c r="C1166" i="3"/>
  <c r="D969" i="12" l="1"/>
  <c r="F969" i="12"/>
  <c r="E969" i="12"/>
  <c r="C969" i="12"/>
  <c r="H1166" i="3"/>
  <c r="I1166" i="3" s="1"/>
  <c r="B1167" i="3" s="1"/>
  <c r="G969" i="12" l="1"/>
  <c r="B970" i="12" s="1"/>
  <c r="G1167" i="3"/>
  <c r="D1167" i="3"/>
  <c r="E1167" i="3" s="1"/>
  <c r="C1167" i="3"/>
  <c r="D970" i="12" l="1"/>
  <c r="F970" i="12"/>
  <c r="C970" i="12"/>
  <c r="E970" i="12"/>
  <c r="H1167" i="3"/>
  <c r="I1167" i="3" s="1"/>
  <c r="B1168" i="3" s="1"/>
  <c r="G970" i="12" l="1"/>
  <c r="G1168" i="3"/>
  <c r="D1168" i="3"/>
  <c r="E1168" i="3" s="1"/>
  <c r="C1168" i="3"/>
  <c r="B971" i="12" l="1"/>
  <c r="H1168" i="3"/>
  <c r="I1168" i="3" s="1"/>
  <c r="B1169" i="3" s="1"/>
  <c r="D971" i="12" l="1"/>
  <c r="F971" i="12"/>
  <c r="C971" i="12"/>
  <c r="E971" i="12"/>
  <c r="G971" i="12" s="1"/>
  <c r="G1169" i="3"/>
  <c r="D1169" i="3"/>
  <c r="E1169" i="3" s="1"/>
  <c r="C1169" i="3"/>
  <c r="B972" i="12" l="1"/>
  <c r="H1169" i="3"/>
  <c r="I1169" i="3" s="1"/>
  <c r="B1170" i="3" s="1"/>
  <c r="D972" i="12" l="1"/>
  <c r="F972" i="12"/>
  <c r="E972" i="12"/>
  <c r="C972" i="12"/>
  <c r="G1170" i="3"/>
  <c r="D1170" i="3"/>
  <c r="E1170" i="3" s="1"/>
  <c r="C1170" i="3"/>
  <c r="G972" i="12" l="1"/>
  <c r="H1170" i="3"/>
  <c r="I1170" i="3" s="1"/>
  <c r="B1171" i="3" s="1"/>
  <c r="B973" i="12" l="1"/>
  <c r="G1171" i="3"/>
  <c r="D1171" i="3"/>
  <c r="E1171" i="3" s="1"/>
  <c r="C1171" i="3"/>
  <c r="D973" i="12" l="1"/>
  <c r="F973" i="12"/>
  <c r="E973" i="12"/>
  <c r="C973" i="12"/>
  <c r="H1171" i="3"/>
  <c r="I1171" i="3" s="1"/>
  <c r="B1172" i="3" s="1"/>
  <c r="G973" i="12" l="1"/>
  <c r="B974" i="12" s="1"/>
  <c r="G1172" i="3"/>
  <c r="D1172" i="3"/>
  <c r="E1172" i="3" s="1"/>
  <c r="C1172" i="3"/>
  <c r="D974" i="12" l="1"/>
  <c r="F974" i="12"/>
  <c r="E974" i="12"/>
  <c r="C974" i="12"/>
  <c r="H1172" i="3"/>
  <c r="I1172" i="3" s="1"/>
  <c r="B1173" i="3" s="1"/>
  <c r="G974" i="12" l="1"/>
  <c r="B975" i="12" s="1"/>
  <c r="G1173" i="3"/>
  <c r="D1173" i="3"/>
  <c r="E1173" i="3" s="1"/>
  <c r="C1173" i="3"/>
  <c r="D975" i="12" l="1"/>
  <c r="F975" i="12"/>
  <c r="C975" i="12"/>
  <c r="E975" i="12"/>
  <c r="H1173" i="3"/>
  <c r="I1173" i="3" s="1"/>
  <c r="B1174" i="3" s="1"/>
  <c r="G975" i="12" l="1"/>
  <c r="B976" i="12" s="1"/>
  <c r="G1174" i="3"/>
  <c r="D1174" i="3"/>
  <c r="E1174" i="3" s="1"/>
  <c r="C1174" i="3"/>
  <c r="D976" i="12" l="1"/>
  <c r="F976" i="12"/>
  <c r="E976" i="12"/>
  <c r="C976" i="12"/>
  <c r="H1174" i="3"/>
  <c r="I1174" i="3" s="1"/>
  <c r="B1175" i="3" s="1"/>
  <c r="G976" i="12" l="1"/>
  <c r="G1175" i="3"/>
  <c r="D1175" i="3"/>
  <c r="E1175" i="3" s="1"/>
  <c r="C1175" i="3"/>
  <c r="B977" i="12" l="1"/>
  <c r="H1175" i="3"/>
  <c r="I1175" i="3" s="1"/>
  <c r="B1176" i="3" s="1"/>
  <c r="D977" i="12" l="1"/>
  <c r="F977" i="12"/>
  <c r="E977" i="12"/>
  <c r="C977" i="12"/>
  <c r="G1176" i="3"/>
  <c r="D1176" i="3"/>
  <c r="E1176" i="3" s="1"/>
  <c r="C1176" i="3"/>
  <c r="G977" i="12" l="1"/>
  <c r="B978" i="12" s="1"/>
  <c r="H1176" i="3"/>
  <c r="I1176" i="3" s="1"/>
  <c r="B1177" i="3" s="1"/>
  <c r="D978" i="12" l="1"/>
  <c r="F978" i="12"/>
  <c r="C978" i="12"/>
  <c r="E978" i="12"/>
  <c r="G1177" i="3"/>
  <c r="D1177" i="3"/>
  <c r="E1177" i="3" s="1"/>
  <c r="H1177" i="3" s="1"/>
  <c r="I1177" i="3" s="1"/>
  <c r="C1177" i="3"/>
  <c r="G978" i="12" l="1"/>
  <c r="B1178" i="3"/>
  <c r="B979" i="12" l="1"/>
  <c r="G1178" i="3"/>
  <c r="D1178" i="3"/>
  <c r="E1178" i="3" s="1"/>
  <c r="C1178" i="3"/>
  <c r="D979" i="12" l="1"/>
  <c r="F979" i="12"/>
  <c r="E979" i="12"/>
  <c r="C979" i="12"/>
  <c r="H1178" i="3"/>
  <c r="I1178" i="3" s="1"/>
  <c r="B1179" i="3" s="1"/>
  <c r="G979" i="12" l="1"/>
  <c r="B980" i="12" s="1"/>
  <c r="G1179" i="3"/>
  <c r="D1179" i="3"/>
  <c r="E1179" i="3" s="1"/>
  <c r="C1179" i="3"/>
  <c r="D980" i="12" l="1"/>
  <c r="F980" i="12"/>
  <c r="C980" i="12"/>
  <c r="E980" i="12"/>
  <c r="G980" i="12" s="1"/>
  <c r="H1179" i="3"/>
  <c r="I1179" i="3" s="1"/>
  <c r="B1180" i="3" s="1"/>
  <c r="B981" i="12" l="1"/>
  <c r="G1180" i="3"/>
  <c r="D1180" i="3"/>
  <c r="E1180" i="3" s="1"/>
  <c r="C1180" i="3"/>
  <c r="D981" i="12" l="1"/>
  <c r="F981" i="12"/>
  <c r="C981" i="12"/>
  <c r="E981" i="12"/>
  <c r="H1180" i="3"/>
  <c r="I1180" i="3" s="1"/>
  <c r="B1181" i="3" s="1"/>
  <c r="G981" i="12" l="1"/>
  <c r="G1181" i="3"/>
  <c r="D1181" i="3"/>
  <c r="E1181" i="3" s="1"/>
  <c r="C1181" i="3"/>
  <c r="B982" i="12" l="1"/>
  <c r="H1181" i="3"/>
  <c r="I1181" i="3" s="1"/>
  <c r="B1182" i="3" s="1"/>
  <c r="D982" i="12" l="1"/>
  <c r="F982" i="12"/>
  <c r="E982" i="12"/>
  <c r="C982" i="12"/>
  <c r="G1182" i="3"/>
  <c r="D1182" i="3"/>
  <c r="E1182" i="3" s="1"/>
  <c r="C1182" i="3"/>
  <c r="G982" i="12" l="1"/>
  <c r="H1182" i="3"/>
  <c r="I1182" i="3" s="1"/>
  <c r="B1183" i="3" s="1"/>
  <c r="B983" i="12" l="1"/>
  <c r="G1183" i="3"/>
  <c r="D1183" i="3"/>
  <c r="E1183" i="3" s="1"/>
  <c r="C1183" i="3"/>
  <c r="D983" i="12" l="1"/>
  <c r="F983" i="12"/>
  <c r="E983" i="12"/>
  <c r="C983" i="12"/>
  <c r="H1183" i="3"/>
  <c r="I1183" i="3" s="1"/>
  <c r="B1184" i="3" s="1"/>
  <c r="G983" i="12" l="1"/>
  <c r="B984" i="12" s="1"/>
  <c r="G1184" i="3"/>
  <c r="D1184" i="3"/>
  <c r="E1184" i="3" s="1"/>
  <c r="C1184" i="3"/>
  <c r="D984" i="12" l="1"/>
  <c r="F984" i="12"/>
  <c r="E984" i="12"/>
  <c r="G984" i="12" s="1"/>
  <c r="C984" i="12"/>
  <c r="H1184" i="3"/>
  <c r="I1184" i="3" s="1"/>
  <c r="B1185" i="3" s="1"/>
  <c r="B985" i="12" l="1"/>
  <c r="G1185" i="3"/>
  <c r="D1185" i="3"/>
  <c r="E1185" i="3" s="1"/>
  <c r="C1185" i="3"/>
  <c r="D985" i="12" l="1"/>
  <c r="F985" i="12"/>
  <c r="C985" i="12"/>
  <c r="E985" i="12"/>
  <c r="H1185" i="3"/>
  <c r="I1185" i="3" s="1"/>
  <c r="B1186" i="3" s="1"/>
  <c r="G985" i="12" l="1"/>
  <c r="B986" i="12" s="1"/>
  <c r="G1186" i="3"/>
  <c r="D1186" i="3"/>
  <c r="E1186" i="3" s="1"/>
  <c r="C1186" i="3"/>
  <c r="D986" i="12" l="1"/>
  <c r="F986" i="12"/>
  <c r="C986" i="12"/>
  <c r="E986" i="12"/>
  <c r="H1186" i="3"/>
  <c r="I1186" i="3" s="1"/>
  <c r="B1187" i="3" s="1"/>
  <c r="G986" i="12" l="1"/>
  <c r="B987" i="12" s="1"/>
  <c r="G1187" i="3"/>
  <c r="D1187" i="3"/>
  <c r="E1187" i="3" s="1"/>
  <c r="C1187" i="3"/>
  <c r="D987" i="12" l="1"/>
  <c r="F987" i="12"/>
  <c r="C987" i="12"/>
  <c r="E987" i="12"/>
  <c r="H1187" i="3"/>
  <c r="I1187" i="3" s="1"/>
  <c r="B1188" i="3" s="1"/>
  <c r="G987" i="12" l="1"/>
  <c r="G1188" i="3"/>
  <c r="D1188" i="3"/>
  <c r="E1188" i="3" s="1"/>
  <c r="C1188" i="3"/>
  <c r="B988" i="12" l="1"/>
  <c r="H1188" i="3"/>
  <c r="I1188" i="3" s="1"/>
  <c r="B1189" i="3" s="1"/>
  <c r="D988" i="12" l="1"/>
  <c r="F988" i="12"/>
  <c r="C988" i="12"/>
  <c r="E988" i="12"/>
  <c r="G1189" i="3"/>
  <c r="D1189" i="3"/>
  <c r="E1189" i="3" s="1"/>
  <c r="C1189" i="3"/>
  <c r="G988" i="12" l="1"/>
  <c r="H1189" i="3"/>
  <c r="I1189" i="3" s="1"/>
  <c r="B1190" i="3" s="1"/>
  <c r="B989" i="12" l="1"/>
  <c r="G1190" i="3"/>
  <c r="D1190" i="3"/>
  <c r="E1190" i="3" s="1"/>
  <c r="C1190" i="3"/>
  <c r="D989" i="12" l="1"/>
  <c r="F989" i="12"/>
  <c r="C989" i="12"/>
  <c r="E989" i="12"/>
  <c r="H1190" i="3"/>
  <c r="I1190" i="3" s="1"/>
  <c r="B1191" i="3" s="1"/>
  <c r="G989" i="12" l="1"/>
  <c r="B990" i="12" s="1"/>
  <c r="G1191" i="3"/>
  <c r="D1191" i="3"/>
  <c r="E1191" i="3" s="1"/>
  <c r="C1191" i="3"/>
  <c r="D990" i="12" l="1"/>
  <c r="F990" i="12"/>
  <c r="E990" i="12"/>
  <c r="C990" i="12"/>
  <c r="H1191" i="3"/>
  <c r="I1191" i="3" s="1"/>
  <c r="B1192" i="3" s="1"/>
  <c r="G990" i="12" l="1"/>
  <c r="G1192" i="3"/>
  <c r="D1192" i="3"/>
  <c r="E1192" i="3" s="1"/>
  <c r="C1192" i="3"/>
  <c r="B991" i="12" l="1"/>
  <c r="H1192" i="3"/>
  <c r="I1192" i="3" s="1"/>
  <c r="B1193" i="3" s="1"/>
  <c r="D991" i="12" l="1"/>
  <c r="F991" i="12"/>
  <c r="C991" i="12"/>
  <c r="E991" i="12"/>
  <c r="G991" i="12" s="1"/>
  <c r="G1193" i="3"/>
  <c r="D1193" i="3"/>
  <c r="E1193" i="3" s="1"/>
  <c r="C1193" i="3"/>
  <c r="B992" i="12" l="1"/>
  <c r="H1193" i="3"/>
  <c r="I1193" i="3" s="1"/>
  <c r="B1194" i="3" s="1"/>
  <c r="D992" i="12" l="1"/>
  <c r="F992" i="12"/>
  <c r="C992" i="12"/>
  <c r="E992" i="12"/>
  <c r="G1194" i="3"/>
  <c r="D1194" i="3"/>
  <c r="E1194" i="3" s="1"/>
  <c r="C1194" i="3"/>
  <c r="G992" i="12" l="1"/>
  <c r="H1194" i="3"/>
  <c r="I1194" i="3" s="1"/>
  <c r="B1195" i="3" s="1"/>
  <c r="B993" i="12" l="1"/>
  <c r="G1195" i="3"/>
  <c r="D1195" i="3"/>
  <c r="E1195" i="3" s="1"/>
  <c r="C1195" i="3"/>
  <c r="D993" i="12" l="1"/>
  <c r="F993" i="12"/>
  <c r="E993" i="12"/>
  <c r="C993" i="12"/>
  <c r="H1195" i="3"/>
  <c r="I1195" i="3" s="1"/>
  <c r="B1196" i="3" s="1"/>
  <c r="G993" i="12" l="1"/>
  <c r="G1196" i="3"/>
  <c r="D1196" i="3"/>
  <c r="E1196" i="3" s="1"/>
  <c r="C1196" i="3"/>
  <c r="B994" i="12" l="1"/>
  <c r="H1196" i="3"/>
  <c r="I1196" i="3" s="1"/>
  <c r="B1197" i="3" s="1"/>
  <c r="D994" i="12" l="1"/>
  <c r="F994" i="12"/>
  <c r="E994" i="12"/>
  <c r="C994" i="12"/>
  <c r="G1197" i="3"/>
  <c r="D1197" i="3"/>
  <c r="E1197" i="3" s="1"/>
  <c r="C1197" i="3"/>
  <c r="G994" i="12" l="1"/>
  <c r="B995" i="12" s="1"/>
  <c r="H1197" i="3"/>
  <c r="I1197" i="3" s="1"/>
  <c r="B1198" i="3" s="1"/>
  <c r="D995" i="12" l="1"/>
  <c r="F995" i="12"/>
  <c r="E995" i="12"/>
  <c r="C995" i="12"/>
  <c r="G1198" i="3"/>
  <c r="D1198" i="3"/>
  <c r="E1198" i="3" s="1"/>
  <c r="C1198" i="3"/>
  <c r="G995" i="12" l="1"/>
  <c r="H1198" i="3"/>
  <c r="I1198" i="3" s="1"/>
  <c r="B1199" i="3" s="1"/>
  <c r="B996" i="12" l="1"/>
  <c r="G1199" i="3"/>
  <c r="D1199" i="3"/>
  <c r="E1199" i="3" s="1"/>
  <c r="C1199" i="3"/>
  <c r="D996" i="12" l="1"/>
  <c r="F996" i="12"/>
  <c r="C996" i="12"/>
  <c r="E996" i="12"/>
  <c r="H1199" i="3"/>
  <c r="I1199" i="3" s="1"/>
  <c r="B1200" i="3" s="1"/>
  <c r="G996" i="12" l="1"/>
  <c r="B997" i="12" s="1"/>
  <c r="G1200" i="3"/>
  <c r="D1200" i="3"/>
  <c r="E1200" i="3" s="1"/>
  <c r="C1200" i="3"/>
  <c r="D997" i="12" l="1"/>
  <c r="F997" i="12"/>
  <c r="C997" i="12"/>
  <c r="E997" i="12"/>
  <c r="G997" i="12" s="1"/>
  <c r="H1200" i="3"/>
  <c r="I1200" i="3" s="1"/>
  <c r="B1201" i="3" s="1"/>
  <c r="B998" i="12" l="1"/>
  <c r="G1201" i="3"/>
  <c r="D1201" i="3"/>
  <c r="E1201" i="3" s="1"/>
  <c r="C1201" i="3"/>
  <c r="D998" i="12" l="1"/>
  <c r="F998" i="12"/>
  <c r="E998" i="12"/>
  <c r="C998" i="12"/>
  <c r="H1201" i="3"/>
  <c r="I1201" i="3" s="1"/>
  <c r="B1202" i="3" s="1"/>
  <c r="G998" i="12" l="1"/>
  <c r="B999" i="12" s="1"/>
  <c r="G1202" i="3"/>
  <c r="D1202" i="3"/>
  <c r="E1202" i="3" s="1"/>
  <c r="C1202" i="3"/>
  <c r="D999" i="12" l="1"/>
  <c r="F999" i="12"/>
  <c r="E999" i="12"/>
  <c r="C999" i="12"/>
  <c r="H1202" i="3"/>
  <c r="I1202" i="3" s="1"/>
  <c r="B1203" i="3" s="1"/>
  <c r="G999" i="12" l="1"/>
  <c r="B1000" i="12" s="1"/>
  <c r="G1203" i="3"/>
  <c r="D1203" i="3"/>
  <c r="E1203" i="3" s="1"/>
  <c r="C1203" i="3"/>
  <c r="D1000" i="12" l="1"/>
  <c r="F1000" i="12"/>
  <c r="C1000" i="12"/>
  <c r="E1000" i="12"/>
  <c r="G1000" i="12" s="1"/>
  <c r="H1203" i="3"/>
  <c r="I1203" i="3" s="1"/>
  <c r="B1204" i="3" s="1"/>
  <c r="B1001" i="12" l="1"/>
  <c r="G1204" i="3"/>
  <c r="D1204" i="3"/>
  <c r="E1204" i="3" s="1"/>
  <c r="C1204" i="3"/>
  <c r="D1001" i="12" l="1"/>
  <c r="F1001" i="12"/>
  <c r="E1001" i="12"/>
  <c r="C1001" i="12"/>
  <c r="H1204" i="3"/>
  <c r="I1204" i="3" s="1"/>
  <c r="B1205" i="3" s="1"/>
  <c r="G1001" i="12" l="1"/>
  <c r="B1002" i="12" s="1"/>
  <c r="G1205" i="3"/>
  <c r="D1205" i="3"/>
  <c r="E1205" i="3" s="1"/>
  <c r="C1205" i="3"/>
  <c r="D1002" i="12" l="1"/>
  <c r="F1002" i="12"/>
  <c r="E1002" i="12"/>
  <c r="C1002" i="12"/>
  <c r="H1205" i="3"/>
  <c r="I1205" i="3" s="1"/>
  <c r="B1206" i="3" s="1"/>
  <c r="G1002" i="12" l="1"/>
  <c r="G1206" i="3"/>
  <c r="D1206" i="3"/>
  <c r="E1206" i="3" s="1"/>
  <c r="C1206" i="3"/>
  <c r="B1003" i="12" l="1"/>
  <c r="H1206" i="3"/>
  <c r="I1206" i="3" s="1"/>
  <c r="B1207" i="3" s="1"/>
  <c r="D1003" i="12" l="1"/>
  <c r="F1003" i="12"/>
  <c r="E1003" i="12"/>
  <c r="C1003" i="12"/>
  <c r="G1207" i="3"/>
  <c r="D1207" i="3"/>
  <c r="E1207" i="3" s="1"/>
  <c r="C1207" i="3"/>
  <c r="G1003" i="12" l="1"/>
  <c r="B1004" i="12" s="1"/>
  <c r="H1207" i="3"/>
  <c r="I1207" i="3" s="1"/>
  <c r="B1208" i="3" s="1"/>
  <c r="D1004" i="12" l="1"/>
  <c r="F1004" i="12"/>
  <c r="E1004" i="12"/>
  <c r="C1004" i="12"/>
  <c r="G1208" i="3"/>
  <c r="D1208" i="3"/>
  <c r="E1208" i="3" s="1"/>
  <c r="C1208" i="3"/>
  <c r="G1004" i="12" l="1"/>
  <c r="B1005" i="12" s="1"/>
  <c r="H1208" i="3"/>
  <c r="I1208" i="3" s="1"/>
  <c r="B1209" i="3" s="1"/>
  <c r="D1005" i="12" l="1"/>
  <c r="F1005" i="12"/>
  <c r="E1005" i="12"/>
  <c r="C1005" i="12"/>
  <c r="G1209" i="3"/>
  <c r="D1209" i="3"/>
  <c r="E1209" i="3" s="1"/>
  <c r="C1209" i="3"/>
  <c r="G1005" i="12" l="1"/>
  <c r="H1209" i="3"/>
  <c r="I1209" i="3" s="1"/>
  <c r="B1210" i="3" s="1"/>
  <c r="B1006" i="12" l="1"/>
  <c r="G1210" i="3"/>
  <c r="D1210" i="3"/>
  <c r="E1210" i="3" s="1"/>
  <c r="C1210" i="3"/>
  <c r="D1006" i="12" l="1"/>
  <c r="F1006" i="12"/>
  <c r="C1006" i="12"/>
  <c r="E1006" i="12"/>
  <c r="H1210" i="3"/>
  <c r="I1210" i="3" s="1"/>
  <c r="B1211" i="3" s="1"/>
  <c r="G1006" i="12" l="1"/>
  <c r="G1211" i="3"/>
  <c r="D1211" i="3"/>
  <c r="E1211" i="3" s="1"/>
  <c r="C1211" i="3"/>
  <c r="B1007" i="12" l="1"/>
  <c r="H1211" i="3"/>
  <c r="I1211" i="3" s="1"/>
  <c r="B1212" i="3" s="1"/>
  <c r="D1007" i="12" l="1"/>
  <c r="F1007" i="12"/>
  <c r="E1007" i="12"/>
  <c r="C1007" i="12"/>
  <c r="G1212" i="3"/>
  <c r="D1212" i="3"/>
  <c r="E1212" i="3" s="1"/>
  <c r="C1212" i="3"/>
  <c r="G1007" i="12" l="1"/>
  <c r="B1008" i="12" s="1"/>
  <c r="H1212" i="3"/>
  <c r="I1212" i="3" s="1"/>
  <c r="B1213" i="3" s="1"/>
  <c r="D1008" i="12" l="1"/>
  <c r="F1008" i="12"/>
  <c r="E1008" i="12"/>
  <c r="C1008" i="12"/>
  <c r="G1213" i="3"/>
  <c r="D1213" i="3"/>
  <c r="E1213" i="3" s="1"/>
  <c r="C1213" i="3"/>
  <c r="G1008" i="12" l="1"/>
  <c r="B1009" i="12" s="1"/>
  <c r="H1213" i="3"/>
  <c r="I1213" i="3" s="1"/>
  <c r="B1214" i="3" s="1"/>
  <c r="D1009" i="12" l="1"/>
  <c r="F1009" i="12"/>
  <c r="E1009" i="12"/>
  <c r="C1009" i="12"/>
  <c r="G1214" i="3"/>
  <c r="D1214" i="3"/>
  <c r="E1214" i="3" s="1"/>
  <c r="C1214" i="3"/>
  <c r="G1009" i="12" l="1"/>
  <c r="H1214" i="3"/>
  <c r="I1214" i="3" s="1"/>
  <c r="B1215" i="3" s="1"/>
  <c r="B1010" i="12" l="1"/>
  <c r="G1215" i="3"/>
  <c r="D1215" i="3"/>
  <c r="E1215" i="3" s="1"/>
  <c r="C1215" i="3"/>
  <c r="D1010" i="12" l="1"/>
  <c r="F1010" i="12"/>
  <c r="E1010" i="12"/>
  <c r="C1010" i="12"/>
  <c r="H1215" i="3"/>
  <c r="I1215" i="3" s="1"/>
  <c r="B1216" i="3" s="1"/>
  <c r="G1010" i="12" l="1"/>
  <c r="G1216" i="3"/>
  <c r="D1216" i="3"/>
  <c r="E1216" i="3" s="1"/>
  <c r="C1216" i="3"/>
  <c r="B1011" i="12" l="1"/>
  <c r="H1216" i="3"/>
  <c r="I1216" i="3" s="1"/>
  <c r="B1217" i="3" s="1"/>
  <c r="D1011" i="12" l="1"/>
  <c r="F1011" i="12"/>
  <c r="E1011" i="12"/>
  <c r="C1011" i="12"/>
  <c r="G1217" i="3"/>
  <c r="D1217" i="3"/>
  <c r="E1217" i="3" s="1"/>
  <c r="C1217" i="3"/>
  <c r="G1011" i="12" l="1"/>
  <c r="H1217" i="3"/>
  <c r="I1217" i="3" s="1"/>
  <c r="B1218" i="3" s="1"/>
  <c r="B1012" i="12" l="1"/>
  <c r="G1218" i="3"/>
  <c r="D1218" i="3"/>
  <c r="E1218" i="3" s="1"/>
  <c r="C1218" i="3"/>
  <c r="D1012" i="12" l="1"/>
  <c r="F1012" i="12"/>
  <c r="C1012" i="12"/>
  <c r="E1012" i="12"/>
  <c r="H1218" i="3"/>
  <c r="I1218" i="3" s="1"/>
  <c r="B1219" i="3" s="1"/>
  <c r="G1012" i="12" l="1"/>
  <c r="G1219" i="3"/>
  <c r="D1219" i="3"/>
  <c r="E1219" i="3" s="1"/>
  <c r="C1219" i="3"/>
  <c r="B1013" i="12" l="1"/>
  <c r="H1219" i="3"/>
  <c r="I1219" i="3" s="1"/>
  <c r="B1220" i="3" s="1"/>
  <c r="D1013" i="12" l="1"/>
  <c r="F1013" i="12"/>
  <c r="E1013" i="12"/>
  <c r="C1013" i="12"/>
  <c r="G1220" i="3"/>
  <c r="D1220" i="3"/>
  <c r="E1220" i="3" s="1"/>
  <c r="C1220" i="3"/>
  <c r="G1013" i="12" l="1"/>
  <c r="H1220" i="3"/>
  <c r="I1220" i="3" s="1"/>
  <c r="B1221" i="3" s="1"/>
  <c r="B1014" i="12" l="1"/>
  <c r="G1221" i="3"/>
  <c r="D1221" i="3"/>
  <c r="E1221" i="3" s="1"/>
  <c r="C1221" i="3"/>
  <c r="D1014" i="12" l="1"/>
  <c r="F1014" i="12"/>
  <c r="C1014" i="12"/>
  <c r="E1014" i="12"/>
  <c r="G1014" i="12" s="1"/>
  <c r="H1221" i="3"/>
  <c r="I1221" i="3" s="1"/>
  <c r="B1222" i="3" s="1"/>
  <c r="B1015" i="12" l="1"/>
  <c r="G1222" i="3"/>
  <c r="D1222" i="3"/>
  <c r="E1222" i="3" s="1"/>
  <c r="C1222" i="3"/>
  <c r="D1015" i="12" l="1"/>
  <c r="F1015" i="12"/>
  <c r="E1015" i="12"/>
  <c r="C1015" i="12"/>
  <c r="H1222" i="3"/>
  <c r="I1222" i="3" s="1"/>
  <c r="B1223" i="3" s="1"/>
  <c r="G1015" i="12" l="1"/>
  <c r="G1223" i="3"/>
  <c r="D1223" i="3"/>
  <c r="E1223" i="3" s="1"/>
  <c r="C1223" i="3"/>
  <c r="B1016" i="12" l="1"/>
  <c r="H1223" i="3"/>
  <c r="I1223" i="3" s="1"/>
  <c r="B1224" i="3" s="1"/>
  <c r="D1016" i="12" l="1"/>
  <c r="F1016" i="12"/>
  <c r="E1016" i="12"/>
  <c r="C1016" i="12"/>
  <c r="G1224" i="3"/>
  <c r="D1224" i="3"/>
  <c r="E1224" i="3" s="1"/>
  <c r="C1224" i="3"/>
  <c r="G1016" i="12" l="1"/>
  <c r="H1224" i="3"/>
  <c r="I1224" i="3" s="1"/>
  <c r="B1225" i="3" s="1"/>
  <c r="B1017" i="12" l="1"/>
  <c r="G1225" i="3"/>
  <c r="D1225" i="3"/>
  <c r="E1225" i="3" s="1"/>
  <c r="C1225" i="3"/>
  <c r="D1017" i="12" l="1"/>
  <c r="F1017" i="12"/>
  <c r="C1017" i="12"/>
  <c r="E1017" i="12"/>
  <c r="G1017" i="12" s="1"/>
  <c r="H1225" i="3"/>
  <c r="I1225" i="3" s="1"/>
  <c r="B1226" i="3" s="1"/>
  <c r="B1018" i="12" l="1"/>
  <c r="G1226" i="3"/>
  <c r="D1226" i="3"/>
  <c r="E1226" i="3" s="1"/>
  <c r="C1226" i="3"/>
  <c r="D1018" i="12" l="1"/>
  <c r="F1018" i="12"/>
  <c r="E1018" i="12"/>
  <c r="C1018" i="12"/>
  <c r="H1226" i="3"/>
  <c r="I1226" i="3" s="1"/>
  <c r="B1227" i="3" s="1"/>
  <c r="G1018" i="12" l="1"/>
  <c r="G1227" i="3"/>
  <c r="D1227" i="3"/>
  <c r="E1227" i="3" s="1"/>
  <c r="C1227" i="3"/>
  <c r="B1019" i="12" l="1"/>
  <c r="H1227" i="3"/>
  <c r="I1227" i="3" s="1"/>
  <c r="B1228" i="3" s="1"/>
  <c r="D1019" i="12" l="1"/>
  <c r="F1019" i="12"/>
  <c r="C1019" i="12"/>
  <c r="E1019" i="12"/>
  <c r="G1228" i="3"/>
  <c r="D1228" i="3"/>
  <c r="E1228" i="3" s="1"/>
  <c r="C1228" i="3"/>
  <c r="G1019" i="12" l="1"/>
  <c r="B1020" i="12" s="1"/>
  <c r="H1228" i="3"/>
  <c r="I1228" i="3" s="1"/>
  <c r="B1229" i="3" s="1"/>
  <c r="D1020" i="12" l="1"/>
  <c r="F1020" i="12"/>
  <c r="C1020" i="12"/>
  <c r="E1020" i="12"/>
  <c r="G1229" i="3"/>
  <c r="D1229" i="3"/>
  <c r="E1229" i="3" s="1"/>
  <c r="C1229" i="3"/>
  <c r="G1020" i="12" l="1"/>
  <c r="B1021" i="12" s="1"/>
  <c r="H1229" i="3"/>
  <c r="I1229" i="3" s="1"/>
  <c r="B1230" i="3" s="1"/>
  <c r="D1021" i="12" l="1"/>
  <c r="F1021" i="12"/>
  <c r="E1021" i="12"/>
  <c r="C1021" i="12"/>
  <c r="G1230" i="3"/>
  <c r="D1230" i="3"/>
  <c r="E1230" i="3" s="1"/>
  <c r="C1230" i="3"/>
  <c r="G1021" i="12" l="1"/>
  <c r="H1230" i="3"/>
  <c r="I1230" i="3" s="1"/>
  <c r="B1231" i="3" s="1"/>
  <c r="B1022" i="12" l="1"/>
  <c r="G1231" i="3"/>
  <c r="D1231" i="3"/>
  <c r="E1231" i="3" s="1"/>
  <c r="C1231" i="3"/>
  <c r="D1022" i="12" l="1"/>
  <c r="F1022" i="12"/>
  <c r="C1022" i="12"/>
  <c r="E1022" i="12"/>
  <c r="H1231" i="3"/>
  <c r="I1231" i="3" s="1"/>
  <c r="B1232" i="3" s="1"/>
  <c r="G1022" i="12" l="1"/>
  <c r="G1232" i="3"/>
  <c r="D1232" i="3"/>
  <c r="E1232" i="3" s="1"/>
  <c r="C1232" i="3"/>
  <c r="B1023" i="12" l="1"/>
  <c r="H1232" i="3"/>
  <c r="I1232" i="3" s="1"/>
  <c r="B1233" i="3" s="1"/>
  <c r="D1023" i="12" l="1"/>
  <c r="F1023" i="12"/>
  <c r="E1023" i="12"/>
  <c r="C1023" i="12"/>
  <c r="G1233" i="3"/>
  <c r="D1233" i="3"/>
  <c r="E1233" i="3" s="1"/>
  <c r="C1233" i="3"/>
  <c r="G1023" i="12" l="1"/>
  <c r="H1233" i="3"/>
  <c r="I1233" i="3" s="1"/>
  <c r="B1234" i="3" s="1"/>
  <c r="B1024" i="12" l="1"/>
  <c r="G1234" i="3"/>
  <c r="D1234" i="3"/>
  <c r="E1234" i="3" s="1"/>
  <c r="C1234" i="3"/>
  <c r="D1024" i="12" l="1"/>
  <c r="F1024" i="12"/>
  <c r="C1024" i="12"/>
  <c r="E1024" i="12"/>
  <c r="G1024" i="12" s="1"/>
  <c r="H1234" i="3"/>
  <c r="I1234" i="3" s="1"/>
  <c r="B1235" i="3" s="1"/>
  <c r="B1025" i="12" l="1"/>
  <c r="G1235" i="3"/>
  <c r="D1235" i="3"/>
  <c r="E1235" i="3" s="1"/>
  <c r="C1235" i="3"/>
  <c r="D1025" i="12" l="1"/>
  <c r="F1025" i="12"/>
  <c r="E1025" i="12"/>
  <c r="C1025" i="12"/>
  <c r="H1235" i="3"/>
  <c r="I1235" i="3" s="1"/>
  <c r="B1236" i="3" s="1"/>
  <c r="G1025" i="12" l="1"/>
  <c r="G1236" i="3"/>
  <c r="D1236" i="3"/>
  <c r="E1236" i="3" s="1"/>
  <c r="C1236" i="3"/>
  <c r="B1026" i="12" l="1"/>
  <c r="H1236" i="3"/>
  <c r="I1236" i="3" s="1"/>
  <c r="B1237" i="3" s="1"/>
  <c r="D1026" i="12" l="1"/>
  <c r="F1026" i="12"/>
  <c r="C1026" i="12"/>
  <c r="E1026" i="12"/>
  <c r="G1237" i="3"/>
  <c r="D1237" i="3"/>
  <c r="E1237" i="3" s="1"/>
  <c r="C1237" i="3"/>
  <c r="G1026" i="12" l="1"/>
  <c r="H1237" i="3"/>
  <c r="I1237" i="3" s="1"/>
  <c r="B1238" i="3" s="1"/>
  <c r="B1027" i="12" l="1"/>
  <c r="G1238" i="3"/>
  <c r="D1238" i="3"/>
  <c r="E1238" i="3" s="1"/>
  <c r="C1238" i="3"/>
  <c r="D1027" i="12" l="1"/>
  <c r="F1027" i="12"/>
  <c r="C1027" i="12"/>
  <c r="E1027" i="12"/>
  <c r="H1238" i="3"/>
  <c r="I1238" i="3" s="1"/>
  <c r="B1239" i="3" s="1"/>
  <c r="G1027" i="12" l="1"/>
  <c r="G1239" i="3"/>
  <c r="D1239" i="3"/>
  <c r="E1239" i="3" s="1"/>
  <c r="C1239" i="3"/>
  <c r="B1028" i="12" l="1"/>
  <c r="H1239" i="3"/>
  <c r="I1239" i="3" s="1"/>
  <c r="B1240" i="3" s="1"/>
  <c r="D1028" i="12" l="1"/>
  <c r="F1028" i="12"/>
  <c r="E1028" i="12"/>
  <c r="C1028" i="12"/>
  <c r="G1240" i="3"/>
  <c r="D1240" i="3"/>
  <c r="E1240" i="3" s="1"/>
  <c r="C1240" i="3"/>
  <c r="G1028" i="12" l="1"/>
  <c r="H1240" i="3"/>
  <c r="I1240" i="3" s="1"/>
  <c r="B1241" i="3" s="1"/>
  <c r="B1029" i="12" l="1"/>
  <c r="G1241" i="3"/>
  <c r="D1241" i="3"/>
  <c r="E1241" i="3" s="1"/>
  <c r="C1241" i="3"/>
  <c r="D1029" i="12" l="1"/>
  <c r="F1029" i="12"/>
  <c r="C1029" i="12"/>
  <c r="E1029" i="12"/>
  <c r="G1029" i="12" s="1"/>
  <c r="H1241" i="3"/>
  <c r="I1241" i="3" s="1"/>
  <c r="B1242" i="3" s="1"/>
  <c r="B1030" i="12" l="1"/>
  <c r="G1242" i="3"/>
  <c r="D1242" i="3"/>
  <c r="E1242" i="3" s="1"/>
  <c r="C1242" i="3"/>
  <c r="D1030" i="12" l="1"/>
  <c r="F1030" i="12"/>
  <c r="E1030" i="12"/>
  <c r="C1030" i="12"/>
  <c r="H1242" i="3"/>
  <c r="I1242" i="3" s="1"/>
  <c r="B1243" i="3" s="1"/>
  <c r="G1030" i="12" l="1"/>
  <c r="G1243" i="3"/>
  <c r="D1243" i="3"/>
  <c r="E1243" i="3" s="1"/>
  <c r="C1243" i="3"/>
  <c r="B1031" i="12" l="1"/>
  <c r="H1243" i="3"/>
  <c r="I1243" i="3" s="1"/>
  <c r="B1244" i="3" s="1"/>
  <c r="D1031" i="12" l="1"/>
  <c r="F1031" i="12"/>
  <c r="E1031" i="12"/>
  <c r="C1031" i="12"/>
  <c r="G1244" i="3"/>
  <c r="D1244" i="3"/>
  <c r="E1244" i="3" s="1"/>
  <c r="C1244" i="3"/>
  <c r="G1031" i="12" l="1"/>
  <c r="H1244" i="3"/>
  <c r="I1244" i="3" s="1"/>
  <c r="B1245" i="3" s="1"/>
  <c r="B1032" i="12" l="1"/>
  <c r="G1245" i="3"/>
  <c r="D1245" i="3"/>
  <c r="E1245" i="3" s="1"/>
  <c r="C1245" i="3"/>
  <c r="D1032" i="12" l="1"/>
  <c r="F1032" i="12"/>
  <c r="C1032" i="12"/>
  <c r="E1032" i="12"/>
  <c r="H1245" i="3"/>
  <c r="I1245" i="3" s="1"/>
  <c r="B1246" i="3" s="1"/>
  <c r="G1032" i="12" l="1"/>
  <c r="G1246" i="3"/>
  <c r="D1246" i="3"/>
  <c r="E1246" i="3" s="1"/>
  <c r="C1246" i="3"/>
  <c r="B1033" i="12" l="1"/>
  <c r="H1246" i="3"/>
  <c r="I1246" i="3" s="1"/>
  <c r="B1247" i="3" s="1"/>
  <c r="D1033" i="12" l="1"/>
  <c r="F1033" i="12"/>
  <c r="C1033" i="12"/>
  <c r="E1033" i="12"/>
  <c r="G1247" i="3"/>
  <c r="D1247" i="3"/>
  <c r="E1247" i="3" s="1"/>
  <c r="C1247" i="3"/>
  <c r="G1033" i="12" l="1"/>
  <c r="B1034" i="12" s="1"/>
  <c r="H1247" i="3"/>
  <c r="I1247" i="3" s="1"/>
  <c r="B1248" i="3" s="1"/>
  <c r="D1034" i="12" l="1"/>
  <c r="F1034" i="12"/>
  <c r="C1034" i="12"/>
  <c r="E1034" i="12"/>
  <c r="G1034" i="12" s="1"/>
  <c r="G1248" i="3"/>
  <c r="D1248" i="3"/>
  <c r="E1248" i="3" s="1"/>
  <c r="C1248" i="3"/>
  <c r="B1035" i="12" l="1"/>
  <c r="H1248" i="3"/>
  <c r="I1248" i="3" s="1"/>
  <c r="B1249" i="3" s="1"/>
  <c r="D1035" i="12" l="1"/>
  <c r="F1035" i="12"/>
  <c r="C1035" i="12"/>
  <c r="E1035" i="12"/>
  <c r="G1249" i="3"/>
  <c r="D1249" i="3"/>
  <c r="E1249" i="3" s="1"/>
  <c r="C1249" i="3"/>
  <c r="G1035" i="12" l="1"/>
  <c r="B1036" i="12" s="1"/>
  <c r="H1249" i="3"/>
  <c r="I1249" i="3" s="1"/>
  <c r="B1250" i="3" s="1"/>
  <c r="D1036" i="12" l="1"/>
  <c r="F1036" i="12"/>
  <c r="C1036" i="12"/>
  <c r="E1036" i="12"/>
  <c r="G1036" i="12" s="1"/>
  <c r="G1250" i="3"/>
  <c r="D1250" i="3"/>
  <c r="E1250" i="3" s="1"/>
  <c r="C1250" i="3"/>
  <c r="B1037" i="12" l="1"/>
  <c r="H1250" i="3"/>
  <c r="I1250" i="3" s="1"/>
  <c r="B1251" i="3" s="1"/>
  <c r="D1037" i="12" l="1"/>
  <c r="F1037" i="12"/>
  <c r="C1037" i="12"/>
  <c r="E1037" i="12"/>
  <c r="G1037" i="12" s="1"/>
  <c r="G1251" i="3"/>
  <c r="D1251" i="3"/>
  <c r="E1251" i="3" s="1"/>
  <c r="C1251" i="3"/>
  <c r="B1038" i="12" l="1"/>
  <c r="H1251" i="3"/>
  <c r="I1251" i="3" s="1"/>
  <c r="B1252" i="3" s="1"/>
  <c r="D1038" i="12" l="1"/>
  <c r="F1038" i="12"/>
  <c r="E1038" i="12"/>
  <c r="C1038" i="12"/>
  <c r="G1252" i="3"/>
  <c r="D1252" i="3"/>
  <c r="E1252" i="3" s="1"/>
  <c r="C1252" i="3"/>
  <c r="G1038" i="12" l="1"/>
  <c r="B1039" i="12" s="1"/>
  <c r="H1252" i="3"/>
  <c r="I1252" i="3" s="1"/>
  <c r="B1253" i="3" s="1"/>
  <c r="D1039" i="12" l="1"/>
  <c r="F1039" i="12"/>
  <c r="E1039" i="12"/>
  <c r="C1039" i="12"/>
  <c r="G1253" i="3"/>
  <c r="D1253" i="3"/>
  <c r="E1253" i="3" s="1"/>
  <c r="C1253" i="3"/>
  <c r="G1039" i="12" l="1"/>
  <c r="B1040" i="12" s="1"/>
  <c r="H1253" i="3"/>
  <c r="I1253" i="3" s="1"/>
  <c r="B1254" i="3" s="1"/>
  <c r="D1040" i="12" l="1"/>
  <c r="F1040" i="12"/>
  <c r="E1040" i="12"/>
  <c r="C1040" i="12"/>
  <c r="G1254" i="3"/>
  <c r="D1254" i="3"/>
  <c r="E1254" i="3" s="1"/>
  <c r="C1254" i="3"/>
  <c r="G1040" i="12" l="1"/>
  <c r="H1254" i="3"/>
  <c r="I1254" i="3" s="1"/>
  <c r="B1255" i="3" s="1"/>
  <c r="B1041" i="12" l="1"/>
  <c r="G1255" i="3"/>
  <c r="D1255" i="3"/>
  <c r="E1255" i="3" s="1"/>
  <c r="C1255" i="3"/>
  <c r="D1041" i="12" l="1"/>
  <c r="F1041" i="12"/>
  <c r="E1041" i="12"/>
  <c r="C1041" i="12"/>
  <c r="H1255" i="3"/>
  <c r="I1255" i="3" s="1"/>
  <c r="B1256" i="3" s="1"/>
  <c r="G1041" i="12" l="1"/>
  <c r="G1256" i="3"/>
  <c r="D1256" i="3"/>
  <c r="E1256" i="3" s="1"/>
  <c r="C1256" i="3"/>
  <c r="B1042" i="12" l="1"/>
  <c r="H1256" i="3"/>
  <c r="I1256" i="3" s="1"/>
  <c r="B1257" i="3" s="1"/>
  <c r="D1042" i="12" l="1"/>
  <c r="F1042" i="12"/>
  <c r="C1042" i="12"/>
  <c r="E1042" i="12"/>
  <c r="G1042" i="12" s="1"/>
  <c r="G1257" i="3"/>
  <c r="D1257" i="3"/>
  <c r="E1257" i="3" s="1"/>
  <c r="C1257" i="3"/>
  <c r="B1043" i="12" l="1"/>
  <c r="H1257" i="3"/>
  <c r="I1257" i="3" s="1"/>
  <c r="B1258" i="3" s="1"/>
  <c r="D1043" i="12" l="1"/>
  <c r="F1043" i="12"/>
  <c r="C1043" i="12"/>
  <c r="E1043" i="12"/>
  <c r="G1258" i="3"/>
  <c r="D1258" i="3"/>
  <c r="E1258" i="3" s="1"/>
  <c r="C1258" i="3"/>
  <c r="G1043" i="12" l="1"/>
  <c r="H1258" i="3"/>
  <c r="I1258" i="3" s="1"/>
  <c r="B1259" i="3" s="1"/>
  <c r="B1044" i="12" l="1"/>
  <c r="G1259" i="3"/>
  <c r="D1259" i="3"/>
  <c r="E1259" i="3" s="1"/>
  <c r="C1259" i="3"/>
  <c r="D1044" i="12" l="1"/>
  <c r="F1044" i="12"/>
  <c r="C1044" i="12"/>
  <c r="E1044" i="12"/>
  <c r="G1044" i="12" s="1"/>
  <c r="H1259" i="3"/>
  <c r="I1259" i="3" s="1"/>
  <c r="B1260" i="3" s="1"/>
  <c r="B1045" i="12" l="1"/>
  <c r="G1260" i="3"/>
  <c r="D1260" i="3"/>
  <c r="E1260" i="3" s="1"/>
  <c r="C1260" i="3"/>
  <c r="D1045" i="12" l="1"/>
  <c r="F1045" i="12"/>
  <c r="C1045" i="12"/>
  <c r="E1045" i="12"/>
  <c r="H1260" i="3"/>
  <c r="I1260" i="3" s="1"/>
  <c r="B1261" i="3" s="1"/>
  <c r="G1045" i="12" l="1"/>
  <c r="B1046" i="12"/>
  <c r="G1261" i="3"/>
  <c r="D1261" i="3"/>
  <c r="E1261" i="3" s="1"/>
  <c r="C1261" i="3"/>
  <c r="D1046" i="12" l="1"/>
  <c r="F1046" i="12"/>
  <c r="E1046" i="12"/>
  <c r="C1046" i="12"/>
  <c r="H1261" i="3"/>
  <c r="I1261" i="3" s="1"/>
  <c r="B1262" i="3" s="1"/>
  <c r="G1046" i="12" l="1"/>
  <c r="B1047" i="12" s="1"/>
  <c r="G1262" i="3"/>
  <c r="D1262" i="3"/>
  <c r="E1262" i="3" s="1"/>
  <c r="C1262" i="3"/>
  <c r="D1047" i="12" l="1"/>
  <c r="F1047" i="12"/>
  <c r="C1047" i="12"/>
  <c r="E1047" i="12"/>
  <c r="H1262" i="3"/>
  <c r="I1262" i="3" s="1"/>
  <c r="B1263" i="3" s="1"/>
  <c r="G1047" i="12" l="1"/>
  <c r="B1048" i="12" s="1"/>
  <c r="G1263" i="3"/>
  <c r="D1263" i="3"/>
  <c r="E1263" i="3" s="1"/>
  <c r="C1263" i="3"/>
  <c r="D1048" i="12" l="1"/>
  <c r="F1048" i="12"/>
  <c r="E1048" i="12"/>
  <c r="C1048" i="12"/>
  <c r="H1263" i="3"/>
  <c r="I1263" i="3" s="1"/>
  <c r="B1264" i="3" s="1"/>
  <c r="G1048" i="12" l="1"/>
  <c r="B1049" i="12" s="1"/>
  <c r="G1264" i="3"/>
  <c r="D1264" i="3"/>
  <c r="E1264" i="3" s="1"/>
  <c r="C1264" i="3"/>
  <c r="D1049" i="12" l="1"/>
  <c r="F1049" i="12"/>
  <c r="E1049" i="12"/>
  <c r="C1049" i="12"/>
  <c r="H1264" i="3"/>
  <c r="I1264" i="3" s="1"/>
  <c r="B1265" i="3" s="1"/>
  <c r="G1049" i="12" l="1"/>
  <c r="B1050" i="12" s="1"/>
  <c r="G1265" i="3"/>
  <c r="D1265" i="3"/>
  <c r="E1265" i="3" s="1"/>
  <c r="C1265" i="3"/>
  <c r="D1050" i="12" l="1"/>
  <c r="F1050" i="12"/>
  <c r="C1050" i="12"/>
  <c r="E1050" i="12"/>
  <c r="H1265" i="3"/>
  <c r="I1265" i="3" s="1"/>
  <c r="B1266" i="3" s="1"/>
  <c r="G1050" i="12" l="1"/>
  <c r="G1266" i="3"/>
  <c r="D1266" i="3"/>
  <c r="E1266" i="3" s="1"/>
  <c r="C1266" i="3"/>
  <c r="B1051" i="12" l="1"/>
  <c r="H1266" i="3"/>
  <c r="I1266" i="3" s="1"/>
  <c r="B1267" i="3" s="1"/>
  <c r="D1051" i="12" l="1"/>
  <c r="F1051" i="12"/>
  <c r="E1051" i="12"/>
  <c r="C1051" i="12"/>
  <c r="G1267" i="3"/>
  <c r="D1267" i="3"/>
  <c r="E1267" i="3" s="1"/>
  <c r="C1267" i="3"/>
  <c r="G1051" i="12" l="1"/>
  <c r="H1267" i="3"/>
  <c r="I1267" i="3" s="1"/>
  <c r="B1268" i="3" s="1"/>
  <c r="B1052" i="12" l="1"/>
  <c r="G1268" i="3"/>
  <c r="D1268" i="3"/>
  <c r="E1268" i="3" s="1"/>
  <c r="C1268" i="3"/>
  <c r="D1052" i="12" l="1"/>
  <c r="F1052" i="12"/>
  <c r="E1052" i="12"/>
  <c r="G1052" i="12" s="1"/>
  <c r="C1052" i="12"/>
  <c r="H1268" i="3"/>
  <c r="I1268" i="3" s="1"/>
  <c r="B1269" i="3" s="1"/>
  <c r="B1053" i="12" l="1"/>
  <c r="G1269" i="3"/>
  <c r="D1269" i="3"/>
  <c r="E1269" i="3" s="1"/>
  <c r="C1269" i="3"/>
  <c r="D1053" i="12" l="1"/>
  <c r="F1053" i="12"/>
  <c r="C1053" i="12"/>
  <c r="E1053" i="12"/>
  <c r="H1269" i="3"/>
  <c r="I1269" i="3" s="1"/>
  <c r="B1270" i="3" s="1"/>
  <c r="G1053" i="12" l="1"/>
  <c r="B1054" i="12" s="1"/>
  <c r="G1270" i="3"/>
  <c r="D1270" i="3"/>
  <c r="E1270" i="3" s="1"/>
  <c r="C1270" i="3"/>
  <c r="D1054" i="12" l="1"/>
  <c r="F1054" i="12"/>
  <c r="C1054" i="12"/>
  <c r="E1054" i="12"/>
  <c r="H1270" i="3"/>
  <c r="I1270" i="3" s="1"/>
  <c r="B1271" i="3" s="1"/>
  <c r="G1054" i="12" l="1"/>
  <c r="G1271" i="3"/>
  <c r="D1271" i="3"/>
  <c r="E1271" i="3" s="1"/>
  <c r="C1271" i="3"/>
  <c r="B1055" i="12" l="1"/>
  <c r="H1271" i="3"/>
  <c r="I1271" i="3" s="1"/>
  <c r="B1272" i="3" s="1"/>
  <c r="D1055" i="12" l="1"/>
  <c r="F1055" i="12"/>
  <c r="C1055" i="12"/>
  <c r="E1055" i="12"/>
  <c r="G1272" i="3"/>
  <c r="D1272" i="3"/>
  <c r="E1272" i="3" s="1"/>
  <c r="C1272" i="3"/>
  <c r="G1055" i="12" l="1"/>
  <c r="B1056" i="12" s="1"/>
  <c r="H1272" i="3"/>
  <c r="I1272" i="3" s="1"/>
  <c r="B1273" i="3" s="1"/>
  <c r="D1056" i="12" l="1"/>
  <c r="F1056" i="12"/>
  <c r="E1056" i="12"/>
  <c r="C1056" i="12"/>
  <c r="G1273" i="3"/>
  <c r="D1273" i="3"/>
  <c r="E1273" i="3" s="1"/>
  <c r="C1273" i="3"/>
  <c r="G1056" i="12" l="1"/>
  <c r="H1273" i="3"/>
  <c r="I1273" i="3" s="1"/>
  <c r="B1274" i="3" s="1"/>
  <c r="B1057" i="12" l="1"/>
  <c r="G1274" i="3"/>
  <c r="D1274" i="3"/>
  <c r="E1274" i="3" s="1"/>
  <c r="C1274" i="3"/>
  <c r="D1057" i="12" l="1"/>
  <c r="F1057" i="12"/>
  <c r="C1057" i="12"/>
  <c r="E1057" i="12"/>
  <c r="H1274" i="3"/>
  <c r="I1274" i="3" s="1"/>
  <c r="B1275" i="3" s="1"/>
  <c r="G1057" i="12" l="1"/>
  <c r="G1275" i="3"/>
  <c r="D1275" i="3"/>
  <c r="E1275" i="3" s="1"/>
  <c r="C1275" i="3"/>
  <c r="B1058" i="12" l="1"/>
  <c r="H1275" i="3"/>
  <c r="I1275" i="3" s="1"/>
  <c r="B1276" i="3" s="1"/>
  <c r="D1058" i="12" l="1"/>
  <c r="F1058" i="12"/>
  <c r="E1058" i="12"/>
  <c r="C1058" i="12"/>
  <c r="G1276" i="3"/>
  <c r="D1276" i="3"/>
  <c r="E1276" i="3" s="1"/>
  <c r="C1276" i="3"/>
  <c r="G1058" i="12" l="1"/>
  <c r="B1059" i="12" s="1"/>
  <c r="H1276" i="3"/>
  <c r="I1276" i="3" s="1"/>
  <c r="B1277" i="3" s="1"/>
  <c r="D1059" i="12" l="1"/>
  <c r="F1059" i="12"/>
  <c r="E1059" i="12"/>
  <c r="C1059" i="12"/>
  <c r="G1277" i="3"/>
  <c r="D1277" i="3"/>
  <c r="E1277" i="3" s="1"/>
  <c r="C1277" i="3"/>
  <c r="G1059" i="12" l="1"/>
  <c r="B1060" i="12" s="1"/>
  <c r="H1277" i="3"/>
  <c r="I1277" i="3" s="1"/>
  <c r="B1278" i="3" s="1"/>
  <c r="D1060" i="12" l="1"/>
  <c r="F1060" i="12"/>
  <c r="C1060" i="12"/>
  <c r="E1060" i="12"/>
  <c r="G1278" i="3"/>
  <c r="D1278" i="3"/>
  <c r="E1278" i="3" s="1"/>
  <c r="C1278" i="3"/>
  <c r="G1060" i="12" l="1"/>
  <c r="B1061" i="12" s="1"/>
  <c r="H1278" i="3"/>
  <c r="I1278" i="3" s="1"/>
  <c r="B1279" i="3" s="1"/>
  <c r="D1061" i="12" l="1"/>
  <c r="F1061" i="12"/>
  <c r="C1061" i="12"/>
  <c r="E1061" i="12"/>
  <c r="G1061" i="12" s="1"/>
  <c r="G1279" i="3"/>
  <c r="D1279" i="3"/>
  <c r="E1279" i="3" s="1"/>
  <c r="C1279" i="3"/>
  <c r="B1062" i="12" l="1"/>
  <c r="H1279" i="3"/>
  <c r="I1279" i="3" s="1"/>
  <c r="B1280" i="3" s="1"/>
  <c r="D1062" i="12" l="1"/>
  <c r="F1062" i="12"/>
  <c r="E1062" i="12"/>
  <c r="C1062" i="12"/>
  <c r="G1280" i="3"/>
  <c r="D1280" i="3"/>
  <c r="E1280" i="3" s="1"/>
  <c r="C1280" i="3"/>
  <c r="G1062" i="12" l="1"/>
  <c r="B1063" i="12" s="1"/>
  <c r="H1280" i="3"/>
  <c r="I1280" i="3" s="1"/>
  <c r="B1281" i="3" s="1"/>
  <c r="D1063" i="12" l="1"/>
  <c r="F1063" i="12"/>
  <c r="C1063" i="12"/>
  <c r="E1063" i="12"/>
  <c r="G1063" i="12" s="1"/>
  <c r="G1281" i="3"/>
  <c r="D1281" i="3"/>
  <c r="E1281" i="3" s="1"/>
  <c r="C1281" i="3"/>
  <c r="B1064" i="12" l="1"/>
  <c r="H1281" i="3"/>
  <c r="I1281" i="3" s="1"/>
  <c r="B1282" i="3" s="1"/>
  <c r="D1064" i="12" l="1"/>
  <c r="F1064" i="12"/>
  <c r="C1064" i="12"/>
  <c r="E1064" i="12"/>
  <c r="G1282" i="3"/>
  <c r="D1282" i="3"/>
  <c r="E1282" i="3" s="1"/>
  <c r="C1282" i="3"/>
  <c r="G1064" i="12" l="1"/>
  <c r="B1065" i="12" s="1"/>
  <c r="H1282" i="3"/>
  <c r="I1282" i="3" s="1"/>
  <c r="B1283" i="3" s="1"/>
  <c r="D1065" i="12" l="1"/>
  <c r="F1065" i="12"/>
  <c r="C1065" i="12"/>
  <c r="E1065" i="12"/>
  <c r="G1283" i="3"/>
  <c r="D1283" i="3"/>
  <c r="E1283" i="3" s="1"/>
  <c r="C1283" i="3"/>
  <c r="G1065" i="12" l="1"/>
  <c r="B1066" i="12" s="1"/>
  <c r="H1283" i="3"/>
  <c r="I1283" i="3" s="1"/>
  <c r="B1284" i="3" s="1"/>
  <c r="D1066" i="12" l="1"/>
  <c r="F1066" i="12"/>
  <c r="E1066" i="12"/>
  <c r="C1066" i="12"/>
  <c r="G1284" i="3"/>
  <c r="D1284" i="3"/>
  <c r="E1284" i="3" s="1"/>
  <c r="C1284" i="3"/>
  <c r="G1066" i="12" l="1"/>
  <c r="B1067" i="12" s="1"/>
  <c r="H1284" i="3"/>
  <c r="I1284" i="3" s="1"/>
  <c r="B1285" i="3" s="1"/>
  <c r="D1067" i="12" l="1"/>
  <c r="F1067" i="12"/>
  <c r="E1067" i="12"/>
  <c r="C1067" i="12"/>
  <c r="G1285" i="3"/>
  <c r="D1285" i="3"/>
  <c r="E1285" i="3" s="1"/>
  <c r="C1285" i="3"/>
  <c r="G1067" i="12" l="1"/>
  <c r="B1068" i="12" s="1"/>
  <c r="H1285" i="3"/>
  <c r="I1285" i="3" s="1"/>
  <c r="B1286" i="3" s="1"/>
  <c r="D1068" i="12" l="1"/>
  <c r="F1068" i="12"/>
  <c r="C1068" i="12"/>
  <c r="E1068" i="12"/>
  <c r="G1286" i="3"/>
  <c r="D1286" i="3"/>
  <c r="E1286" i="3" s="1"/>
  <c r="C1286" i="3"/>
  <c r="G1068" i="12" l="1"/>
  <c r="B1069" i="12" s="1"/>
  <c r="H1286" i="3"/>
  <c r="I1286" i="3" s="1"/>
  <c r="B1287" i="3" s="1"/>
  <c r="D1069" i="12" l="1"/>
  <c r="F1069" i="12"/>
  <c r="C1069" i="12"/>
  <c r="E1069" i="12"/>
  <c r="G1287" i="3"/>
  <c r="D1287" i="3"/>
  <c r="E1287" i="3" s="1"/>
  <c r="C1287" i="3"/>
  <c r="G1069" i="12" l="1"/>
  <c r="B1070" i="12" s="1"/>
  <c r="H1287" i="3"/>
  <c r="I1287" i="3" s="1"/>
  <c r="B1288" i="3" s="1"/>
  <c r="D1070" i="12" l="1"/>
  <c r="F1070" i="12"/>
  <c r="E1070" i="12"/>
  <c r="C1070" i="12"/>
  <c r="G1288" i="3"/>
  <c r="D1288" i="3"/>
  <c r="E1288" i="3" s="1"/>
  <c r="C1288" i="3"/>
  <c r="G1070" i="12" l="1"/>
  <c r="B1071" i="12" s="1"/>
  <c r="H1288" i="3"/>
  <c r="I1288" i="3" s="1"/>
  <c r="B1289" i="3" s="1"/>
  <c r="D1071" i="12" l="1"/>
  <c r="F1071" i="12"/>
  <c r="E1071" i="12"/>
  <c r="C1071" i="12"/>
  <c r="G1289" i="3"/>
  <c r="D1289" i="3"/>
  <c r="E1289" i="3" s="1"/>
  <c r="C1289" i="3"/>
  <c r="G1071" i="12" l="1"/>
  <c r="H1289" i="3"/>
  <c r="I1289" i="3" s="1"/>
  <c r="B1290" i="3" s="1"/>
  <c r="B1072" i="12" l="1"/>
  <c r="G1290" i="3"/>
  <c r="D1290" i="3"/>
  <c r="E1290" i="3" s="1"/>
  <c r="C1290" i="3"/>
  <c r="D1072" i="12" l="1"/>
  <c r="F1072" i="12"/>
  <c r="E1072" i="12"/>
  <c r="C1072" i="12"/>
  <c r="H1290" i="3"/>
  <c r="I1290" i="3" s="1"/>
  <c r="B1291" i="3" s="1"/>
  <c r="G1072" i="12" l="1"/>
  <c r="G1291" i="3"/>
  <c r="D1291" i="3"/>
  <c r="E1291" i="3" s="1"/>
  <c r="C1291" i="3"/>
  <c r="B1073" i="12" l="1"/>
  <c r="H1291" i="3"/>
  <c r="I1291" i="3" s="1"/>
  <c r="B1292" i="3" s="1"/>
  <c r="D1073" i="12" l="1"/>
  <c r="F1073" i="12"/>
  <c r="C1073" i="12"/>
  <c r="E1073" i="12"/>
  <c r="G1073" i="12" s="1"/>
  <c r="G1292" i="3"/>
  <c r="D1292" i="3"/>
  <c r="E1292" i="3" s="1"/>
  <c r="C1292" i="3"/>
  <c r="B1074" i="12" l="1"/>
  <c r="H1292" i="3"/>
  <c r="I1292" i="3" s="1"/>
  <c r="B1293" i="3" s="1"/>
  <c r="D1074" i="12" l="1"/>
  <c r="F1074" i="12"/>
  <c r="E1074" i="12"/>
  <c r="C1074" i="12"/>
  <c r="G1293" i="3"/>
  <c r="D1293" i="3"/>
  <c r="E1293" i="3" s="1"/>
  <c r="C1293" i="3"/>
  <c r="G1074" i="12" l="1"/>
  <c r="H1293" i="3"/>
  <c r="I1293" i="3" s="1"/>
  <c r="B1294" i="3" s="1"/>
  <c r="B1075" i="12" l="1"/>
  <c r="G1294" i="3"/>
  <c r="D1294" i="3"/>
  <c r="E1294" i="3" s="1"/>
  <c r="C1294" i="3"/>
  <c r="D1075" i="12" l="1"/>
  <c r="F1075" i="12"/>
  <c r="C1075" i="12"/>
  <c r="E1075" i="12"/>
  <c r="G1075" i="12" s="1"/>
  <c r="H1294" i="3"/>
  <c r="I1294" i="3" s="1"/>
  <c r="B1295" i="3" s="1"/>
  <c r="B1076" i="12" l="1"/>
  <c r="G1295" i="3"/>
  <c r="D1295" i="3"/>
  <c r="E1295" i="3" s="1"/>
  <c r="C1295" i="3"/>
  <c r="D1076" i="12" l="1"/>
  <c r="F1076" i="12"/>
  <c r="E1076" i="12"/>
  <c r="C1076" i="12"/>
  <c r="H1295" i="3"/>
  <c r="I1295" i="3" s="1"/>
  <c r="B1296" i="3" s="1"/>
  <c r="G1076" i="12" l="1"/>
  <c r="B1077" i="12" s="1"/>
  <c r="G1296" i="3"/>
  <c r="D1296" i="3"/>
  <c r="E1296" i="3" s="1"/>
  <c r="C1296" i="3"/>
  <c r="D1077" i="12" l="1"/>
  <c r="F1077" i="12"/>
  <c r="C1077" i="12"/>
  <c r="E1077" i="12"/>
  <c r="H1296" i="3"/>
  <c r="I1296" i="3" s="1"/>
  <c r="B1297" i="3" s="1"/>
  <c r="G1077" i="12" l="1"/>
  <c r="B1078" i="12" s="1"/>
  <c r="G1297" i="3"/>
  <c r="D1297" i="3"/>
  <c r="E1297" i="3" s="1"/>
  <c r="C1297" i="3"/>
  <c r="D1078" i="12" l="1"/>
  <c r="F1078" i="12"/>
  <c r="E1078" i="12"/>
  <c r="C1078" i="12"/>
  <c r="H1297" i="3"/>
  <c r="I1297" i="3" s="1"/>
  <c r="B1298" i="3" s="1"/>
  <c r="G1078" i="12" l="1"/>
  <c r="G1298" i="3"/>
  <c r="D1298" i="3"/>
  <c r="E1298" i="3" s="1"/>
  <c r="C1298" i="3"/>
  <c r="B1079" i="12" l="1"/>
  <c r="H1298" i="3"/>
  <c r="I1298" i="3" s="1"/>
  <c r="B1299" i="3" s="1"/>
  <c r="D1079" i="12" l="1"/>
  <c r="F1079" i="12"/>
  <c r="E1079" i="12"/>
  <c r="C1079" i="12"/>
  <c r="G1299" i="3"/>
  <c r="D1299" i="3"/>
  <c r="E1299" i="3" s="1"/>
  <c r="C1299" i="3"/>
  <c r="G1079" i="12" l="1"/>
  <c r="H1299" i="3"/>
  <c r="I1299" i="3" s="1"/>
  <c r="B1300" i="3" s="1"/>
  <c r="B1080" i="12" l="1"/>
  <c r="G1300" i="3"/>
  <c r="D1300" i="3"/>
  <c r="E1300" i="3" s="1"/>
  <c r="C1300" i="3"/>
  <c r="D1080" i="12" l="1"/>
  <c r="F1080" i="12"/>
  <c r="E1080" i="12"/>
  <c r="C1080" i="12"/>
  <c r="H1300" i="3"/>
  <c r="I1300" i="3" s="1"/>
  <c r="B1301" i="3" s="1"/>
  <c r="G1080" i="12" l="1"/>
  <c r="B1081" i="12" s="1"/>
  <c r="G1301" i="3"/>
  <c r="D1301" i="3"/>
  <c r="E1301" i="3" s="1"/>
  <c r="C1301" i="3"/>
  <c r="D1081" i="12" l="1"/>
  <c r="F1081" i="12"/>
  <c r="C1081" i="12"/>
  <c r="E1081" i="12"/>
  <c r="H1301" i="3"/>
  <c r="I1301" i="3" s="1"/>
  <c r="B1302" i="3" s="1"/>
  <c r="G1081" i="12" l="1"/>
  <c r="B1082" i="12" s="1"/>
  <c r="G1302" i="3"/>
  <c r="D1302" i="3"/>
  <c r="E1302" i="3" s="1"/>
  <c r="C1302" i="3"/>
  <c r="D1082" i="12" l="1"/>
  <c r="F1082" i="12"/>
  <c r="E1082" i="12"/>
  <c r="G1082" i="12" s="1"/>
  <c r="C1082" i="12"/>
  <c r="H1302" i="3"/>
  <c r="I1302" i="3" s="1"/>
  <c r="B1303" i="3" s="1"/>
  <c r="B1083" i="12" l="1"/>
  <c r="G1303" i="3"/>
  <c r="D1303" i="3"/>
  <c r="E1303" i="3" s="1"/>
  <c r="C1303" i="3"/>
  <c r="D1083" i="12" l="1"/>
  <c r="F1083" i="12"/>
  <c r="C1083" i="12"/>
  <c r="E1083" i="12"/>
  <c r="G1083" i="12" s="1"/>
  <c r="H1303" i="3"/>
  <c r="I1303" i="3" s="1"/>
  <c r="B1304" i="3" s="1"/>
  <c r="B1084" i="12" l="1"/>
  <c r="G1304" i="3"/>
  <c r="D1304" i="3"/>
  <c r="E1304" i="3" s="1"/>
  <c r="C1304" i="3"/>
  <c r="D1084" i="12" l="1"/>
  <c r="F1084" i="12"/>
  <c r="C1084" i="12"/>
  <c r="E1084" i="12"/>
  <c r="H1304" i="3"/>
  <c r="I1304" i="3" s="1"/>
  <c r="B1305" i="3" s="1"/>
  <c r="G1084" i="12" l="1"/>
  <c r="B1085" i="12" s="1"/>
  <c r="G1305" i="3"/>
  <c r="D1305" i="3"/>
  <c r="E1305" i="3" s="1"/>
  <c r="C1305" i="3"/>
  <c r="D1085" i="12" l="1"/>
  <c r="F1085" i="12"/>
  <c r="C1085" i="12"/>
  <c r="E1085" i="12"/>
  <c r="G1085" i="12" s="1"/>
  <c r="H1305" i="3"/>
  <c r="I1305" i="3" s="1"/>
  <c r="B1306" i="3" s="1"/>
  <c r="B1086" i="12" l="1"/>
  <c r="G1306" i="3"/>
  <c r="D1306" i="3"/>
  <c r="E1306" i="3" s="1"/>
  <c r="C1306" i="3"/>
  <c r="D1086" i="12" l="1"/>
  <c r="F1086" i="12"/>
  <c r="E1086" i="12"/>
  <c r="C1086" i="12"/>
  <c r="H1306" i="3"/>
  <c r="I1306" i="3" s="1"/>
  <c r="B1307" i="3" s="1"/>
  <c r="G1086" i="12" l="1"/>
  <c r="B1087" i="12" s="1"/>
  <c r="G1307" i="3"/>
  <c r="D1307" i="3"/>
  <c r="E1307" i="3" s="1"/>
  <c r="C1307" i="3"/>
  <c r="D1087" i="12" l="1"/>
  <c r="F1087" i="12"/>
  <c r="E1087" i="12"/>
  <c r="G1087" i="12" s="1"/>
  <c r="C1087" i="12"/>
  <c r="H1307" i="3"/>
  <c r="I1307" i="3" s="1"/>
  <c r="B1308" i="3" s="1"/>
  <c r="B1088" i="12" l="1"/>
  <c r="G1308" i="3"/>
  <c r="D1308" i="3"/>
  <c r="E1308" i="3" s="1"/>
  <c r="C1308" i="3"/>
  <c r="D1088" i="12" l="1"/>
  <c r="F1088" i="12"/>
  <c r="E1088" i="12"/>
  <c r="C1088" i="12"/>
  <c r="H1308" i="3"/>
  <c r="I1308" i="3" s="1"/>
  <c r="B1309" i="3" s="1"/>
  <c r="G1088" i="12" l="1"/>
  <c r="B1089" i="12" s="1"/>
  <c r="G1309" i="3"/>
  <c r="D1309" i="3"/>
  <c r="E1309" i="3" s="1"/>
  <c r="C1309" i="3"/>
  <c r="D1089" i="12" l="1"/>
  <c r="F1089" i="12"/>
  <c r="C1089" i="12"/>
  <c r="E1089" i="12"/>
  <c r="H1309" i="3"/>
  <c r="I1309" i="3" s="1"/>
  <c r="B1310" i="3" s="1"/>
  <c r="G1089" i="12" l="1"/>
  <c r="B1090" i="12" s="1"/>
  <c r="G1310" i="3"/>
  <c r="D1310" i="3"/>
  <c r="E1310" i="3" s="1"/>
  <c r="C1310" i="3"/>
  <c r="D1090" i="12" l="1"/>
  <c r="F1090" i="12"/>
  <c r="E1090" i="12"/>
  <c r="C1090" i="12"/>
  <c r="H1310" i="3"/>
  <c r="I1310" i="3" s="1"/>
  <c r="B1311" i="3" s="1"/>
  <c r="G1090" i="12" l="1"/>
  <c r="B1091" i="12" s="1"/>
  <c r="G1311" i="3"/>
  <c r="D1311" i="3"/>
  <c r="E1311" i="3" s="1"/>
  <c r="C1311" i="3"/>
  <c r="D1091" i="12" l="1"/>
  <c r="F1091" i="12"/>
  <c r="E1091" i="12"/>
  <c r="C1091" i="12"/>
  <c r="H1311" i="3"/>
  <c r="I1311" i="3" s="1"/>
  <c r="B1312" i="3" s="1"/>
  <c r="G1091" i="12" l="1"/>
  <c r="G1312" i="3"/>
  <c r="D1312" i="3"/>
  <c r="E1312" i="3" s="1"/>
  <c r="C1312" i="3"/>
  <c r="B1092" i="12" l="1"/>
  <c r="H1312" i="3"/>
  <c r="I1312" i="3" s="1"/>
  <c r="B1313" i="3" s="1"/>
  <c r="D1092" i="12" l="1"/>
  <c r="F1092" i="12"/>
  <c r="E1092" i="12"/>
  <c r="C1092" i="12"/>
  <c r="G1313" i="3"/>
  <c r="D1313" i="3"/>
  <c r="E1313" i="3" s="1"/>
  <c r="C1313" i="3"/>
  <c r="G1092" i="12" l="1"/>
  <c r="H1313" i="3"/>
  <c r="I1313" i="3" s="1"/>
  <c r="B1314" i="3" s="1"/>
  <c r="B1093" i="12" l="1"/>
  <c r="G1314" i="3"/>
  <c r="D1314" i="3"/>
  <c r="E1314" i="3" s="1"/>
  <c r="C1314" i="3"/>
  <c r="D1093" i="12" l="1"/>
  <c r="F1093" i="12"/>
  <c r="C1093" i="12"/>
  <c r="E1093" i="12"/>
  <c r="H1314" i="3"/>
  <c r="I1314" i="3" s="1"/>
  <c r="B1315" i="3" s="1"/>
  <c r="G1093" i="12" l="1"/>
  <c r="G1315" i="3"/>
  <c r="D1315" i="3"/>
  <c r="E1315" i="3" s="1"/>
  <c r="C1315" i="3"/>
  <c r="B1094" i="12" l="1"/>
  <c r="H1315" i="3"/>
  <c r="I1315" i="3" s="1"/>
  <c r="B1316" i="3" s="1"/>
  <c r="D1094" i="12" l="1"/>
  <c r="F1094" i="12"/>
  <c r="E1094" i="12"/>
  <c r="C1094" i="12"/>
  <c r="G1316" i="3"/>
  <c r="D1316" i="3"/>
  <c r="E1316" i="3" s="1"/>
  <c r="C1316" i="3"/>
  <c r="G1094" i="12" l="1"/>
  <c r="H1316" i="3"/>
  <c r="I1316" i="3" s="1"/>
  <c r="B1317" i="3" s="1"/>
  <c r="B1095" i="12" l="1"/>
  <c r="G1317" i="3"/>
  <c r="D1317" i="3"/>
  <c r="E1317" i="3" s="1"/>
  <c r="C1317" i="3"/>
  <c r="D1095" i="12" l="1"/>
  <c r="F1095" i="12"/>
  <c r="E1095" i="12"/>
  <c r="C1095" i="12"/>
  <c r="H1317" i="3"/>
  <c r="I1317" i="3" s="1"/>
  <c r="B1318" i="3" s="1"/>
  <c r="G1095" i="12" l="1"/>
  <c r="B1096" i="12" s="1"/>
  <c r="G1318" i="3"/>
  <c r="D1318" i="3"/>
  <c r="E1318" i="3" s="1"/>
  <c r="C1318" i="3"/>
  <c r="D1096" i="12" l="1"/>
  <c r="F1096" i="12"/>
  <c r="E1096" i="12"/>
  <c r="C1096" i="12"/>
  <c r="H1318" i="3"/>
  <c r="I1318" i="3" s="1"/>
  <c r="B1319" i="3" s="1"/>
  <c r="G1096" i="12" l="1"/>
  <c r="G1319" i="3"/>
  <c r="D1319" i="3"/>
  <c r="E1319" i="3" s="1"/>
  <c r="C1319" i="3"/>
  <c r="B1097" i="12" l="1"/>
  <c r="H1319" i="3"/>
  <c r="I1319" i="3" s="1"/>
  <c r="B1320" i="3" s="1"/>
  <c r="D1097" i="12" l="1"/>
  <c r="F1097" i="12"/>
  <c r="E1097" i="12"/>
  <c r="G1097" i="12" s="1"/>
  <c r="C1097" i="12"/>
  <c r="G1320" i="3"/>
  <c r="D1320" i="3"/>
  <c r="E1320" i="3" s="1"/>
  <c r="C1320" i="3"/>
  <c r="B1098" i="12" l="1"/>
  <c r="H1320" i="3"/>
  <c r="I1320" i="3" s="1"/>
  <c r="B1321" i="3" s="1"/>
  <c r="D1098" i="12" l="1"/>
  <c r="F1098" i="12"/>
  <c r="E1098" i="12"/>
  <c r="G1098" i="12" s="1"/>
  <c r="C1098" i="12"/>
  <c r="G1321" i="3"/>
  <c r="D1321" i="3"/>
  <c r="E1321" i="3" s="1"/>
  <c r="C1321" i="3"/>
  <c r="B1099" i="12" l="1"/>
  <c r="H1321" i="3"/>
  <c r="I1321" i="3" s="1"/>
  <c r="B1322" i="3" s="1"/>
  <c r="D1099" i="12" l="1"/>
  <c r="F1099" i="12"/>
  <c r="E1099" i="12"/>
  <c r="C1099" i="12"/>
  <c r="G1322" i="3"/>
  <c r="D1322" i="3"/>
  <c r="E1322" i="3" s="1"/>
  <c r="C1322" i="3"/>
  <c r="G1099" i="12" l="1"/>
  <c r="H1322" i="3"/>
  <c r="I1322" i="3" s="1"/>
  <c r="B1323" i="3" s="1"/>
  <c r="B1100" i="12" l="1"/>
  <c r="G1323" i="3"/>
  <c r="D1323" i="3"/>
  <c r="E1323" i="3" s="1"/>
  <c r="C1323" i="3"/>
  <c r="D1100" i="12" l="1"/>
  <c r="F1100" i="12"/>
  <c r="E1100" i="12"/>
  <c r="C1100" i="12"/>
  <c r="H1323" i="3"/>
  <c r="I1323" i="3" s="1"/>
  <c r="B1324" i="3" s="1"/>
  <c r="G1100" i="12" l="1"/>
  <c r="B1101" i="12" s="1"/>
  <c r="G1324" i="3"/>
  <c r="D1324" i="3"/>
  <c r="E1324" i="3" s="1"/>
  <c r="C1324" i="3"/>
  <c r="D1101" i="12" l="1"/>
  <c r="F1101" i="12"/>
  <c r="C1101" i="12"/>
  <c r="E1101" i="12"/>
  <c r="G1101" i="12" s="1"/>
  <c r="H1324" i="3"/>
  <c r="I1324" i="3" s="1"/>
  <c r="B1325" i="3" s="1"/>
  <c r="B1102" i="12" l="1"/>
  <c r="G1325" i="3"/>
  <c r="D1325" i="3"/>
  <c r="E1325" i="3" s="1"/>
  <c r="C1325" i="3"/>
  <c r="D1102" i="12" l="1"/>
  <c r="F1102" i="12"/>
  <c r="C1102" i="12"/>
  <c r="E1102" i="12"/>
  <c r="G1102" i="12" s="1"/>
  <c r="H1325" i="3"/>
  <c r="I1325" i="3" s="1"/>
  <c r="B1326" i="3" s="1"/>
  <c r="B1103" i="12" l="1"/>
  <c r="G1326" i="3"/>
  <c r="D1326" i="3"/>
  <c r="E1326" i="3" s="1"/>
  <c r="C1326" i="3"/>
  <c r="D1103" i="12" l="1"/>
  <c r="F1103" i="12"/>
  <c r="E1103" i="12"/>
  <c r="C1103" i="12"/>
  <c r="H1326" i="3"/>
  <c r="I1326" i="3" s="1"/>
  <c r="B1327" i="3" s="1"/>
  <c r="G1103" i="12" l="1"/>
  <c r="G1327" i="3"/>
  <c r="D1327" i="3"/>
  <c r="E1327" i="3" s="1"/>
  <c r="C1327" i="3"/>
  <c r="B1104" i="12" l="1"/>
  <c r="H1327" i="3"/>
  <c r="I1327" i="3" s="1"/>
  <c r="B1328" i="3" s="1"/>
  <c r="D1104" i="12" l="1"/>
  <c r="F1104" i="12"/>
  <c r="E1104" i="12"/>
  <c r="C1104" i="12"/>
  <c r="G1328" i="3"/>
  <c r="D1328" i="3"/>
  <c r="E1328" i="3" s="1"/>
  <c r="C1328" i="3"/>
  <c r="G1104" i="12" l="1"/>
  <c r="H1328" i="3"/>
  <c r="I1328" i="3" s="1"/>
  <c r="B1329" i="3" s="1"/>
  <c r="B1105" i="12" l="1"/>
  <c r="G1329" i="3"/>
  <c r="D1329" i="3"/>
  <c r="E1329" i="3" s="1"/>
  <c r="C1329" i="3"/>
  <c r="D1105" i="12" l="1"/>
  <c r="F1105" i="12"/>
  <c r="E1105" i="12"/>
  <c r="C1105" i="12"/>
  <c r="H1329" i="3"/>
  <c r="I1329" i="3" s="1"/>
  <c r="B1330" i="3" s="1"/>
  <c r="G1105" i="12" l="1"/>
  <c r="G1330" i="3"/>
  <c r="D1330" i="3"/>
  <c r="E1330" i="3" s="1"/>
  <c r="C1330" i="3"/>
  <c r="B1106" i="12" l="1"/>
  <c r="H1330" i="3"/>
  <c r="I1330" i="3" s="1"/>
  <c r="B1331" i="3" s="1"/>
  <c r="D1106" i="12" l="1"/>
  <c r="F1106" i="12"/>
  <c r="E1106" i="12"/>
  <c r="C1106" i="12"/>
  <c r="G1331" i="3"/>
  <c r="D1331" i="3"/>
  <c r="E1331" i="3" s="1"/>
  <c r="C1331" i="3"/>
  <c r="G1106" i="12" l="1"/>
  <c r="B1107" i="12" s="1"/>
  <c r="H1331" i="3"/>
  <c r="I1331" i="3" s="1"/>
  <c r="B1332" i="3" s="1"/>
  <c r="D1107" i="12" l="1"/>
  <c r="F1107" i="12"/>
  <c r="C1107" i="12"/>
  <c r="E1107" i="12"/>
  <c r="G1332" i="3"/>
  <c r="D1332" i="3"/>
  <c r="E1332" i="3" s="1"/>
  <c r="C1332" i="3"/>
  <c r="G1107" i="12" l="1"/>
  <c r="B1108" i="12" s="1"/>
  <c r="H1332" i="3"/>
  <c r="I1332" i="3" s="1"/>
  <c r="B1333" i="3" s="1"/>
  <c r="D1108" i="12" l="1"/>
  <c r="F1108" i="12"/>
  <c r="C1108" i="12"/>
  <c r="E1108" i="12"/>
  <c r="G1333" i="3"/>
  <c r="D1333" i="3"/>
  <c r="E1333" i="3" s="1"/>
  <c r="C1333" i="3"/>
  <c r="G1108" i="12" l="1"/>
  <c r="B1109" i="12" s="1"/>
  <c r="H1333" i="3"/>
  <c r="I1333" i="3" s="1"/>
  <c r="B1334" i="3" s="1"/>
  <c r="D1109" i="12" l="1"/>
  <c r="F1109" i="12"/>
  <c r="E1109" i="12"/>
  <c r="C1109" i="12"/>
  <c r="G1334" i="3"/>
  <c r="D1334" i="3"/>
  <c r="E1334" i="3" s="1"/>
  <c r="C1334" i="3"/>
  <c r="G1109" i="12" l="1"/>
  <c r="H1334" i="3"/>
  <c r="I1334" i="3" s="1"/>
  <c r="B1335" i="3" s="1"/>
  <c r="B1110" i="12" l="1"/>
  <c r="G1335" i="3"/>
  <c r="D1335" i="3"/>
  <c r="E1335" i="3" s="1"/>
  <c r="C1335" i="3"/>
  <c r="D1110" i="12" l="1"/>
  <c r="F1110" i="12"/>
  <c r="E1110" i="12"/>
  <c r="G1110" i="12" s="1"/>
  <c r="C1110" i="12"/>
  <c r="H1335" i="3"/>
  <c r="I1335" i="3" s="1"/>
  <c r="B1336" i="3" s="1"/>
  <c r="B1111" i="12" l="1"/>
  <c r="G1336" i="3"/>
  <c r="D1336" i="3"/>
  <c r="E1336" i="3" s="1"/>
  <c r="C1336" i="3"/>
  <c r="D1111" i="12" l="1"/>
  <c r="F1111" i="12"/>
  <c r="C1111" i="12"/>
  <c r="E1111" i="12"/>
  <c r="H1336" i="3"/>
  <c r="I1336" i="3" s="1"/>
  <c r="B1337" i="3" s="1"/>
  <c r="G1111" i="12" l="1"/>
  <c r="G1337" i="3"/>
  <c r="D1337" i="3"/>
  <c r="E1337" i="3" s="1"/>
  <c r="C1337" i="3"/>
  <c r="B1112" i="12" l="1"/>
  <c r="H1337" i="3"/>
  <c r="I1337" i="3" s="1"/>
  <c r="B1338" i="3" s="1"/>
  <c r="D1112" i="12" l="1"/>
  <c r="F1112" i="12"/>
  <c r="E1112" i="12"/>
  <c r="C1112" i="12"/>
  <c r="G1338" i="3"/>
  <c r="D1338" i="3"/>
  <c r="E1338" i="3" s="1"/>
  <c r="C1338" i="3"/>
  <c r="G1112" i="12" l="1"/>
  <c r="B1113" i="12" s="1"/>
  <c r="H1338" i="3"/>
  <c r="I1338" i="3" s="1"/>
  <c r="B1339" i="3" s="1"/>
  <c r="D1113" i="12" l="1"/>
  <c r="F1113" i="12"/>
  <c r="E1113" i="12"/>
  <c r="C1113" i="12"/>
  <c r="G1339" i="3"/>
  <c r="D1339" i="3"/>
  <c r="E1339" i="3" s="1"/>
  <c r="C1339" i="3"/>
  <c r="G1113" i="12" l="1"/>
  <c r="B1114" i="12" s="1"/>
  <c r="H1339" i="3"/>
  <c r="I1339" i="3" s="1"/>
  <c r="B1340" i="3" s="1"/>
  <c r="D1114" i="12" l="1"/>
  <c r="F1114" i="12"/>
  <c r="E1114" i="12"/>
  <c r="C1114" i="12"/>
  <c r="G1340" i="3"/>
  <c r="D1340" i="3"/>
  <c r="E1340" i="3" s="1"/>
  <c r="C1340" i="3"/>
  <c r="G1114" i="12" l="1"/>
  <c r="B1115" i="12" s="1"/>
  <c r="H1340" i="3"/>
  <c r="I1340" i="3" s="1"/>
  <c r="B1341" i="3" s="1"/>
  <c r="D1115" i="12" l="1"/>
  <c r="F1115" i="12"/>
  <c r="C1115" i="12"/>
  <c r="E1115" i="12"/>
  <c r="G1341" i="3"/>
  <c r="D1341" i="3"/>
  <c r="E1341" i="3" s="1"/>
  <c r="C1341" i="3"/>
  <c r="G1115" i="12" l="1"/>
  <c r="B1116" i="12" s="1"/>
  <c r="H1341" i="3"/>
  <c r="I1341" i="3" s="1"/>
  <c r="B1342" i="3" s="1"/>
  <c r="D1116" i="12" l="1"/>
  <c r="F1116" i="12"/>
  <c r="E1116" i="12"/>
  <c r="C1116" i="12"/>
  <c r="G1342" i="3"/>
  <c r="D1342" i="3"/>
  <c r="E1342" i="3" s="1"/>
  <c r="C1342" i="3"/>
  <c r="G1116" i="12" l="1"/>
  <c r="B1117" i="12" s="1"/>
  <c r="H1342" i="3"/>
  <c r="I1342" i="3" s="1"/>
  <c r="B1343" i="3" s="1"/>
  <c r="D1117" i="12" l="1"/>
  <c r="F1117" i="12"/>
  <c r="C1117" i="12"/>
  <c r="E1117" i="12"/>
  <c r="G1343" i="3"/>
  <c r="D1343" i="3"/>
  <c r="E1343" i="3" s="1"/>
  <c r="C1343" i="3"/>
  <c r="G1117" i="12" l="1"/>
  <c r="B1118" i="12" s="1"/>
  <c r="H1343" i="3"/>
  <c r="I1343" i="3" s="1"/>
  <c r="B1344" i="3" s="1"/>
  <c r="D1118" i="12" l="1"/>
  <c r="F1118" i="12"/>
  <c r="C1118" i="12"/>
  <c r="E1118" i="12"/>
  <c r="G1344" i="3"/>
  <c r="D1344" i="3"/>
  <c r="E1344" i="3" s="1"/>
  <c r="C1344" i="3"/>
  <c r="G1118" i="12" l="1"/>
  <c r="B1119" i="12" s="1"/>
  <c r="H1344" i="3"/>
  <c r="I1344" i="3" s="1"/>
  <c r="B1345" i="3" s="1"/>
  <c r="D1119" i="12" l="1"/>
  <c r="F1119" i="12"/>
  <c r="C1119" i="12"/>
  <c r="E1119" i="12"/>
  <c r="G1345" i="3"/>
  <c r="D1345" i="3"/>
  <c r="E1345" i="3" s="1"/>
  <c r="C1345" i="3"/>
  <c r="G1119" i="12" l="1"/>
  <c r="B1120" i="12" s="1"/>
  <c r="H1345" i="3"/>
  <c r="I1345" i="3" s="1"/>
  <c r="B1346" i="3" s="1"/>
  <c r="D1120" i="12" l="1"/>
  <c r="F1120" i="12"/>
  <c r="E1120" i="12"/>
  <c r="C1120" i="12"/>
  <c r="G1346" i="3"/>
  <c r="D1346" i="3"/>
  <c r="E1346" i="3" s="1"/>
  <c r="C1346" i="3"/>
  <c r="G1120" i="12" l="1"/>
  <c r="B1121" i="12" s="1"/>
  <c r="H1346" i="3"/>
  <c r="I1346" i="3" s="1"/>
  <c r="B1347" i="3" s="1"/>
  <c r="D1121" i="12" l="1"/>
  <c r="F1121" i="12"/>
  <c r="C1121" i="12"/>
  <c r="E1121" i="12"/>
  <c r="G1347" i="3"/>
  <c r="D1347" i="3"/>
  <c r="E1347" i="3" s="1"/>
  <c r="C1347" i="3"/>
  <c r="G1121" i="12" l="1"/>
  <c r="H1347" i="3"/>
  <c r="I1347" i="3" s="1"/>
  <c r="B1348" i="3" s="1"/>
  <c r="B1122" i="12" l="1"/>
  <c r="G1348" i="3"/>
  <c r="D1348" i="3"/>
  <c r="E1348" i="3" s="1"/>
  <c r="C1348" i="3"/>
  <c r="D1122" i="12" l="1"/>
  <c r="F1122" i="12"/>
  <c r="C1122" i="12"/>
  <c r="E1122" i="12"/>
  <c r="H1348" i="3"/>
  <c r="I1348" i="3" s="1"/>
  <c r="B1349" i="3" s="1"/>
  <c r="G1122" i="12" l="1"/>
  <c r="B1123" i="12" s="1"/>
  <c r="G1349" i="3"/>
  <c r="D1349" i="3"/>
  <c r="E1349" i="3" s="1"/>
  <c r="C1349" i="3"/>
  <c r="D1123" i="12" l="1"/>
  <c r="F1123" i="12"/>
  <c r="E1123" i="12"/>
  <c r="G1123" i="12" s="1"/>
  <c r="C1123" i="12"/>
  <c r="H1349" i="3"/>
  <c r="I1349" i="3" s="1"/>
  <c r="B1350" i="3" s="1"/>
  <c r="B1124" i="12" l="1"/>
  <c r="G1350" i="3"/>
  <c r="D1350" i="3"/>
  <c r="E1350" i="3" s="1"/>
  <c r="C1350" i="3"/>
  <c r="D1124" i="12" l="1"/>
  <c r="F1124" i="12"/>
  <c r="C1124" i="12"/>
  <c r="E1124" i="12"/>
  <c r="G1124" i="12" s="1"/>
  <c r="H1350" i="3"/>
  <c r="I1350" i="3" s="1"/>
  <c r="B1351" i="3" s="1"/>
  <c r="B1125" i="12" l="1"/>
  <c r="G1351" i="3"/>
  <c r="D1351" i="3"/>
  <c r="E1351" i="3" s="1"/>
  <c r="C1351" i="3"/>
  <c r="D1125" i="12" l="1"/>
  <c r="F1125" i="12"/>
  <c r="C1125" i="12"/>
  <c r="E1125" i="12"/>
  <c r="G1125" i="12" s="1"/>
  <c r="H1351" i="3"/>
  <c r="I1351" i="3" s="1"/>
  <c r="B1352" i="3" s="1"/>
  <c r="B1126" i="12" l="1"/>
  <c r="G1352" i="3"/>
  <c r="D1352" i="3"/>
  <c r="E1352" i="3" s="1"/>
  <c r="C1352" i="3"/>
  <c r="D1126" i="12" l="1"/>
  <c r="F1126" i="12"/>
  <c r="C1126" i="12"/>
  <c r="E1126" i="12"/>
  <c r="G1126" i="12" s="1"/>
  <c r="H1352" i="3"/>
  <c r="I1352" i="3" s="1"/>
  <c r="B1353" i="3" s="1"/>
  <c r="B1127" i="12" l="1"/>
  <c r="G1353" i="3"/>
  <c r="D1353" i="3"/>
  <c r="E1353" i="3" s="1"/>
  <c r="C1353" i="3"/>
  <c r="D1127" i="12" l="1"/>
  <c r="F1127" i="12"/>
  <c r="C1127" i="12"/>
  <c r="E1127" i="12"/>
  <c r="G1127" i="12" s="1"/>
  <c r="H1353" i="3"/>
  <c r="I1353" i="3" s="1"/>
  <c r="B1354" i="3" s="1"/>
  <c r="B1128" i="12" l="1"/>
  <c r="G1354" i="3"/>
  <c r="D1354" i="3"/>
  <c r="E1354" i="3" s="1"/>
  <c r="C1354" i="3"/>
  <c r="D1128" i="12" l="1"/>
  <c r="F1128" i="12"/>
  <c r="E1128" i="12"/>
  <c r="C1128" i="12"/>
  <c r="H1354" i="3"/>
  <c r="I1354" i="3" s="1"/>
  <c r="B1355" i="3" s="1"/>
  <c r="G1128" i="12" l="1"/>
  <c r="B1129" i="12" s="1"/>
  <c r="G1355" i="3"/>
  <c r="D1355" i="3"/>
  <c r="E1355" i="3" s="1"/>
  <c r="C1355" i="3"/>
  <c r="D1129" i="12" l="1"/>
  <c r="F1129" i="12"/>
  <c r="E1129" i="12"/>
  <c r="C1129" i="12"/>
  <c r="H1355" i="3"/>
  <c r="I1355" i="3" s="1"/>
  <c r="B1356" i="3" s="1"/>
  <c r="G1129" i="12" l="1"/>
  <c r="G1356" i="3"/>
  <c r="D1356" i="3"/>
  <c r="E1356" i="3" s="1"/>
  <c r="C1356" i="3"/>
  <c r="B1130" i="12" l="1"/>
  <c r="H1356" i="3"/>
  <c r="I1356" i="3" s="1"/>
  <c r="B1357" i="3" s="1"/>
  <c r="D1130" i="12" l="1"/>
  <c r="F1130" i="12"/>
  <c r="E1130" i="12"/>
  <c r="C1130" i="12"/>
  <c r="G1357" i="3"/>
  <c r="D1357" i="3"/>
  <c r="E1357" i="3" s="1"/>
  <c r="C1357" i="3"/>
  <c r="G1130" i="12" l="1"/>
  <c r="H1357" i="3"/>
  <c r="I1357" i="3" s="1"/>
  <c r="B1358" i="3" s="1"/>
  <c r="B1131" i="12" l="1"/>
  <c r="G1358" i="3"/>
  <c r="D1358" i="3"/>
  <c r="E1358" i="3" s="1"/>
  <c r="C1358" i="3"/>
  <c r="D1131" i="12" l="1"/>
  <c r="F1131" i="12"/>
  <c r="C1131" i="12"/>
  <c r="E1131" i="12"/>
  <c r="H1358" i="3"/>
  <c r="I1358" i="3" s="1"/>
  <c r="B1359" i="3" s="1"/>
  <c r="G1131" i="12" l="1"/>
  <c r="G1359" i="3"/>
  <c r="D1359" i="3"/>
  <c r="E1359" i="3" s="1"/>
  <c r="C1359" i="3"/>
  <c r="B1132" i="12" l="1"/>
  <c r="H1359" i="3"/>
  <c r="I1359" i="3" s="1"/>
  <c r="B1360" i="3" s="1"/>
  <c r="D1132" i="12" l="1"/>
  <c r="F1132" i="12"/>
  <c r="E1132" i="12"/>
  <c r="C1132" i="12"/>
  <c r="G1360" i="3"/>
  <c r="D1360" i="3"/>
  <c r="E1360" i="3" s="1"/>
  <c r="C1360" i="3"/>
  <c r="G1132" i="12" l="1"/>
  <c r="B1133" i="12" s="1"/>
  <c r="H1360" i="3"/>
  <c r="I1360" i="3" s="1"/>
  <c r="B1361" i="3" s="1"/>
  <c r="D1133" i="12" l="1"/>
  <c r="F1133" i="12"/>
  <c r="C1133" i="12"/>
  <c r="E1133" i="12"/>
  <c r="G1361" i="3"/>
  <c r="D1361" i="3"/>
  <c r="E1361" i="3" s="1"/>
  <c r="C1361" i="3"/>
  <c r="G1133" i="12" l="1"/>
  <c r="H1361" i="3"/>
  <c r="I1361" i="3" s="1"/>
  <c r="B1362" i="3" s="1"/>
  <c r="B1134" i="12" l="1"/>
  <c r="G1362" i="3"/>
  <c r="D1362" i="3"/>
  <c r="E1362" i="3" s="1"/>
  <c r="C1362" i="3"/>
  <c r="D1134" i="12" l="1"/>
  <c r="F1134" i="12"/>
  <c r="E1134" i="12"/>
  <c r="C1134" i="12"/>
  <c r="H1362" i="3"/>
  <c r="I1362" i="3" s="1"/>
  <c r="B1363" i="3" s="1"/>
  <c r="G1134" i="12" l="1"/>
  <c r="B1135" i="12" s="1"/>
  <c r="G1363" i="3"/>
  <c r="D1363" i="3"/>
  <c r="E1363" i="3" s="1"/>
  <c r="C1363" i="3"/>
  <c r="D1135" i="12" l="1"/>
  <c r="F1135" i="12"/>
  <c r="E1135" i="12"/>
  <c r="C1135" i="12"/>
  <c r="H1363" i="3"/>
  <c r="I1363" i="3" s="1"/>
  <c r="B1364" i="3" s="1"/>
  <c r="G1135" i="12" l="1"/>
  <c r="G1364" i="3"/>
  <c r="D1364" i="3"/>
  <c r="E1364" i="3" s="1"/>
  <c r="C1364" i="3"/>
  <c r="B1136" i="12" l="1"/>
  <c r="H1364" i="3"/>
  <c r="I1364" i="3" s="1"/>
  <c r="B1365" i="3" s="1"/>
  <c r="D1136" i="12" l="1"/>
  <c r="F1136" i="12"/>
  <c r="C1136" i="12"/>
  <c r="E1136" i="12"/>
  <c r="G1365" i="3"/>
  <c r="D1365" i="3"/>
  <c r="E1365" i="3" s="1"/>
  <c r="C1365" i="3"/>
  <c r="G1136" i="12" l="1"/>
  <c r="B1137" i="12" s="1"/>
  <c r="H1365" i="3"/>
  <c r="I1365" i="3" s="1"/>
  <c r="B1366" i="3" s="1"/>
  <c r="D1137" i="12" l="1"/>
  <c r="F1137" i="12"/>
  <c r="C1137" i="12"/>
  <c r="E1137" i="12"/>
  <c r="G1137" i="12" s="1"/>
  <c r="G1366" i="3"/>
  <c r="D1366" i="3"/>
  <c r="E1366" i="3" s="1"/>
  <c r="C1366" i="3"/>
  <c r="B1138" i="12" l="1"/>
  <c r="H1366" i="3"/>
  <c r="I1366" i="3" s="1"/>
  <c r="B1367" i="3" s="1"/>
  <c r="D1138" i="12" l="1"/>
  <c r="F1138" i="12"/>
  <c r="E1138" i="12"/>
  <c r="C1138" i="12"/>
  <c r="G1367" i="3"/>
  <c r="D1367" i="3"/>
  <c r="E1367" i="3" s="1"/>
  <c r="C1367" i="3"/>
  <c r="G1138" i="12" l="1"/>
  <c r="B1139" i="12" s="1"/>
  <c r="H1367" i="3"/>
  <c r="I1367" i="3" s="1"/>
  <c r="B1368" i="3" s="1"/>
  <c r="D1139" i="12" l="1"/>
  <c r="F1139" i="12"/>
  <c r="C1139" i="12"/>
  <c r="E1139" i="12"/>
  <c r="G1368" i="3"/>
  <c r="D1368" i="3"/>
  <c r="E1368" i="3" s="1"/>
  <c r="C1368" i="3"/>
  <c r="G1139" i="12" l="1"/>
  <c r="B1140" i="12" s="1"/>
  <c r="H1368" i="3"/>
  <c r="I1368" i="3" s="1"/>
  <c r="B1369" i="3" s="1"/>
  <c r="D1140" i="12" l="1"/>
  <c r="F1140" i="12"/>
  <c r="E1140" i="12"/>
  <c r="C1140" i="12"/>
  <c r="G1369" i="3"/>
  <c r="D1369" i="3"/>
  <c r="E1369" i="3" s="1"/>
  <c r="C1369" i="3"/>
  <c r="G1140" i="12" l="1"/>
  <c r="H1369" i="3"/>
  <c r="I1369" i="3" s="1"/>
  <c r="B1370" i="3" s="1"/>
  <c r="B1141" i="12" l="1"/>
  <c r="G1370" i="3"/>
  <c r="D1370" i="3"/>
  <c r="E1370" i="3" s="1"/>
  <c r="C1370" i="3"/>
  <c r="D1141" i="12" l="1"/>
  <c r="F1141" i="12"/>
  <c r="E1141" i="12"/>
  <c r="C1141" i="12"/>
  <c r="H1370" i="3"/>
  <c r="I1370" i="3" s="1"/>
  <c r="B1371" i="3" s="1"/>
  <c r="G1141" i="12" l="1"/>
  <c r="B1142" i="12" s="1"/>
  <c r="G1371" i="3"/>
  <c r="D1371" i="3"/>
  <c r="E1371" i="3" s="1"/>
  <c r="C1371" i="3"/>
  <c r="D1142" i="12" l="1"/>
  <c r="F1142" i="12"/>
  <c r="E1142" i="12"/>
  <c r="C1142" i="12"/>
  <c r="H1371" i="3"/>
  <c r="I1371" i="3" s="1"/>
  <c r="B1372" i="3" s="1"/>
  <c r="G1142" i="12" l="1"/>
  <c r="B1143" i="12" s="1"/>
  <c r="G1372" i="3"/>
  <c r="D1372" i="3"/>
  <c r="E1372" i="3" s="1"/>
  <c r="C1372" i="3"/>
  <c r="D1143" i="12" l="1"/>
  <c r="F1143" i="12"/>
  <c r="E1143" i="12"/>
  <c r="C1143" i="12"/>
  <c r="H1372" i="3"/>
  <c r="I1372" i="3" s="1"/>
  <c r="B1373" i="3" s="1"/>
  <c r="G1143" i="12" l="1"/>
  <c r="B1144" i="12" s="1"/>
  <c r="G1373" i="3"/>
  <c r="D1373" i="3"/>
  <c r="E1373" i="3" s="1"/>
  <c r="C1373" i="3"/>
  <c r="D1144" i="12" l="1"/>
  <c r="F1144" i="12"/>
  <c r="C1144" i="12"/>
  <c r="E1144" i="12"/>
  <c r="H1373" i="3"/>
  <c r="I1373" i="3" s="1"/>
  <c r="B1374" i="3" s="1"/>
  <c r="G1144" i="12" l="1"/>
  <c r="B1145" i="12" s="1"/>
  <c r="G1374" i="3"/>
  <c r="D1374" i="3"/>
  <c r="E1374" i="3" s="1"/>
  <c r="C1374" i="3"/>
  <c r="D1145" i="12" l="1"/>
  <c r="F1145" i="12"/>
  <c r="E1145" i="12"/>
  <c r="C1145" i="12"/>
  <c r="H1374" i="3"/>
  <c r="I1374" i="3" s="1"/>
  <c r="B1375" i="3" s="1"/>
  <c r="G1145" i="12" l="1"/>
  <c r="B1146" i="12" s="1"/>
  <c r="G1375" i="3"/>
  <c r="D1375" i="3"/>
  <c r="E1375" i="3" s="1"/>
  <c r="C1375" i="3"/>
  <c r="D1146" i="12" l="1"/>
  <c r="F1146" i="12"/>
  <c r="E1146" i="12"/>
  <c r="C1146" i="12"/>
  <c r="H1375" i="3"/>
  <c r="I1375" i="3" s="1"/>
  <c r="B1376" i="3" s="1"/>
  <c r="G1146" i="12" l="1"/>
  <c r="B1147" i="12" s="1"/>
  <c r="G1376" i="3"/>
  <c r="D1376" i="3"/>
  <c r="E1376" i="3" s="1"/>
  <c r="C1376" i="3"/>
  <c r="D1147" i="12" l="1"/>
  <c r="F1147" i="12"/>
  <c r="E1147" i="12"/>
  <c r="C1147" i="12"/>
  <c r="H1376" i="3"/>
  <c r="I1376" i="3" s="1"/>
  <c r="B1377" i="3" s="1"/>
  <c r="G1147" i="12" l="1"/>
  <c r="B1148" i="12" s="1"/>
  <c r="G1377" i="3"/>
  <c r="D1377" i="3"/>
  <c r="E1377" i="3" s="1"/>
  <c r="C1377" i="3"/>
  <c r="D1148" i="12" l="1"/>
  <c r="F1148" i="12"/>
  <c r="C1148" i="12"/>
  <c r="E1148" i="12"/>
  <c r="H1377" i="3"/>
  <c r="I1377" i="3" s="1"/>
  <c r="B1378" i="3" s="1"/>
  <c r="G1148" i="12" l="1"/>
  <c r="G1378" i="3"/>
  <c r="D1378" i="3"/>
  <c r="E1378" i="3" s="1"/>
  <c r="C1378" i="3"/>
  <c r="B1149" i="12" l="1"/>
  <c r="H1378" i="3"/>
  <c r="I1378" i="3" s="1"/>
  <c r="B1379" i="3" s="1"/>
  <c r="D1149" i="12" l="1"/>
  <c r="F1149" i="12"/>
  <c r="E1149" i="12"/>
  <c r="C1149" i="12"/>
  <c r="G1379" i="3"/>
  <c r="D1379" i="3"/>
  <c r="E1379" i="3" s="1"/>
  <c r="C1379" i="3"/>
  <c r="G1149" i="12" l="1"/>
  <c r="H1379" i="3"/>
  <c r="I1379" i="3" s="1"/>
  <c r="B1380" i="3" s="1"/>
  <c r="B1150" i="12" l="1"/>
  <c r="G1380" i="3"/>
  <c r="D1380" i="3"/>
  <c r="E1380" i="3" s="1"/>
  <c r="C1380" i="3"/>
  <c r="D1150" i="12" l="1"/>
  <c r="F1150" i="12"/>
  <c r="C1150" i="12"/>
  <c r="E1150" i="12"/>
  <c r="H1380" i="3"/>
  <c r="I1380" i="3" s="1"/>
  <c r="B1381" i="3" s="1"/>
  <c r="G1150" i="12" l="1"/>
  <c r="G1381" i="3"/>
  <c r="D1381" i="3"/>
  <c r="E1381" i="3" s="1"/>
  <c r="C1381" i="3"/>
  <c r="B1151" i="12" l="1"/>
  <c r="H1381" i="3"/>
  <c r="I1381" i="3" s="1"/>
  <c r="B1382" i="3" s="1"/>
  <c r="D1151" i="12" l="1"/>
  <c r="F1151" i="12"/>
  <c r="C1151" i="12"/>
  <c r="E1151" i="12"/>
  <c r="G1382" i="3"/>
  <c r="D1382" i="3"/>
  <c r="E1382" i="3" s="1"/>
  <c r="C1382" i="3"/>
  <c r="G1151" i="12" l="1"/>
  <c r="H1382" i="3"/>
  <c r="I1382" i="3" s="1"/>
  <c r="B1383" i="3" s="1"/>
  <c r="B1152" i="12" l="1"/>
  <c r="G1383" i="3"/>
  <c r="D1383" i="3"/>
  <c r="E1383" i="3" s="1"/>
  <c r="C1383" i="3"/>
  <c r="D1152" i="12" l="1"/>
  <c r="F1152" i="12"/>
  <c r="C1152" i="12"/>
  <c r="E1152" i="12"/>
  <c r="H1383" i="3"/>
  <c r="I1383" i="3" s="1"/>
  <c r="B1384" i="3" s="1"/>
  <c r="G1152" i="12" l="1"/>
  <c r="B1153" i="12" s="1"/>
  <c r="G1384" i="3"/>
  <c r="D1384" i="3"/>
  <c r="E1384" i="3" s="1"/>
  <c r="C1384" i="3"/>
  <c r="D1153" i="12" l="1"/>
  <c r="F1153" i="12"/>
  <c r="C1153" i="12"/>
  <c r="E1153" i="12"/>
  <c r="H1384" i="3"/>
  <c r="I1384" i="3" s="1"/>
  <c r="B1385" i="3" s="1"/>
  <c r="G1153" i="12" l="1"/>
  <c r="G1385" i="3"/>
  <c r="D1385" i="3"/>
  <c r="E1385" i="3" s="1"/>
  <c r="C1385" i="3"/>
  <c r="B1154" i="12" l="1"/>
  <c r="H1385" i="3"/>
  <c r="I1385" i="3" s="1"/>
  <c r="B1386" i="3" s="1"/>
  <c r="D1154" i="12" l="1"/>
  <c r="F1154" i="12"/>
  <c r="C1154" i="12"/>
  <c r="E1154" i="12"/>
  <c r="G1386" i="3"/>
  <c r="D1386" i="3"/>
  <c r="E1386" i="3" s="1"/>
  <c r="C1386" i="3"/>
  <c r="G1154" i="12" l="1"/>
  <c r="B1155" i="12" s="1"/>
  <c r="H1386" i="3"/>
  <c r="I1386" i="3" s="1"/>
  <c r="B1387" i="3" s="1"/>
  <c r="D1155" i="12" l="1"/>
  <c r="F1155" i="12"/>
  <c r="C1155" i="12"/>
  <c r="E1155" i="12"/>
  <c r="G1155" i="12" s="1"/>
  <c r="G1387" i="3"/>
  <c r="D1387" i="3"/>
  <c r="E1387" i="3" s="1"/>
  <c r="C1387" i="3"/>
  <c r="B1156" i="12" l="1"/>
  <c r="H1387" i="3"/>
  <c r="I1387" i="3" s="1"/>
  <c r="B1388" i="3" s="1"/>
  <c r="D1156" i="12" l="1"/>
  <c r="F1156" i="12"/>
  <c r="C1156" i="12"/>
  <c r="E1156" i="12"/>
  <c r="G1388" i="3"/>
  <c r="D1388" i="3"/>
  <c r="E1388" i="3" s="1"/>
  <c r="C1388" i="3"/>
  <c r="G1156" i="12" l="1"/>
  <c r="B1157" i="12" s="1"/>
  <c r="H1388" i="3"/>
  <c r="I1388" i="3" s="1"/>
  <c r="B1389" i="3" s="1"/>
  <c r="D1157" i="12" l="1"/>
  <c r="F1157" i="12"/>
  <c r="E1157" i="12"/>
  <c r="G1157" i="12" s="1"/>
  <c r="C1157" i="12"/>
  <c r="G1389" i="3"/>
  <c r="D1389" i="3"/>
  <c r="E1389" i="3" s="1"/>
  <c r="C1389" i="3"/>
  <c r="B1158" i="12" l="1"/>
  <c r="H1389" i="3"/>
  <c r="I1389" i="3" s="1"/>
  <c r="B1390" i="3" s="1"/>
  <c r="D1158" i="12" l="1"/>
  <c r="F1158" i="12"/>
  <c r="E1158" i="12"/>
  <c r="C1158" i="12"/>
  <c r="G1390" i="3"/>
  <c r="D1390" i="3"/>
  <c r="E1390" i="3" s="1"/>
  <c r="C1390" i="3"/>
  <c r="G1158" i="12" l="1"/>
  <c r="B1159" i="12" s="1"/>
  <c r="H1390" i="3"/>
  <c r="I1390" i="3" s="1"/>
  <c r="B1391" i="3" s="1"/>
  <c r="D1159" i="12" l="1"/>
  <c r="F1159" i="12"/>
  <c r="C1159" i="12"/>
  <c r="E1159" i="12"/>
  <c r="G1159" i="12" s="1"/>
  <c r="G1391" i="3"/>
  <c r="D1391" i="3"/>
  <c r="E1391" i="3" s="1"/>
  <c r="C1391" i="3"/>
  <c r="B1160" i="12" l="1"/>
  <c r="H1391" i="3"/>
  <c r="I1391" i="3" s="1"/>
  <c r="B1392" i="3" s="1"/>
  <c r="D1160" i="12" l="1"/>
  <c r="F1160" i="12"/>
  <c r="E1160" i="12"/>
  <c r="G1160" i="12" s="1"/>
  <c r="C1160" i="12"/>
  <c r="G1392" i="3"/>
  <c r="D1392" i="3"/>
  <c r="E1392" i="3" s="1"/>
  <c r="C1392" i="3"/>
  <c r="B1161" i="12" l="1"/>
  <c r="H1392" i="3"/>
  <c r="I1392" i="3" s="1"/>
  <c r="B1393" i="3" s="1"/>
  <c r="D1161" i="12" l="1"/>
  <c r="F1161" i="12"/>
  <c r="C1161" i="12"/>
  <c r="E1161" i="12"/>
  <c r="G1161" i="12" s="1"/>
  <c r="G1393" i="3"/>
  <c r="D1393" i="3"/>
  <c r="E1393" i="3" s="1"/>
  <c r="C1393" i="3"/>
  <c r="B1162" i="12" l="1"/>
  <c r="H1393" i="3"/>
  <c r="I1393" i="3" s="1"/>
  <c r="B1394" i="3" s="1"/>
  <c r="D1162" i="12" l="1"/>
  <c r="F1162" i="12"/>
  <c r="C1162" i="12"/>
  <c r="E1162" i="12"/>
  <c r="G1162" i="12" s="1"/>
  <c r="G1394" i="3"/>
  <c r="D1394" i="3"/>
  <c r="E1394" i="3" s="1"/>
  <c r="C1394" i="3"/>
  <c r="B1163" i="12" l="1"/>
  <c r="H1394" i="3"/>
  <c r="I1394" i="3" s="1"/>
  <c r="B1395" i="3" s="1"/>
  <c r="D1163" i="12" l="1"/>
  <c r="F1163" i="12"/>
  <c r="E1163" i="12"/>
  <c r="C1163" i="12"/>
  <c r="G1395" i="3"/>
  <c r="D1395" i="3"/>
  <c r="E1395" i="3" s="1"/>
  <c r="C1395" i="3"/>
  <c r="G1163" i="12" l="1"/>
  <c r="H1395" i="3"/>
  <c r="I1395" i="3" s="1"/>
  <c r="B1396" i="3" s="1"/>
  <c r="B1164" i="12" l="1"/>
  <c r="G1396" i="3"/>
  <c r="D1396" i="3"/>
  <c r="E1396" i="3" s="1"/>
  <c r="C1396" i="3"/>
  <c r="D1164" i="12" l="1"/>
  <c r="F1164" i="12"/>
  <c r="E1164" i="12"/>
  <c r="C1164" i="12"/>
  <c r="H1396" i="3"/>
  <c r="I1396" i="3" s="1"/>
  <c r="B1397" i="3" s="1"/>
  <c r="G1164" i="12" l="1"/>
  <c r="B1165" i="12" s="1"/>
  <c r="G1397" i="3"/>
  <c r="D1397" i="3"/>
  <c r="E1397" i="3" s="1"/>
  <c r="C1397" i="3"/>
  <c r="D1165" i="12" l="1"/>
  <c r="F1165" i="12"/>
  <c r="E1165" i="12"/>
  <c r="G1165" i="12" s="1"/>
  <c r="C1165" i="12"/>
  <c r="H1397" i="3"/>
  <c r="I1397" i="3" s="1"/>
  <c r="B1398" i="3" s="1"/>
  <c r="B1166" i="12" l="1"/>
  <c r="G1398" i="3"/>
  <c r="D1398" i="3"/>
  <c r="E1398" i="3" s="1"/>
  <c r="C1398" i="3"/>
  <c r="D1166" i="12" l="1"/>
  <c r="F1166" i="12"/>
  <c r="C1166" i="12"/>
  <c r="E1166" i="12"/>
  <c r="H1398" i="3"/>
  <c r="I1398" i="3" s="1"/>
  <c r="B1399" i="3" s="1"/>
  <c r="G1166" i="12" l="1"/>
  <c r="B1167" i="12" s="1"/>
  <c r="G1399" i="3"/>
  <c r="D1399" i="3"/>
  <c r="E1399" i="3" s="1"/>
  <c r="C1399" i="3"/>
  <c r="D1167" i="12" l="1"/>
  <c r="F1167" i="12"/>
  <c r="E1167" i="12"/>
  <c r="G1167" i="12" s="1"/>
  <c r="C1167" i="12"/>
  <c r="H1399" i="3"/>
  <c r="I1399" i="3" s="1"/>
  <c r="B1400" i="3" s="1"/>
  <c r="B1168" i="12" l="1"/>
  <c r="G1400" i="3"/>
  <c r="D1400" i="3"/>
  <c r="E1400" i="3" s="1"/>
  <c r="C1400" i="3"/>
  <c r="D1168" i="12" l="1"/>
  <c r="F1168" i="12"/>
  <c r="C1168" i="12"/>
  <c r="E1168" i="12"/>
  <c r="H1400" i="3"/>
  <c r="I1400" i="3" s="1"/>
  <c r="B1401" i="3" s="1"/>
  <c r="G1168" i="12" l="1"/>
  <c r="G1401" i="3"/>
  <c r="D1401" i="3"/>
  <c r="E1401" i="3" s="1"/>
  <c r="C1401" i="3"/>
  <c r="B1169" i="12" l="1"/>
  <c r="H1401" i="3"/>
  <c r="I1401" i="3" s="1"/>
  <c r="B1402" i="3" s="1"/>
  <c r="D1169" i="12" l="1"/>
  <c r="F1169" i="12"/>
  <c r="E1169" i="12"/>
  <c r="C1169" i="12"/>
  <c r="G1402" i="3"/>
  <c r="D1402" i="3"/>
  <c r="E1402" i="3" s="1"/>
  <c r="C1402" i="3"/>
  <c r="G1169" i="12" l="1"/>
  <c r="H1402" i="3"/>
  <c r="I1402" i="3" s="1"/>
  <c r="B1403" i="3" s="1"/>
  <c r="B1170" i="12" l="1"/>
  <c r="G1403" i="3"/>
  <c r="D1403" i="3"/>
  <c r="E1403" i="3" s="1"/>
  <c r="C1403" i="3"/>
  <c r="D1170" i="12" l="1"/>
  <c r="F1170" i="12"/>
  <c r="C1170" i="12"/>
  <c r="E1170" i="12"/>
  <c r="H1403" i="3"/>
  <c r="I1403" i="3" s="1"/>
  <c r="B1404" i="3" s="1"/>
  <c r="G1170" i="12" l="1"/>
  <c r="G1404" i="3"/>
  <c r="D1404" i="3"/>
  <c r="E1404" i="3" s="1"/>
  <c r="C1404" i="3"/>
  <c r="B1171" i="12" l="1"/>
  <c r="H1404" i="3"/>
  <c r="I1404" i="3" s="1"/>
  <c r="B1405" i="3" s="1"/>
  <c r="D1171" i="12" l="1"/>
  <c r="F1171" i="12"/>
  <c r="E1171" i="12"/>
  <c r="C1171" i="12"/>
  <c r="G1405" i="3"/>
  <c r="D1405" i="3"/>
  <c r="E1405" i="3" s="1"/>
  <c r="C1405" i="3"/>
  <c r="G1171" i="12" l="1"/>
  <c r="H1405" i="3"/>
  <c r="I1405" i="3" s="1"/>
  <c r="B1406" i="3" s="1"/>
  <c r="B1172" i="12" l="1"/>
  <c r="G1406" i="3"/>
  <c r="D1406" i="3"/>
  <c r="E1406" i="3" s="1"/>
  <c r="C1406" i="3"/>
  <c r="D1172" i="12" l="1"/>
  <c r="F1172" i="12"/>
  <c r="C1172" i="12"/>
  <c r="E1172" i="12"/>
  <c r="G1172" i="12" s="1"/>
  <c r="H1406" i="3"/>
  <c r="I1406" i="3" s="1"/>
  <c r="B1407" i="3" s="1"/>
  <c r="B1173" i="12" l="1"/>
  <c r="G1407" i="3"/>
  <c r="D1407" i="3"/>
  <c r="E1407" i="3" s="1"/>
  <c r="C1407" i="3"/>
  <c r="D1173" i="12" l="1"/>
  <c r="F1173" i="12"/>
  <c r="C1173" i="12"/>
  <c r="E1173" i="12"/>
  <c r="H1407" i="3"/>
  <c r="I1407" i="3" s="1"/>
  <c r="B1408" i="3" s="1"/>
  <c r="G1173" i="12" l="1"/>
  <c r="B1174" i="12" s="1"/>
  <c r="G1408" i="3"/>
  <c r="D1408" i="3"/>
  <c r="E1408" i="3" s="1"/>
  <c r="C1408" i="3"/>
  <c r="D1174" i="12" l="1"/>
  <c r="F1174" i="12"/>
  <c r="E1174" i="12"/>
  <c r="C1174" i="12"/>
  <c r="H1408" i="3"/>
  <c r="I1408" i="3" s="1"/>
  <c r="B1409" i="3" s="1"/>
  <c r="G1174" i="12" l="1"/>
  <c r="G1409" i="3"/>
  <c r="D1409" i="3"/>
  <c r="E1409" i="3" s="1"/>
  <c r="C1409" i="3"/>
  <c r="B1175" i="12" l="1"/>
  <c r="H1409" i="3"/>
  <c r="I1409" i="3" s="1"/>
  <c r="B1410" i="3" s="1"/>
  <c r="D1175" i="12" l="1"/>
  <c r="F1175" i="12"/>
  <c r="E1175" i="12"/>
  <c r="C1175" i="12"/>
  <c r="G1410" i="3"/>
  <c r="D1410" i="3"/>
  <c r="E1410" i="3" s="1"/>
  <c r="C1410" i="3"/>
  <c r="G1175" i="12" l="1"/>
  <c r="B1176" i="12" s="1"/>
  <c r="H1410" i="3"/>
  <c r="I1410" i="3" s="1"/>
  <c r="B1411" i="3" s="1"/>
  <c r="D1176" i="12" l="1"/>
  <c r="F1176" i="12"/>
  <c r="C1176" i="12"/>
  <c r="E1176" i="12"/>
  <c r="G1176" i="12" s="1"/>
  <c r="G1411" i="3"/>
  <c r="D1411" i="3"/>
  <c r="E1411" i="3" s="1"/>
  <c r="C1411" i="3"/>
  <c r="B1177" i="12" l="1"/>
  <c r="H1411" i="3"/>
  <c r="I1411" i="3" s="1"/>
  <c r="B1412" i="3" s="1"/>
  <c r="D1177" i="12" l="1"/>
  <c r="F1177" i="12"/>
  <c r="E1177" i="12"/>
  <c r="C1177" i="12"/>
  <c r="G1412" i="3"/>
  <c r="D1412" i="3"/>
  <c r="E1412" i="3" s="1"/>
  <c r="C1412" i="3"/>
  <c r="G1177" i="12" l="1"/>
  <c r="B1178" i="12" s="1"/>
  <c r="H1412" i="3"/>
  <c r="I1412" i="3" s="1"/>
  <c r="B1413" i="3" s="1"/>
  <c r="D1178" i="12" l="1"/>
  <c r="F1178" i="12"/>
  <c r="E1178" i="12"/>
  <c r="C1178" i="12"/>
  <c r="G1413" i="3"/>
  <c r="D1413" i="3"/>
  <c r="E1413" i="3" s="1"/>
  <c r="C1413" i="3"/>
  <c r="G1178" i="12" l="1"/>
  <c r="B1179" i="12" s="1"/>
  <c r="H1413" i="3"/>
  <c r="I1413" i="3" s="1"/>
  <c r="B1414" i="3" s="1"/>
  <c r="D1179" i="12" l="1"/>
  <c r="F1179" i="12"/>
  <c r="E1179" i="12"/>
  <c r="C1179" i="12"/>
  <c r="G1414" i="3"/>
  <c r="D1414" i="3"/>
  <c r="E1414" i="3" s="1"/>
  <c r="C1414" i="3"/>
  <c r="G1179" i="12" l="1"/>
  <c r="H1414" i="3"/>
  <c r="I1414" i="3" s="1"/>
  <c r="B1415" i="3" s="1"/>
  <c r="B1180" i="12" l="1"/>
  <c r="G1415" i="3"/>
  <c r="D1415" i="3"/>
  <c r="E1415" i="3" s="1"/>
  <c r="C1415" i="3"/>
  <c r="D1180" i="12" l="1"/>
  <c r="F1180" i="12"/>
  <c r="E1180" i="12"/>
  <c r="C1180" i="12"/>
  <c r="H1415" i="3"/>
  <c r="I1415" i="3" s="1"/>
  <c r="B1416" i="3" s="1"/>
  <c r="G1180" i="12" l="1"/>
  <c r="G1416" i="3"/>
  <c r="D1416" i="3"/>
  <c r="E1416" i="3" s="1"/>
  <c r="C1416" i="3"/>
  <c r="B1181" i="12" l="1"/>
  <c r="H1416" i="3"/>
  <c r="I1416" i="3" s="1"/>
  <c r="B1417" i="3" s="1"/>
  <c r="D1181" i="12" l="1"/>
  <c r="F1181" i="12"/>
  <c r="C1181" i="12"/>
  <c r="E1181" i="12"/>
  <c r="G1417" i="3"/>
  <c r="D1417" i="3"/>
  <c r="E1417" i="3" s="1"/>
  <c r="C1417" i="3"/>
  <c r="G1181" i="12" l="1"/>
  <c r="B1182" i="12" s="1"/>
  <c r="H1417" i="3"/>
  <c r="I1417" i="3" s="1"/>
  <c r="B1418" i="3" s="1"/>
  <c r="D1182" i="12" l="1"/>
  <c r="F1182" i="12"/>
  <c r="C1182" i="12"/>
  <c r="E1182" i="12"/>
  <c r="G1418" i="3"/>
  <c r="D1418" i="3"/>
  <c r="E1418" i="3" s="1"/>
  <c r="C1418" i="3"/>
  <c r="G1182" i="12" l="1"/>
  <c r="H1418" i="3"/>
  <c r="I1418" i="3" s="1"/>
  <c r="B1419" i="3" s="1"/>
  <c r="B1183" i="12" l="1"/>
  <c r="G1419" i="3"/>
  <c r="D1419" i="3"/>
  <c r="E1419" i="3" s="1"/>
  <c r="C1419" i="3"/>
  <c r="D1183" i="12" l="1"/>
  <c r="F1183" i="12"/>
  <c r="E1183" i="12"/>
  <c r="C1183" i="12"/>
  <c r="H1419" i="3"/>
  <c r="I1419" i="3" s="1"/>
  <c r="B1420" i="3" s="1"/>
  <c r="G1183" i="12" l="1"/>
  <c r="G1420" i="3"/>
  <c r="D1420" i="3"/>
  <c r="E1420" i="3" s="1"/>
  <c r="C1420" i="3"/>
  <c r="B1184" i="12" l="1"/>
  <c r="H1420" i="3"/>
  <c r="I1420" i="3" s="1"/>
  <c r="B1421" i="3" s="1"/>
  <c r="D1184" i="12" l="1"/>
  <c r="F1184" i="12"/>
  <c r="E1184" i="12"/>
  <c r="G1184" i="12" s="1"/>
  <c r="C1184" i="12"/>
  <c r="G1421" i="3"/>
  <c r="D1421" i="3"/>
  <c r="E1421" i="3" s="1"/>
  <c r="C1421" i="3"/>
  <c r="B1185" i="12" l="1"/>
  <c r="H1421" i="3"/>
  <c r="I1421" i="3" s="1"/>
  <c r="B1422" i="3" s="1"/>
  <c r="D1185" i="12" l="1"/>
  <c r="F1185" i="12"/>
  <c r="E1185" i="12"/>
  <c r="C1185" i="12"/>
  <c r="G1422" i="3"/>
  <c r="D1422" i="3"/>
  <c r="E1422" i="3" s="1"/>
  <c r="C1422" i="3"/>
  <c r="G1185" i="12" l="1"/>
  <c r="B1186" i="12" s="1"/>
  <c r="H1422" i="3"/>
  <c r="I1422" i="3" s="1"/>
  <c r="B1423" i="3" s="1"/>
  <c r="D1186" i="12" l="1"/>
  <c r="F1186" i="12"/>
  <c r="C1186" i="12"/>
  <c r="E1186" i="12"/>
  <c r="G1423" i="3"/>
  <c r="D1423" i="3"/>
  <c r="E1423" i="3" s="1"/>
  <c r="C1423" i="3"/>
  <c r="G1186" i="12" l="1"/>
  <c r="H1423" i="3"/>
  <c r="I1423" i="3" s="1"/>
  <c r="B1424" i="3" s="1"/>
  <c r="B1187" i="12" l="1"/>
  <c r="G1424" i="3"/>
  <c r="D1424" i="3"/>
  <c r="E1424" i="3" s="1"/>
  <c r="C1424" i="3"/>
  <c r="D1187" i="12" l="1"/>
  <c r="F1187" i="12"/>
  <c r="C1187" i="12"/>
  <c r="E1187" i="12"/>
  <c r="G1187" i="12" s="1"/>
  <c r="H1424" i="3"/>
  <c r="I1424" i="3" s="1"/>
  <c r="B1425" i="3" s="1"/>
  <c r="B1188" i="12" l="1"/>
  <c r="G1425" i="3"/>
  <c r="D1425" i="3"/>
  <c r="E1425" i="3" s="1"/>
  <c r="C1425" i="3"/>
  <c r="D1188" i="12" l="1"/>
  <c r="F1188" i="12"/>
  <c r="C1188" i="12"/>
  <c r="E1188" i="12"/>
  <c r="H1425" i="3"/>
  <c r="I1425" i="3" s="1"/>
  <c r="B1426" i="3" s="1"/>
  <c r="G1188" i="12" l="1"/>
  <c r="G1426" i="3"/>
  <c r="D1426" i="3"/>
  <c r="E1426" i="3" s="1"/>
  <c r="C1426" i="3"/>
  <c r="B1189" i="12" l="1"/>
  <c r="H1426" i="3"/>
  <c r="I1426" i="3" s="1"/>
  <c r="B1427" i="3" s="1"/>
  <c r="D1189" i="12" l="1"/>
  <c r="F1189" i="12"/>
  <c r="E1189" i="12"/>
  <c r="C1189" i="12"/>
  <c r="G1427" i="3"/>
  <c r="D1427" i="3"/>
  <c r="E1427" i="3" s="1"/>
  <c r="C1427" i="3"/>
  <c r="G1189" i="12" l="1"/>
  <c r="B1190" i="12" s="1"/>
  <c r="H1427" i="3"/>
  <c r="I1427" i="3" s="1"/>
  <c r="B1428" i="3" s="1"/>
  <c r="D1190" i="12" l="1"/>
  <c r="F1190" i="12"/>
  <c r="E1190" i="12"/>
  <c r="C1190" i="12"/>
  <c r="G1428" i="3"/>
  <c r="D1428" i="3"/>
  <c r="E1428" i="3" s="1"/>
  <c r="C1428" i="3"/>
  <c r="G1190" i="12" l="1"/>
  <c r="H1428" i="3"/>
  <c r="I1428" i="3" s="1"/>
  <c r="B1429" i="3" s="1"/>
  <c r="B1191" i="12" l="1"/>
  <c r="G1429" i="3"/>
  <c r="D1429" i="3"/>
  <c r="E1429" i="3" s="1"/>
  <c r="C1429" i="3"/>
  <c r="D1191" i="12" l="1"/>
  <c r="F1191" i="12"/>
  <c r="C1191" i="12"/>
  <c r="E1191" i="12"/>
  <c r="G1191" i="12" s="1"/>
  <c r="H1429" i="3"/>
  <c r="I1429" i="3" s="1"/>
  <c r="B1430" i="3" s="1"/>
  <c r="B1192" i="12" l="1"/>
  <c r="G1430" i="3"/>
  <c r="D1430" i="3"/>
  <c r="E1430" i="3" s="1"/>
  <c r="C1430" i="3"/>
  <c r="D1192" i="12" l="1"/>
  <c r="F1192" i="12"/>
  <c r="E1192" i="12"/>
  <c r="C1192" i="12"/>
  <c r="H1430" i="3"/>
  <c r="I1430" i="3" s="1"/>
  <c r="B1431" i="3" s="1"/>
  <c r="G1192" i="12" l="1"/>
  <c r="G1431" i="3"/>
  <c r="D1431" i="3"/>
  <c r="E1431" i="3" s="1"/>
  <c r="C1431" i="3"/>
  <c r="B1193" i="12" l="1"/>
  <c r="H1431" i="3"/>
  <c r="I1431" i="3" s="1"/>
  <c r="B1432" i="3" s="1"/>
  <c r="D1193" i="12" l="1"/>
  <c r="F1193" i="12"/>
  <c r="C1193" i="12"/>
  <c r="E1193" i="12"/>
  <c r="G1432" i="3"/>
  <c r="D1432" i="3"/>
  <c r="E1432" i="3" s="1"/>
  <c r="C1432" i="3"/>
  <c r="G1193" i="12" l="1"/>
  <c r="H1432" i="3"/>
  <c r="I1432" i="3" s="1"/>
  <c r="B1433" i="3" s="1"/>
  <c r="B1194" i="12" l="1"/>
  <c r="G1433" i="3"/>
  <c r="D1433" i="3"/>
  <c r="E1433" i="3" s="1"/>
  <c r="C1433" i="3"/>
  <c r="D1194" i="12" l="1"/>
  <c r="F1194" i="12"/>
  <c r="C1194" i="12"/>
  <c r="E1194" i="12"/>
  <c r="H1433" i="3"/>
  <c r="I1433" i="3" s="1"/>
  <c r="B1434" i="3" s="1"/>
  <c r="G1194" i="12" l="1"/>
  <c r="B1195" i="12" s="1"/>
  <c r="G1434" i="3"/>
  <c r="D1434" i="3"/>
  <c r="E1434" i="3" s="1"/>
  <c r="C1434" i="3"/>
  <c r="D1195" i="12" l="1"/>
  <c r="F1195" i="12"/>
  <c r="C1195" i="12"/>
  <c r="E1195" i="12"/>
  <c r="H1434" i="3"/>
  <c r="I1434" i="3" s="1"/>
  <c r="B1435" i="3" s="1"/>
  <c r="G1195" i="12" l="1"/>
  <c r="B1196" i="12" s="1"/>
  <c r="G1435" i="3"/>
  <c r="D1435" i="3"/>
  <c r="E1435" i="3" s="1"/>
  <c r="C1435" i="3"/>
  <c r="D1196" i="12" l="1"/>
  <c r="F1196" i="12"/>
  <c r="E1196" i="12"/>
  <c r="C1196" i="12"/>
  <c r="H1435" i="3"/>
  <c r="I1435" i="3" s="1"/>
  <c r="B1436" i="3" s="1"/>
  <c r="G1196" i="12" l="1"/>
  <c r="B1197" i="12" s="1"/>
  <c r="G1436" i="3"/>
  <c r="D1436" i="3"/>
  <c r="E1436" i="3" s="1"/>
  <c r="C1436" i="3"/>
  <c r="D1197" i="12" l="1"/>
  <c r="F1197" i="12"/>
  <c r="C1197" i="12"/>
  <c r="E1197" i="12"/>
  <c r="H1436" i="3"/>
  <c r="I1436" i="3" s="1"/>
  <c r="B1437" i="3" s="1"/>
  <c r="G1197" i="12" l="1"/>
  <c r="G1437" i="3"/>
  <c r="D1437" i="3"/>
  <c r="E1437" i="3" s="1"/>
  <c r="C1437" i="3"/>
  <c r="B1198" i="12" l="1"/>
  <c r="H1437" i="3"/>
  <c r="I1437" i="3" s="1"/>
  <c r="B1438" i="3" s="1"/>
  <c r="D1198" i="12" l="1"/>
  <c r="F1198" i="12"/>
  <c r="C1198" i="12"/>
  <c r="E1198" i="12"/>
  <c r="G1438" i="3"/>
  <c r="D1438" i="3"/>
  <c r="E1438" i="3" s="1"/>
  <c r="C1438" i="3"/>
  <c r="G1198" i="12" l="1"/>
  <c r="B1199" i="12" s="1"/>
  <c r="H1438" i="3"/>
  <c r="I1438" i="3" s="1"/>
  <c r="B1439" i="3" s="1"/>
  <c r="D1199" i="12" l="1"/>
  <c r="F1199" i="12"/>
  <c r="E1199" i="12"/>
  <c r="C1199" i="12"/>
  <c r="G1439" i="3"/>
  <c r="D1439" i="3"/>
  <c r="E1439" i="3" s="1"/>
  <c r="C1439" i="3"/>
  <c r="G1199" i="12" l="1"/>
  <c r="B1200" i="12" s="1"/>
  <c r="H1439" i="3"/>
  <c r="I1439" i="3" s="1"/>
  <c r="B1440" i="3" s="1"/>
  <c r="D1200" i="12" l="1"/>
  <c r="F1200" i="12"/>
  <c r="C1200" i="12"/>
  <c r="E1200" i="12"/>
  <c r="G1440" i="3"/>
  <c r="D1440" i="3"/>
  <c r="E1440" i="3" s="1"/>
  <c r="C1440" i="3"/>
  <c r="G1200" i="12" l="1"/>
  <c r="H1440" i="3"/>
  <c r="I1440" i="3" s="1"/>
  <c r="B1441" i="3" s="1"/>
  <c r="B1201" i="12" l="1"/>
  <c r="G1441" i="3"/>
  <c r="D1441" i="3"/>
  <c r="E1441" i="3" s="1"/>
  <c r="C1441" i="3"/>
  <c r="D1201" i="12" l="1"/>
  <c r="F1201" i="12"/>
  <c r="E1201" i="12"/>
  <c r="C1201" i="12"/>
  <c r="H1441" i="3"/>
  <c r="I1441" i="3" s="1"/>
  <c r="B1442" i="3" s="1"/>
  <c r="G1201" i="12" l="1"/>
  <c r="B1202" i="12" s="1"/>
  <c r="G1442" i="3"/>
  <c r="D1442" i="3"/>
  <c r="E1442" i="3" s="1"/>
  <c r="C1442" i="3"/>
  <c r="D1202" i="12" l="1"/>
  <c r="F1202" i="12"/>
  <c r="C1202" i="12"/>
  <c r="E1202" i="12"/>
  <c r="H1442" i="3"/>
  <c r="I1442" i="3" s="1"/>
  <c r="B1443" i="3" s="1"/>
  <c r="G1202" i="12" l="1"/>
  <c r="B1203" i="12" s="1"/>
  <c r="G1443" i="3"/>
  <c r="D1443" i="3"/>
  <c r="E1443" i="3" s="1"/>
  <c r="C1443" i="3"/>
  <c r="D1203" i="12" l="1"/>
  <c r="F1203" i="12"/>
  <c r="C1203" i="12"/>
  <c r="E1203" i="12"/>
  <c r="G1203" i="12" s="1"/>
  <c r="H1443" i="3"/>
  <c r="I1443" i="3" s="1"/>
  <c r="B1444" i="3" s="1"/>
  <c r="B1204" i="12" l="1"/>
  <c r="G1444" i="3"/>
  <c r="D1444" i="3"/>
  <c r="E1444" i="3" s="1"/>
  <c r="C1444" i="3"/>
  <c r="D1204" i="12" l="1"/>
  <c r="F1204" i="12"/>
  <c r="C1204" i="12"/>
  <c r="E1204" i="12"/>
  <c r="H1444" i="3"/>
  <c r="I1444" i="3" s="1"/>
  <c r="B1445" i="3" s="1"/>
  <c r="G1204" i="12" l="1"/>
  <c r="G1445" i="3"/>
  <c r="D1445" i="3"/>
  <c r="E1445" i="3" s="1"/>
  <c r="C1445" i="3"/>
  <c r="B1205" i="12" l="1"/>
  <c r="H1445" i="3"/>
  <c r="I1445" i="3" s="1"/>
  <c r="B1446" i="3" s="1"/>
  <c r="D1205" i="12" l="1"/>
  <c r="F1205" i="12"/>
  <c r="E1205" i="12"/>
  <c r="C1205" i="12"/>
  <c r="G1446" i="3"/>
  <c r="D1446" i="3"/>
  <c r="E1446" i="3" s="1"/>
  <c r="C1446" i="3"/>
  <c r="G1205" i="12" l="1"/>
  <c r="H1446" i="3"/>
  <c r="I1446" i="3" s="1"/>
  <c r="B1447" i="3" s="1"/>
  <c r="B1206" i="12" l="1"/>
  <c r="G1447" i="3"/>
  <c r="D1447" i="3"/>
  <c r="E1447" i="3" s="1"/>
  <c r="C1447" i="3"/>
  <c r="D1206" i="12" l="1"/>
  <c r="F1206" i="12"/>
  <c r="E1206" i="12"/>
  <c r="C1206" i="12"/>
  <c r="H1447" i="3"/>
  <c r="I1447" i="3" s="1"/>
  <c r="B1448" i="3" s="1"/>
  <c r="G1206" i="12" l="1"/>
  <c r="B1207" i="12" s="1"/>
  <c r="G1448" i="3"/>
  <c r="D1448" i="3"/>
  <c r="E1448" i="3" s="1"/>
  <c r="C1448" i="3"/>
  <c r="D1207" i="12" l="1"/>
  <c r="F1207" i="12"/>
  <c r="C1207" i="12"/>
  <c r="E1207" i="12"/>
  <c r="G1207" i="12" s="1"/>
  <c r="H1448" i="3"/>
  <c r="I1448" i="3" s="1"/>
  <c r="B1449" i="3" s="1"/>
  <c r="B1208" i="12" l="1"/>
  <c r="G1449" i="3"/>
  <c r="D1449" i="3"/>
  <c r="E1449" i="3" s="1"/>
  <c r="C1449" i="3"/>
  <c r="D1208" i="12" l="1"/>
  <c r="F1208" i="12"/>
  <c r="C1208" i="12"/>
  <c r="E1208" i="12"/>
  <c r="H1449" i="3"/>
  <c r="I1449" i="3" s="1"/>
  <c r="B1450" i="3" s="1"/>
  <c r="G1208" i="12" l="1"/>
  <c r="G1450" i="3"/>
  <c r="D1450" i="3"/>
  <c r="E1450" i="3" s="1"/>
  <c r="C1450" i="3"/>
  <c r="B1209" i="12" l="1"/>
  <c r="H1450" i="3"/>
  <c r="I1450" i="3" s="1"/>
  <c r="B1451" i="3" s="1"/>
  <c r="D1209" i="12" l="1"/>
  <c r="F1209" i="12"/>
  <c r="E1209" i="12"/>
  <c r="C1209" i="12"/>
  <c r="G1451" i="3"/>
  <c r="D1451" i="3"/>
  <c r="E1451" i="3" s="1"/>
  <c r="C1451" i="3"/>
  <c r="G1209" i="12" l="1"/>
  <c r="H1451" i="3"/>
  <c r="I1451" i="3" s="1"/>
  <c r="B1452" i="3" s="1"/>
  <c r="B1210" i="12" l="1"/>
  <c r="G1452" i="3"/>
  <c r="D1452" i="3"/>
  <c r="E1452" i="3" s="1"/>
  <c r="C1452" i="3"/>
  <c r="D1210" i="12" l="1"/>
  <c r="F1210" i="12"/>
  <c r="E1210" i="12"/>
  <c r="C1210" i="12"/>
  <c r="H1452" i="3"/>
  <c r="I1452" i="3" s="1"/>
  <c r="B1453" i="3" s="1"/>
  <c r="G1210" i="12" l="1"/>
  <c r="G1453" i="3"/>
  <c r="D1453" i="3"/>
  <c r="E1453" i="3" s="1"/>
  <c r="C1453" i="3"/>
  <c r="B1211" i="12" l="1"/>
  <c r="H1453" i="3"/>
  <c r="I1453" i="3" s="1"/>
  <c r="B1454" i="3" s="1"/>
  <c r="D1211" i="12" l="1"/>
  <c r="F1211" i="12"/>
  <c r="E1211" i="12"/>
  <c r="C1211" i="12"/>
  <c r="G1454" i="3"/>
  <c r="D1454" i="3"/>
  <c r="E1454" i="3" s="1"/>
  <c r="C1454" i="3"/>
  <c r="G1211" i="12" l="1"/>
  <c r="H1454" i="3"/>
  <c r="I1454" i="3" s="1"/>
  <c r="B1455" i="3" s="1"/>
  <c r="B1212" i="12" l="1"/>
  <c r="G1455" i="3"/>
  <c r="D1455" i="3"/>
  <c r="E1455" i="3" s="1"/>
  <c r="C1455" i="3"/>
  <c r="D1212" i="12" l="1"/>
  <c r="F1212" i="12"/>
  <c r="E1212" i="12"/>
  <c r="C1212" i="12"/>
  <c r="H1455" i="3"/>
  <c r="I1455" i="3" s="1"/>
  <c r="B1456" i="3" s="1"/>
  <c r="G1212" i="12" l="1"/>
  <c r="B1213" i="12" s="1"/>
  <c r="G1456" i="3"/>
  <c r="D1456" i="3"/>
  <c r="E1456" i="3" s="1"/>
  <c r="C1456" i="3"/>
  <c r="D1213" i="12" l="1"/>
  <c r="F1213" i="12"/>
  <c r="E1213" i="12"/>
  <c r="C1213" i="12"/>
  <c r="H1456" i="3"/>
  <c r="I1456" i="3" s="1"/>
  <c r="B1457" i="3" s="1"/>
  <c r="G1213" i="12" l="1"/>
  <c r="B1214" i="12" s="1"/>
  <c r="G1457" i="3"/>
  <c r="D1457" i="3"/>
  <c r="E1457" i="3" s="1"/>
  <c r="C1457" i="3"/>
  <c r="D1214" i="12" l="1"/>
  <c r="F1214" i="12"/>
  <c r="E1214" i="12"/>
  <c r="C1214" i="12"/>
  <c r="H1457" i="3"/>
  <c r="I1457" i="3" s="1"/>
  <c r="B1458" i="3" s="1"/>
  <c r="G1214" i="12" l="1"/>
  <c r="B1215" i="12" s="1"/>
  <c r="G1458" i="3"/>
  <c r="D1458" i="3"/>
  <c r="E1458" i="3" s="1"/>
  <c r="C1458" i="3"/>
  <c r="D1215" i="12" l="1"/>
  <c r="F1215" i="12"/>
  <c r="C1215" i="12"/>
  <c r="E1215" i="12"/>
  <c r="G1215" i="12" s="1"/>
  <c r="H1458" i="3"/>
  <c r="I1458" i="3" s="1"/>
  <c r="B1459" i="3" s="1"/>
  <c r="B1216" i="12" l="1"/>
  <c r="G1459" i="3"/>
  <c r="D1459" i="3"/>
  <c r="E1459" i="3" s="1"/>
  <c r="C1459" i="3"/>
  <c r="D1216" i="12" l="1"/>
  <c r="F1216" i="12"/>
  <c r="E1216" i="12"/>
  <c r="C1216" i="12"/>
  <c r="H1459" i="3"/>
  <c r="I1459" i="3" s="1"/>
  <c r="B1460" i="3" s="1"/>
  <c r="G1216" i="12" l="1"/>
  <c r="G1460" i="3"/>
  <c r="D1460" i="3"/>
  <c r="E1460" i="3" s="1"/>
  <c r="C1460" i="3"/>
  <c r="B1217" i="12" l="1"/>
  <c r="H1460" i="3"/>
  <c r="I1460" i="3" s="1"/>
  <c r="B1461" i="3" s="1"/>
  <c r="D1217" i="12" l="1"/>
  <c r="F1217" i="12"/>
  <c r="C1217" i="12"/>
  <c r="E1217" i="12"/>
  <c r="G1461" i="3"/>
  <c r="D1461" i="3"/>
  <c r="E1461" i="3" s="1"/>
  <c r="C1461" i="3"/>
  <c r="G1217" i="12" l="1"/>
  <c r="B1218" i="12" s="1"/>
  <c r="H1461" i="3"/>
  <c r="I1461" i="3" s="1"/>
  <c r="B1462" i="3" s="1"/>
  <c r="D1218" i="12" l="1"/>
  <c r="F1218" i="12"/>
  <c r="E1218" i="12"/>
  <c r="C1218" i="12"/>
  <c r="G1462" i="3"/>
  <c r="D1462" i="3"/>
  <c r="E1462" i="3" s="1"/>
  <c r="C1462" i="3"/>
  <c r="G1218" i="12" l="1"/>
  <c r="B1219" i="12" s="1"/>
  <c r="H1462" i="3"/>
  <c r="I1462" i="3" s="1"/>
  <c r="B1463" i="3" s="1"/>
  <c r="D1219" i="12" l="1"/>
  <c r="F1219" i="12"/>
  <c r="E1219" i="12"/>
  <c r="C1219" i="12"/>
  <c r="G1463" i="3"/>
  <c r="D1463" i="3"/>
  <c r="E1463" i="3" s="1"/>
  <c r="C1463" i="3"/>
  <c r="G1219" i="12" l="1"/>
  <c r="B1220" i="12" s="1"/>
  <c r="H1463" i="3"/>
  <c r="I1463" i="3" s="1"/>
  <c r="B1464" i="3" s="1"/>
  <c r="D1220" i="12" l="1"/>
  <c r="F1220" i="12"/>
  <c r="C1220" i="12"/>
  <c r="E1220" i="12"/>
  <c r="G1464" i="3"/>
  <c r="D1464" i="3"/>
  <c r="E1464" i="3" s="1"/>
  <c r="C1464" i="3"/>
  <c r="G1220" i="12" l="1"/>
  <c r="B1221" i="12" s="1"/>
  <c r="H1464" i="3"/>
  <c r="I1464" i="3" s="1"/>
  <c r="B1465" i="3" s="1"/>
  <c r="D1221" i="12" l="1"/>
  <c r="F1221" i="12"/>
  <c r="E1221" i="12"/>
  <c r="C1221" i="12"/>
  <c r="G1465" i="3"/>
  <c r="D1465" i="3"/>
  <c r="E1465" i="3" s="1"/>
  <c r="C1465" i="3"/>
  <c r="G1221" i="12" l="1"/>
  <c r="H1465" i="3"/>
  <c r="I1465" i="3" s="1"/>
  <c r="B1466" i="3" s="1"/>
  <c r="B1222" i="12" l="1"/>
  <c r="G1466" i="3"/>
  <c r="D1466" i="3"/>
  <c r="E1466" i="3" s="1"/>
  <c r="C1466" i="3"/>
  <c r="D1222" i="12" l="1"/>
  <c r="F1222" i="12"/>
  <c r="C1222" i="12"/>
  <c r="E1222" i="12"/>
  <c r="H1466" i="3"/>
  <c r="I1466" i="3" s="1"/>
  <c r="B1467" i="3" s="1"/>
  <c r="G1222" i="12" l="1"/>
  <c r="B1223" i="12" s="1"/>
  <c r="G1467" i="3"/>
  <c r="D1467" i="3"/>
  <c r="E1467" i="3" s="1"/>
  <c r="C1467" i="3"/>
  <c r="D1223" i="12" l="1"/>
  <c r="F1223" i="12"/>
  <c r="E1223" i="12"/>
  <c r="C1223" i="12"/>
  <c r="H1467" i="3"/>
  <c r="I1467" i="3" s="1"/>
  <c r="B1468" i="3" s="1"/>
  <c r="G1223" i="12" l="1"/>
  <c r="G1468" i="3"/>
  <c r="D1468" i="3"/>
  <c r="E1468" i="3" s="1"/>
  <c r="C1468" i="3"/>
  <c r="B1224" i="12" l="1"/>
  <c r="H1468" i="3"/>
  <c r="I1468" i="3" s="1"/>
  <c r="B1469" i="3" s="1"/>
  <c r="D1224" i="12" l="1"/>
  <c r="F1224" i="12"/>
  <c r="C1224" i="12"/>
  <c r="E1224" i="12"/>
  <c r="G1469" i="3"/>
  <c r="D1469" i="3"/>
  <c r="E1469" i="3" s="1"/>
  <c r="C1469" i="3"/>
  <c r="G1224" i="12" l="1"/>
  <c r="B1225" i="12" s="1"/>
  <c r="H1469" i="3"/>
  <c r="I1469" i="3" s="1"/>
  <c r="B1470" i="3" s="1"/>
  <c r="D1225" i="12" l="1"/>
  <c r="F1225" i="12"/>
  <c r="E1225" i="12"/>
  <c r="C1225" i="12"/>
  <c r="G1470" i="3"/>
  <c r="D1470" i="3"/>
  <c r="E1470" i="3" s="1"/>
  <c r="C1470" i="3"/>
  <c r="G1225" i="12" l="1"/>
  <c r="H1470" i="3"/>
  <c r="I1470" i="3" s="1"/>
  <c r="B1471" i="3" s="1"/>
  <c r="B1226" i="12" l="1"/>
  <c r="G1471" i="3"/>
  <c r="D1471" i="3"/>
  <c r="E1471" i="3" s="1"/>
  <c r="C1471" i="3"/>
  <c r="D1226" i="12" l="1"/>
  <c r="F1226" i="12"/>
  <c r="C1226" i="12"/>
  <c r="E1226" i="12"/>
  <c r="H1471" i="3"/>
  <c r="I1471" i="3" s="1"/>
  <c r="B1472" i="3" s="1"/>
  <c r="G1226" i="12" l="1"/>
  <c r="B1227" i="12" s="1"/>
  <c r="G1472" i="3"/>
  <c r="D1472" i="3"/>
  <c r="E1472" i="3" s="1"/>
  <c r="C1472" i="3"/>
  <c r="D1227" i="12" l="1"/>
  <c r="F1227" i="12"/>
  <c r="E1227" i="12"/>
  <c r="C1227" i="12"/>
  <c r="H1472" i="3"/>
  <c r="I1472" i="3" s="1"/>
  <c r="B1473" i="3" s="1"/>
  <c r="G1227" i="12" l="1"/>
  <c r="B1228" i="12" s="1"/>
  <c r="G1473" i="3"/>
  <c r="D1473" i="3"/>
  <c r="E1473" i="3" s="1"/>
  <c r="C1473" i="3"/>
  <c r="D1228" i="12" l="1"/>
  <c r="F1228" i="12"/>
  <c r="C1228" i="12"/>
  <c r="E1228" i="12"/>
  <c r="H1473" i="3"/>
  <c r="I1473" i="3" s="1"/>
  <c r="B1474" i="3" s="1"/>
  <c r="G1228" i="12" l="1"/>
  <c r="B1229" i="12" s="1"/>
  <c r="G1474" i="3"/>
  <c r="D1474" i="3"/>
  <c r="E1474" i="3" s="1"/>
  <c r="C1474" i="3"/>
  <c r="D1229" i="12" l="1"/>
  <c r="F1229" i="12"/>
  <c r="C1229" i="12"/>
  <c r="E1229" i="12"/>
  <c r="H1474" i="3"/>
  <c r="I1474" i="3" s="1"/>
  <c r="B1475" i="3" s="1"/>
  <c r="G1229" i="12" l="1"/>
  <c r="B1230" i="12" s="1"/>
  <c r="G1475" i="3"/>
  <c r="D1475" i="3"/>
  <c r="E1475" i="3" s="1"/>
  <c r="C1475" i="3"/>
  <c r="D1230" i="12" l="1"/>
  <c r="F1230" i="12"/>
  <c r="C1230" i="12"/>
  <c r="E1230" i="12"/>
  <c r="H1475" i="3"/>
  <c r="I1475" i="3" s="1"/>
  <c r="B1476" i="3" s="1"/>
  <c r="G1230" i="12" l="1"/>
  <c r="G1476" i="3"/>
  <c r="D1476" i="3"/>
  <c r="E1476" i="3" s="1"/>
  <c r="C1476" i="3"/>
  <c r="B1231" i="12" l="1"/>
  <c r="H1476" i="3"/>
  <c r="I1476" i="3" s="1"/>
  <c r="B1477" i="3" s="1"/>
  <c r="D1231" i="12" l="1"/>
  <c r="F1231" i="12"/>
  <c r="C1231" i="12"/>
  <c r="E1231" i="12"/>
  <c r="G1477" i="3"/>
  <c r="D1477" i="3"/>
  <c r="E1477" i="3" s="1"/>
  <c r="C1477" i="3"/>
  <c r="G1231" i="12" l="1"/>
  <c r="B1232" i="12" s="1"/>
  <c r="H1477" i="3"/>
  <c r="I1477" i="3" s="1"/>
  <c r="B1478" i="3" s="1"/>
  <c r="D1232" i="12" l="1"/>
  <c r="F1232" i="12"/>
  <c r="C1232" i="12"/>
  <c r="E1232" i="12"/>
  <c r="G1232" i="12" s="1"/>
  <c r="G1478" i="3"/>
  <c r="D1478" i="3"/>
  <c r="E1478" i="3" s="1"/>
  <c r="C1478" i="3"/>
  <c r="B1233" i="12" l="1"/>
  <c r="H1478" i="3"/>
  <c r="I1478" i="3" s="1"/>
  <c r="B1479" i="3" s="1"/>
  <c r="D1233" i="12" l="1"/>
  <c r="F1233" i="12"/>
  <c r="E1233" i="12"/>
  <c r="C1233" i="12"/>
  <c r="G1479" i="3"/>
  <c r="D1479" i="3"/>
  <c r="E1479" i="3" s="1"/>
  <c r="C1479" i="3"/>
  <c r="G1233" i="12" l="1"/>
  <c r="H1479" i="3"/>
  <c r="I1479" i="3" s="1"/>
  <c r="B1480" i="3" s="1"/>
  <c r="B1234" i="12" l="1"/>
  <c r="G1480" i="3"/>
  <c r="D1480" i="3"/>
  <c r="E1480" i="3" s="1"/>
  <c r="C1480" i="3"/>
  <c r="D1234" i="12" l="1"/>
  <c r="F1234" i="12"/>
  <c r="E1234" i="12"/>
  <c r="C1234" i="12"/>
  <c r="H1480" i="3"/>
  <c r="I1480" i="3" s="1"/>
  <c r="B1481" i="3" s="1"/>
  <c r="G1234" i="12" l="1"/>
  <c r="B1235" i="12" s="1"/>
  <c r="G1481" i="3"/>
  <c r="D1481" i="3"/>
  <c r="E1481" i="3" s="1"/>
  <c r="C1481" i="3"/>
  <c r="D1235" i="12" l="1"/>
  <c r="F1235" i="12"/>
  <c r="E1235" i="12"/>
  <c r="C1235" i="12"/>
  <c r="H1481" i="3"/>
  <c r="I1481" i="3" s="1"/>
  <c r="B1482" i="3" s="1"/>
  <c r="G1235" i="12" l="1"/>
  <c r="G1482" i="3"/>
  <c r="D1482" i="3"/>
  <c r="E1482" i="3" s="1"/>
  <c r="C1482" i="3"/>
  <c r="B1236" i="12" l="1"/>
  <c r="H1482" i="3"/>
  <c r="I1482" i="3" s="1"/>
  <c r="B1483" i="3" s="1"/>
  <c r="D1236" i="12" l="1"/>
  <c r="F1236" i="12"/>
  <c r="E1236" i="12"/>
  <c r="G1236" i="12" s="1"/>
  <c r="C1236" i="12"/>
  <c r="G1483" i="3"/>
  <c r="D1483" i="3"/>
  <c r="E1483" i="3" s="1"/>
  <c r="C1483" i="3"/>
  <c r="B1237" i="12" l="1"/>
  <c r="H1483" i="3"/>
  <c r="I1483" i="3" s="1"/>
  <c r="B1484" i="3" s="1"/>
  <c r="D1237" i="12" l="1"/>
  <c r="F1237" i="12"/>
  <c r="E1237" i="12"/>
  <c r="C1237" i="12"/>
  <c r="G1484" i="3"/>
  <c r="D1484" i="3"/>
  <c r="E1484" i="3" s="1"/>
  <c r="C1484" i="3"/>
  <c r="G1237" i="12" l="1"/>
  <c r="B1238" i="12" s="1"/>
  <c r="H1484" i="3"/>
  <c r="I1484" i="3" s="1"/>
  <c r="B1485" i="3" s="1"/>
  <c r="D1238" i="12" l="1"/>
  <c r="F1238" i="12"/>
  <c r="C1238" i="12"/>
  <c r="E1238" i="12"/>
  <c r="G1485" i="3"/>
  <c r="D1485" i="3"/>
  <c r="E1485" i="3" s="1"/>
  <c r="C1485" i="3"/>
  <c r="G1238" i="12" l="1"/>
  <c r="H1485" i="3"/>
  <c r="I1485" i="3" s="1"/>
  <c r="B1486" i="3" s="1"/>
  <c r="B1239" i="12" l="1"/>
  <c r="G1486" i="3"/>
  <c r="D1486" i="3"/>
  <c r="E1486" i="3" s="1"/>
  <c r="C1486" i="3"/>
  <c r="D1239" i="12" l="1"/>
  <c r="F1239" i="12"/>
  <c r="E1239" i="12"/>
  <c r="C1239" i="12"/>
  <c r="H1486" i="3"/>
  <c r="I1486" i="3" s="1"/>
  <c r="B1487" i="3" s="1"/>
  <c r="G1239" i="12" l="1"/>
  <c r="G1487" i="3"/>
  <c r="D1487" i="3"/>
  <c r="E1487" i="3" s="1"/>
  <c r="C1487" i="3"/>
  <c r="B1240" i="12" l="1"/>
  <c r="H1487" i="3"/>
  <c r="I1487" i="3" s="1"/>
  <c r="B1488" i="3" s="1"/>
  <c r="D1240" i="12" l="1"/>
  <c r="F1240" i="12"/>
  <c r="E1240" i="12"/>
  <c r="C1240" i="12"/>
  <c r="G1488" i="3"/>
  <c r="D1488" i="3"/>
  <c r="E1488" i="3" s="1"/>
  <c r="C1488" i="3"/>
  <c r="G1240" i="12" l="1"/>
  <c r="H1488" i="3"/>
  <c r="I1488" i="3" s="1"/>
  <c r="B1489" i="3" s="1"/>
  <c r="B1241" i="12" l="1"/>
  <c r="G1489" i="3"/>
  <c r="D1489" i="3"/>
  <c r="E1489" i="3" s="1"/>
  <c r="C1489" i="3"/>
  <c r="D1241" i="12" l="1"/>
  <c r="F1241" i="12"/>
  <c r="E1241" i="12"/>
  <c r="C1241" i="12"/>
  <c r="H1489" i="3"/>
  <c r="I1489" i="3" s="1"/>
  <c r="B1490" i="3" s="1"/>
  <c r="G1241" i="12" l="1"/>
  <c r="G1490" i="3"/>
  <c r="D1490" i="3"/>
  <c r="E1490" i="3" s="1"/>
  <c r="C1490" i="3"/>
  <c r="B1242" i="12" l="1"/>
  <c r="H1490" i="3"/>
  <c r="I1490" i="3" s="1"/>
  <c r="B1491" i="3" s="1"/>
  <c r="D1242" i="12" l="1"/>
  <c r="F1242" i="12"/>
  <c r="E1242" i="12"/>
  <c r="C1242" i="12"/>
  <c r="G1491" i="3"/>
  <c r="D1491" i="3"/>
  <c r="E1491" i="3" s="1"/>
  <c r="C1491" i="3"/>
  <c r="G1242" i="12" l="1"/>
  <c r="B1243" i="12" s="1"/>
  <c r="H1491" i="3"/>
  <c r="I1491" i="3" s="1"/>
  <c r="B1492" i="3" s="1"/>
  <c r="D1243" i="12" l="1"/>
  <c r="F1243" i="12"/>
  <c r="E1243" i="12"/>
  <c r="C1243" i="12"/>
  <c r="G1492" i="3"/>
  <c r="D1492" i="3"/>
  <c r="E1492" i="3" s="1"/>
  <c r="C1492" i="3"/>
  <c r="G1243" i="12" l="1"/>
  <c r="B1244" i="12" s="1"/>
  <c r="H1492" i="3"/>
  <c r="I1492" i="3" s="1"/>
  <c r="B1493" i="3" s="1"/>
  <c r="D1244" i="12" l="1"/>
  <c r="F1244" i="12"/>
  <c r="E1244" i="12"/>
  <c r="C1244" i="12"/>
  <c r="G1493" i="3"/>
  <c r="D1493" i="3"/>
  <c r="E1493" i="3" s="1"/>
  <c r="C1493" i="3"/>
  <c r="G1244" i="12" l="1"/>
  <c r="H1493" i="3"/>
  <c r="I1493" i="3" s="1"/>
  <c r="B1494" i="3" s="1"/>
  <c r="B1245" i="12" l="1"/>
  <c r="G1494" i="3"/>
  <c r="D1494" i="3"/>
  <c r="E1494" i="3" s="1"/>
  <c r="C1494" i="3"/>
  <c r="D1245" i="12" l="1"/>
  <c r="F1245" i="12"/>
  <c r="C1245" i="12"/>
  <c r="E1245" i="12"/>
  <c r="H1494" i="3"/>
  <c r="I1494" i="3" s="1"/>
  <c r="B1495" i="3" s="1"/>
  <c r="G1245" i="12" l="1"/>
  <c r="G1495" i="3"/>
  <c r="D1495" i="3"/>
  <c r="E1495" i="3" s="1"/>
  <c r="C1495" i="3"/>
  <c r="B1246" i="12" l="1"/>
  <c r="H1495" i="3"/>
  <c r="I1495" i="3" s="1"/>
  <c r="B1496" i="3" s="1"/>
  <c r="D1246" i="12" l="1"/>
  <c r="F1246" i="12"/>
  <c r="E1246" i="12"/>
  <c r="C1246" i="12"/>
  <c r="G1496" i="3"/>
  <c r="D1496" i="3"/>
  <c r="E1496" i="3" s="1"/>
  <c r="C1496" i="3"/>
  <c r="G1246" i="12" l="1"/>
  <c r="B1247" i="12" s="1"/>
  <c r="H1496" i="3"/>
  <c r="I1496" i="3" s="1"/>
  <c r="B1497" i="3" s="1"/>
  <c r="D1247" i="12" l="1"/>
  <c r="F1247" i="12"/>
  <c r="E1247" i="12"/>
  <c r="C1247" i="12"/>
  <c r="G1497" i="3"/>
  <c r="D1497" i="3"/>
  <c r="E1497" i="3" s="1"/>
  <c r="C1497" i="3"/>
  <c r="G1247" i="12" l="1"/>
  <c r="H1497" i="3"/>
  <c r="I1497" i="3" s="1"/>
  <c r="B1498" i="3" s="1"/>
  <c r="B1248" i="12" l="1"/>
  <c r="G1498" i="3"/>
  <c r="D1498" i="3"/>
  <c r="E1498" i="3" s="1"/>
  <c r="C1498" i="3"/>
  <c r="D1248" i="12" l="1"/>
  <c r="F1248" i="12"/>
  <c r="E1248" i="12"/>
  <c r="C1248" i="12"/>
  <c r="H1498" i="3"/>
  <c r="I1498" i="3" s="1"/>
  <c r="B1499" i="3" s="1"/>
  <c r="G1248" i="12" l="1"/>
  <c r="B1249" i="12" s="1"/>
  <c r="G1499" i="3"/>
  <c r="D1499" i="3"/>
  <c r="E1499" i="3" s="1"/>
  <c r="C1499" i="3"/>
  <c r="D1249" i="12" l="1"/>
  <c r="F1249" i="12"/>
  <c r="E1249" i="12"/>
  <c r="C1249" i="12"/>
  <c r="H1499" i="3"/>
  <c r="I1499" i="3" s="1"/>
  <c r="B1500" i="3" s="1"/>
  <c r="G1249" i="12" l="1"/>
  <c r="B1250" i="12" s="1"/>
  <c r="G1500" i="3"/>
  <c r="D1500" i="3"/>
  <c r="E1500" i="3" s="1"/>
  <c r="C1500" i="3"/>
  <c r="D1250" i="12" l="1"/>
  <c r="F1250" i="12"/>
  <c r="C1250" i="12"/>
  <c r="E1250" i="12"/>
  <c r="G1250" i="12" s="1"/>
  <c r="H1500" i="3"/>
  <c r="I1500" i="3" s="1"/>
  <c r="B1501" i="3" s="1"/>
  <c r="B1251" i="12" l="1"/>
  <c r="G1501" i="3"/>
  <c r="D1501" i="3"/>
  <c r="E1501" i="3" s="1"/>
  <c r="C1501" i="3"/>
  <c r="D1251" i="12" l="1"/>
  <c r="F1251" i="12"/>
  <c r="C1251" i="12"/>
  <c r="E1251" i="12"/>
  <c r="G1251" i="12" s="1"/>
  <c r="H1501" i="3"/>
  <c r="I1501" i="3" s="1"/>
  <c r="B1502" i="3" s="1"/>
  <c r="B1252" i="12" l="1"/>
  <c r="G1502" i="3"/>
  <c r="D1502" i="3"/>
  <c r="E1502" i="3" s="1"/>
  <c r="C1502" i="3"/>
  <c r="D1252" i="12" l="1"/>
  <c r="F1252" i="12"/>
  <c r="E1252" i="12"/>
  <c r="C1252" i="12"/>
  <c r="H1502" i="3"/>
  <c r="I1502" i="3" s="1"/>
  <c r="B1503" i="3" s="1"/>
  <c r="G1252" i="12" l="1"/>
  <c r="B1253" i="12" s="1"/>
  <c r="G1503" i="3"/>
  <c r="D1503" i="3"/>
  <c r="E1503" i="3" s="1"/>
  <c r="C1503" i="3"/>
  <c r="D1253" i="12" l="1"/>
  <c r="F1253" i="12"/>
  <c r="E1253" i="12"/>
  <c r="C1253" i="12"/>
  <c r="H1503" i="3"/>
  <c r="I1503" i="3" s="1"/>
  <c r="B1504" i="3" s="1"/>
  <c r="G1253" i="12" l="1"/>
  <c r="G1504" i="3"/>
  <c r="D1504" i="3"/>
  <c r="E1504" i="3" s="1"/>
  <c r="C1504" i="3"/>
  <c r="B1254" i="12" l="1"/>
  <c r="H1504" i="3"/>
  <c r="I1504" i="3" s="1"/>
  <c r="B1505" i="3" s="1"/>
  <c r="D1254" i="12" l="1"/>
  <c r="F1254" i="12"/>
  <c r="C1254" i="12"/>
  <c r="E1254" i="12"/>
  <c r="G1505" i="3"/>
  <c r="D1505" i="3"/>
  <c r="E1505" i="3" s="1"/>
  <c r="C1505" i="3"/>
  <c r="G1254" i="12" l="1"/>
  <c r="B1255" i="12" s="1"/>
  <c r="H1505" i="3"/>
  <c r="I1505" i="3" s="1"/>
  <c r="B1506" i="3" s="1"/>
  <c r="D1255" i="12" l="1"/>
  <c r="F1255" i="12"/>
  <c r="E1255" i="12"/>
  <c r="G1255" i="12" s="1"/>
  <c r="C1255" i="12"/>
  <c r="G1506" i="3"/>
  <c r="D1506" i="3"/>
  <c r="E1506" i="3" s="1"/>
  <c r="C1506" i="3"/>
  <c r="B1256" i="12" l="1"/>
  <c r="H1506" i="3"/>
  <c r="I1506" i="3" s="1"/>
  <c r="B1507" i="3" s="1"/>
  <c r="D1256" i="12" l="1"/>
  <c r="F1256" i="12"/>
  <c r="C1256" i="12"/>
  <c r="E1256" i="12"/>
  <c r="G1507" i="3"/>
  <c r="D1507" i="3"/>
  <c r="E1507" i="3" s="1"/>
  <c r="C1507" i="3"/>
  <c r="G1256" i="12" l="1"/>
  <c r="B1257" i="12" s="1"/>
  <c r="H1507" i="3"/>
  <c r="I1507" i="3" s="1"/>
  <c r="B1508" i="3" s="1"/>
  <c r="D1257" i="12" l="1"/>
  <c r="F1257" i="12"/>
  <c r="C1257" i="12"/>
  <c r="E1257" i="12"/>
  <c r="G1257" i="12" s="1"/>
  <c r="G1508" i="3"/>
  <c r="D1508" i="3"/>
  <c r="E1508" i="3" s="1"/>
  <c r="C1508" i="3"/>
  <c r="B1258" i="12" l="1"/>
  <c r="H1508" i="3"/>
  <c r="I1508" i="3" s="1"/>
  <c r="B1509" i="3" s="1"/>
  <c r="D1258" i="12" l="1"/>
  <c r="F1258" i="12"/>
  <c r="E1258" i="12"/>
  <c r="C1258" i="12"/>
  <c r="G1509" i="3"/>
  <c r="D1509" i="3"/>
  <c r="E1509" i="3" s="1"/>
  <c r="C1509" i="3"/>
  <c r="G1258" i="12" l="1"/>
  <c r="H1509" i="3"/>
  <c r="I1509" i="3" s="1"/>
  <c r="B1510" i="3" s="1"/>
  <c r="B1259" i="12" l="1"/>
  <c r="G1510" i="3"/>
  <c r="D1510" i="3"/>
  <c r="E1510" i="3" s="1"/>
  <c r="C1510" i="3"/>
  <c r="D1259" i="12" l="1"/>
  <c r="F1259" i="12"/>
  <c r="E1259" i="12"/>
  <c r="C1259" i="12"/>
  <c r="H1510" i="3"/>
  <c r="I1510" i="3" s="1"/>
  <c r="B1511" i="3" s="1"/>
  <c r="G1259" i="12" l="1"/>
  <c r="G1511" i="3"/>
  <c r="D1511" i="3"/>
  <c r="E1511" i="3" s="1"/>
  <c r="C1511" i="3"/>
  <c r="B1260" i="12" l="1"/>
  <c r="H1511" i="3"/>
  <c r="I1511" i="3" s="1"/>
  <c r="B1512" i="3" s="1"/>
  <c r="D1260" i="12" l="1"/>
  <c r="F1260" i="12"/>
  <c r="C1260" i="12"/>
  <c r="E1260" i="12"/>
  <c r="G1512" i="3"/>
  <c r="D1512" i="3"/>
  <c r="E1512" i="3" s="1"/>
  <c r="C1512" i="3"/>
  <c r="G1260" i="12" l="1"/>
  <c r="B1261" i="12" s="1"/>
  <c r="H1512" i="3"/>
  <c r="I1512" i="3" s="1"/>
  <c r="B1513" i="3" s="1"/>
  <c r="D1261" i="12" l="1"/>
  <c r="F1261" i="12"/>
  <c r="E1261" i="12"/>
  <c r="C1261" i="12"/>
  <c r="G1513" i="3"/>
  <c r="D1513" i="3"/>
  <c r="E1513" i="3" s="1"/>
  <c r="C1513" i="3"/>
  <c r="G1261" i="12" l="1"/>
  <c r="H1513" i="3"/>
  <c r="I1513" i="3" s="1"/>
  <c r="B1514" i="3" s="1"/>
  <c r="B1262" i="12" l="1"/>
  <c r="G1514" i="3"/>
  <c r="D1514" i="3"/>
  <c r="E1514" i="3" s="1"/>
  <c r="C1514" i="3"/>
  <c r="D1262" i="12" l="1"/>
  <c r="F1262" i="12"/>
  <c r="C1262" i="12"/>
  <c r="E1262" i="12"/>
  <c r="H1514" i="3"/>
  <c r="I1514" i="3" s="1"/>
  <c r="B1515" i="3" s="1"/>
  <c r="G1262" i="12" l="1"/>
  <c r="G1515" i="3"/>
  <c r="D1515" i="3"/>
  <c r="E1515" i="3" s="1"/>
  <c r="C1515" i="3"/>
  <c r="B1263" i="12" l="1"/>
  <c r="H1515" i="3"/>
  <c r="I1515" i="3" s="1"/>
  <c r="B1516" i="3" s="1"/>
  <c r="D1263" i="12" l="1"/>
  <c r="F1263" i="12"/>
  <c r="C1263" i="12"/>
  <c r="E1263" i="12"/>
  <c r="G1516" i="3"/>
  <c r="D1516" i="3"/>
  <c r="E1516" i="3" s="1"/>
  <c r="C1516" i="3"/>
  <c r="G1263" i="12" l="1"/>
  <c r="H1516" i="3"/>
  <c r="I1516" i="3" s="1"/>
  <c r="B1517" i="3" s="1"/>
  <c r="B1264" i="12" l="1"/>
  <c r="G1517" i="3"/>
  <c r="D1517" i="3"/>
  <c r="E1517" i="3" s="1"/>
  <c r="C1517" i="3"/>
  <c r="D1264" i="12" l="1"/>
  <c r="F1264" i="12"/>
  <c r="E1264" i="12"/>
  <c r="C1264" i="12"/>
  <c r="H1517" i="3"/>
  <c r="I1517" i="3" s="1"/>
  <c r="B1518" i="3" s="1"/>
  <c r="G1264" i="12" l="1"/>
  <c r="G1518" i="3"/>
  <c r="D1518" i="3"/>
  <c r="E1518" i="3" s="1"/>
  <c r="C1518" i="3"/>
  <c r="B1265" i="12" l="1"/>
  <c r="H1518" i="3"/>
  <c r="I1518" i="3" s="1"/>
  <c r="B1519" i="3" s="1"/>
  <c r="D1265" i="12" l="1"/>
  <c r="F1265" i="12"/>
  <c r="C1265" i="12"/>
  <c r="E1265" i="12"/>
  <c r="G1519" i="3"/>
  <c r="D1519" i="3"/>
  <c r="E1519" i="3" s="1"/>
  <c r="C1519" i="3"/>
  <c r="G1265" i="12" l="1"/>
  <c r="H1519" i="3"/>
  <c r="I1519" i="3" s="1"/>
  <c r="B1520" i="3" s="1"/>
  <c r="B1266" i="12" l="1"/>
  <c r="G1520" i="3"/>
  <c r="D1520" i="3"/>
  <c r="E1520" i="3" s="1"/>
  <c r="C1520" i="3"/>
  <c r="D1266" i="12" l="1"/>
  <c r="F1266" i="12"/>
  <c r="C1266" i="12"/>
  <c r="E1266" i="12"/>
  <c r="H1520" i="3"/>
  <c r="I1520" i="3" s="1"/>
  <c r="B1521" i="3" s="1"/>
  <c r="G1266" i="12" l="1"/>
  <c r="B1267" i="12" s="1"/>
  <c r="G1521" i="3"/>
  <c r="D1521" i="3"/>
  <c r="E1521" i="3" s="1"/>
  <c r="C1521" i="3"/>
  <c r="D1267" i="12" l="1"/>
  <c r="F1267" i="12"/>
  <c r="E1267" i="12"/>
  <c r="C1267" i="12"/>
  <c r="H1521" i="3"/>
  <c r="I1521" i="3" s="1"/>
  <c r="B1522" i="3" s="1"/>
  <c r="G1267" i="12" l="1"/>
  <c r="B1268" i="12" s="1"/>
  <c r="G1522" i="3"/>
  <c r="D1522" i="3"/>
  <c r="E1522" i="3" s="1"/>
  <c r="C1522" i="3"/>
  <c r="D1268" i="12" l="1"/>
  <c r="F1268" i="12"/>
  <c r="E1268" i="12"/>
  <c r="C1268" i="12"/>
  <c r="H1522" i="3"/>
  <c r="I1522" i="3" s="1"/>
  <c r="B1523" i="3" s="1"/>
  <c r="G1268" i="12" l="1"/>
  <c r="B1269" i="12" s="1"/>
  <c r="G1523" i="3"/>
  <c r="D1523" i="3"/>
  <c r="E1523" i="3" s="1"/>
  <c r="C1523" i="3"/>
  <c r="D1269" i="12" l="1"/>
  <c r="F1269" i="12"/>
  <c r="E1269" i="12"/>
  <c r="C1269" i="12"/>
  <c r="H1523" i="3"/>
  <c r="I1523" i="3" s="1"/>
  <c r="B1524" i="3" s="1"/>
  <c r="G1269" i="12" l="1"/>
  <c r="G1524" i="3"/>
  <c r="D1524" i="3"/>
  <c r="E1524" i="3" s="1"/>
  <c r="C1524" i="3"/>
  <c r="B1270" i="12" l="1"/>
  <c r="H1524" i="3"/>
  <c r="I1524" i="3" s="1"/>
  <c r="B1525" i="3" s="1"/>
  <c r="D1270" i="12" l="1"/>
  <c r="F1270" i="12"/>
  <c r="E1270" i="12"/>
  <c r="C1270" i="12"/>
  <c r="G1525" i="3"/>
  <c r="D1525" i="3"/>
  <c r="E1525" i="3" s="1"/>
  <c r="C1525" i="3"/>
  <c r="G1270" i="12" l="1"/>
  <c r="B1271" i="12" s="1"/>
  <c r="H1525" i="3"/>
  <c r="I1525" i="3" s="1"/>
  <c r="B1526" i="3" s="1"/>
  <c r="D1271" i="12" l="1"/>
  <c r="F1271" i="12"/>
  <c r="E1271" i="12"/>
  <c r="C1271" i="12"/>
  <c r="G1526" i="3"/>
  <c r="D1526" i="3"/>
  <c r="E1526" i="3" s="1"/>
  <c r="C1526" i="3"/>
  <c r="G1271" i="12" l="1"/>
  <c r="B1272" i="12" s="1"/>
  <c r="H1526" i="3"/>
  <c r="I1526" i="3" s="1"/>
  <c r="B1527" i="3" s="1"/>
  <c r="D1272" i="12" l="1"/>
  <c r="F1272" i="12"/>
  <c r="C1272" i="12"/>
  <c r="E1272" i="12"/>
  <c r="G1527" i="3"/>
  <c r="D1527" i="3"/>
  <c r="E1527" i="3" s="1"/>
  <c r="C1527" i="3"/>
  <c r="G1272" i="12" l="1"/>
  <c r="H1527" i="3"/>
  <c r="I1527" i="3" s="1"/>
  <c r="B1528" i="3" s="1"/>
  <c r="B1273" i="12" l="1"/>
  <c r="G1528" i="3"/>
  <c r="D1528" i="3"/>
  <c r="E1528" i="3" s="1"/>
  <c r="C1528" i="3"/>
  <c r="D1273" i="12" l="1"/>
  <c r="F1273" i="12"/>
  <c r="E1273" i="12"/>
  <c r="C1273" i="12"/>
  <c r="H1528" i="3"/>
  <c r="I1528" i="3" s="1"/>
  <c r="B1529" i="3" s="1"/>
  <c r="G1273" i="12" l="1"/>
  <c r="B1274" i="12" s="1"/>
  <c r="G1529" i="3"/>
  <c r="D1529" i="3"/>
  <c r="E1529" i="3" s="1"/>
  <c r="C1529" i="3"/>
  <c r="D1274" i="12" l="1"/>
  <c r="F1274" i="12"/>
  <c r="E1274" i="12"/>
  <c r="C1274" i="12"/>
  <c r="H1529" i="3"/>
  <c r="I1529" i="3" s="1"/>
  <c r="B1530" i="3" s="1"/>
  <c r="G1274" i="12" l="1"/>
  <c r="B1275" i="12" s="1"/>
  <c r="G1530" i="3"/>
  <c r="D1530" i="3"/>
  <c r="E1530" i="3" s="1"/>
  <c r="C1530" i="3"/>
  <c r="D1275" i="12" l="1"/>
  <c r="F1275" i="12"/>
  <c r="E1275" i="12"/>
  <c r="C1275" i="12"/>
  <c r="H1530" i="3"/>
  <c r="I1530" i="3" s="1"/>
  <c r="B1531" i="3" s="1"/>
  <c r="G1275" i="12" l="1"/>
  <c r="G1531" i="3"/>
  <c r="D1531" i="3"/>
  <c r="E1531" i="3" s="1"/>
  <c r="C1531" i="3"/>
  <c r="B1276" i="12" l="1"/>
  <c r="H1531" i="3"/>
  <c r="I1531" i="3" s="1"/>
  <c r="B1532" i="3" s="1"/>
  <c r="D1276" i="12" l="1"/>
  <c r="F1276" i="12"/>
  <c r="C1276" i="12"/>
  <c r="E1276" i="12"/>
  <c r="G1276" i="12" s="1"/>
  <c r="G1532" i="3"/>
  <c r="D1532" i="3"/>
  <c r="E1532" i="3" s="1"/>
  <c r="C1532" i="3"/>
  <c r="B1277" i="12" l="1"/>
  <c r="H1532" i="3"/>
  <c r="I1532" i="3" s="1"/>
  <c r="B1533" i="3" s="1"/>
  <c r="D1277" i="12" l="1"/>
  <c r="F1277" i="12"/>
  <c r="C1277" i="12"/>
  <c r="E1277" i="12"/>
  <c r="G1533" i="3"/>
  <c r="D1533" i="3"/>
  <c r="E1533" i="3" s="1"/>
  <c r="C1533" i="3"/>
  <c r="G1277" i="12" l="1"/>
  <c r="B1278" i="12" s="1"/>
  <c r="H1533" i="3"/>
  <c r="I1533" i="3" s="1"/>
  <c r="B1534" i="3" s="1"/>
  <c r="D1278" i="12" l="1"/>
  <c r="F1278" i="12"/>
  <c r="E1278" i="12"/>
  <c r="G1278" i="12" s="1"/>
  <c r="C1278" i="12"/>
  <c r="G1534" i="3"/>
  <c r="D1534" i="3"/>
  <c r="E1534" i="3" s="1"/>
  <c r="C1534" i="3"/>
  <c r="B1279" i="12" l="1"/>
  <c r="H1534" i="3"/>
  <c r="I1534" i="3" s="1"/>
  <c r="B1535" i="3" s="1"/>
  <c r="D1279" i="12" l="1"/>
  <c r="F1279" i="12"/>
  <c r="E1279" i="12"/>
  <c r="C1279" i="12"/>
  <c r="G1535" i="3"/>
  <c r="D1535" i="3"/>
  <c r="E1535" i="3" s="1"/>
  <c r="C1535" i="3"/>
  <c r="G1279" i="12" l="1"/>
  <c r="H1535" i="3"/>
  <c r="I1535" i="3" s="1"/>
  <c r="B1536" i="3" s="1"/>
  <c r="B1280" i="12" l="1"/>
  <c r="G1536" i="3"/>
  <c r="D1536" i="3"/>
  <c r="E1536" i="3" s="1"/>
  <c r="C1536" i="3"/>
  <c r="D1280" i="12" l="1"/>
  <c r="F1280" i="12"/>
  <c r="E1280" i="12"/>
  <c r="C1280" i="12"/>
  <c r="H1536" i="3"/>
  <c r="I1536" i="3" s="1"/>
  <c r="B1537" i="3" s="1"/>
  <c r="G1280" i="12" l="1"/>
  <c r="G1537" i="3"/>
  <c r="D1537" i="3"/>
  <c r="E1537" i="3" s="1"/>
  <c r="C1537" i="3"/>
  <c r="B1281" i="12" l="1"/>
  <c r="H1537" i="3"/>
  <c r="I1537" i="3" s="1"/>
  <c r="B1538" i="3" s="1"/>
  <c r="D1281" i="12" l="1"/>
  <c r="F1281" i="12"/>
  <c r="E1281" i="12"/>
  <c r="C1281" i="12"/>
  <c r="G1538" i="3"/>
  <c r="D1538" i="3"/>
  <c r="E1538" i="3" s="1"/>
  <c r="C1538" i="3"/>
  <c r="G1281" i="12" l="1"/>
  <c r="B1282" i="12" s="1"/>
  <c r="H1538" i="3"/>
  <c r="I1538" i="3" s="1"/>
  <c r="B1539" i="3" s="1"/>
  <c r="D1282" i="12" l="1"/>
  <c r="F1282" i="12"/>
  <c r="C1282" i="12"/>
  <c r="E1282" i="12"/>
  <c r="G1539" i="3"/>
  <c r="D1539" i="3"/>
  <c r="E1539" i="3" s="1"/>
  <c r="C1539" i="3"/>
  <c r="G1282" i="12" l="1"/>
  <c r="H1539" i="3"/>
  <c r="I1539" i="3" s="1"/>
  <c r="B1540" i="3" s="1"/>
  <c r="B1283" i="12" l="1"/>
  <c r="G1540" i="3"/>
  <c r="D1540" i="3"/>
  <c r="E1540" i="3" s="1"/>
  <c r="C1540" i="3"/>
  <c r="D1283" i="12" l="1"/>
  <c r="F1283" i="12"/>
  <c r="E1283" i="12"/>
  <c r="C1283" i="12"/>
  <c r="H1540" i="3"/>
  <c r="I1540" i="3" s="1"/>
  <c r="B1541" i="3" s="1"/>
  <c r="G1283" i="12" l="1"/>
  <c r="G1541" i="3"/>
  <c r="D1541" i="3"/>
  <c r="E1541" i="3" s="1"/>
  <c r="C1541" i="3"/>
  <c r="B1284" i="12" l="1"/>
  <c r="H1541" i="3"/>
  <c r="I1541" i="3" s="1"/>
  <c r="B1542" i="3" s="1"/>
  <c r="D1284" i="12" l="1"/>
  <c r="F1284" i="12"/>
  <c r="C1284" i="12"/>
  <c r="E1284" i="12"/>
  <c r="G1542" i="3"/>
  <c r="D1542" i="3"/>
  <c r="E1542" i="3" s="1"/>
  <c r="C1542" i="3"/>
  <c r="G1284" i="12" l="1"/>
  <c r="H1542" i="3"/>
  <c r="I1542" i="3" s="1"/>
  <c r="B1543" i="3" s="1"/>
  <c r="B1285" i="12" l="1"/>
  <c r="G1543" i="3"/>
  <c r="D1543" i="3"/>
  <c r="E1543" i="3" s="1"/>
  <c r="C1543" i="3"/>
  <c r="D1285" i="12" l="1"/>
  <c r="F1285" i="12"/>
  <c r="C1285" i="12"/>
  <c r="E1285" i="12"/>
  <c r="H1543" i="3"/>
  <c r="I1543" i="3" s="1"/>
  <c r="B1544" i="3" s="1"/>
  <c r="G1285" i="12" l="1"/>
  <c r="B1286" i="12" s="1"/>
  <c r="G1544" i="3"/>
  <c r="D1544" i="3"/>
  <c r="E1544" i="3" s="1"/>
  <c r="C1544" i="3"/>
  <c r="D1286" i="12" l="1"/>
  <c r="F1286" i="12"/>
  <c r="E1286" i="12"/>
  <c r="C1286" i="12"/>
  <c r="H1544" i="3"/>
  <c r="I1544" i="3" s="1"/>
  <c r="B1545" i="3" s="1"/>
  <c r="G1286" i="12" l="1"/>
  <c r="B1287" i="12" s="1"/>
  <c r="G1545" i="3"/>
  <c r="D1545" i="3"/>
  <c r="E1545" i="3" s="1"/>
  <c r="C1545" i="3"/>
  <c r="D1287" i="12" l="1"/>
  <c r="F1287" i="12"/>
  <c r="E1287" i="12"/>
  <c r="C1287" i="12"/>
  <c r="H1545" i="3"/>
  <c r="I1545" i="3" s="1"/>
  <c r="B1546" i="3" s="1"/>
  <c r="G1287" i="12" l="1"/>
  <c r="B1288" i="12" s="1"/>
  <c r="G1546" i="3"/>
  <c r="D1546" i="3"/>
  <c r="E1546" i="3" s="1"/>
  <c r="C1546" i="3"/>
  <c r="D1288" i="12" l="1"/>
  <c r="F1288" i="12"/>
  <c r="C1288" i="12"/>
  <c r="E1288" i="12"/>
  <c r="H1546" i="3"/>
  <c r="I1546" i="3" s="1"/>
  <c r="B1547" i="3" s="1"/>
  <c r="G1288" i="12" l="1"/>
  <c r="G1547" i="3"/>
  <c r="D1547" i="3"/>
  <c r="E1547" i="3" s="1"/>
  <c r="C1547" i="3"/>
  <c r="B1289" i="12" l="1"/>
  <c r="H1547" i="3"/>
  <c r="I1547" i="3" s="1"/>
  <c r="B1548" i="3" s="1"/>
  <c r="D1289" i="12" l="1"/>
  <c r="F1289" i="12"/>
  <c r="C1289" i="12"/>
  <c r="E1289" i="12"/>
  <c r="G1548" i="3"/>
  <c r="D1548" i="3"/>
  <c r="E1548" i="3" s="1"/>
  <c r="C1548" i="3"/>
  <c r="G1289" i="12" l="1"/>
  <c r="H1548" i="3"/>
  <c r="I1548" i="3" s="1"/>
  <c r="B1549" i="3" s="1"/>
  <c r="B1290" i="12" l="1"/>
  <c r="G1549" i="3"/>
  <c r="D1549" i="3"/>
  <c r="E1549" i="3" s="1"/>
  <c r="C1549" i="3"/>
  <c r="D1290" i="12" l="1"/>
  <c r="F1290" i="12"/>
  <c r="E1290" i="12"/>
  <c r="C1290" i="12"/>
  <c r="H1549" i="3"/>
  <c r="I1549" i="3" s="1"/>
  <c r="B1550" i="3" s="1"/>
  <c r="G1290" i="12" l="1"/>
  <c r="G1550" i="3"/>
  <c r="D1550" i="3"/>
  <c r="E1550" i="3" s="1"/>
  <c r="C1550" i="3"/>
  <c r="B1291" i="12" l="1"/>
  <c r="H1550" i="3"/>
  <c r="I1550" i="3" s="1"/>
  <c r="B1551" i="3" s="1"/>
  <c r="D1291" i="12" l="1"/>
  <c r="F1291" i="12"/>
  <c r="C1291" i="12"/>
  <c r="E1291" i="12"/>
  <c r="G1291" i="12" s="1"/>
  <c r="G1551" i="3"/>
  <c r="D1551" i="3"/>
  <c r="E1551" i="3" s="1"/>
  <c r="C1551" i="3"/>
  <c r="B1292" i="12" l="1"/>
  <c r="H1551" i="3"/>
  <c r="I1551" i="3" s="1"/>
  <c r="B1552" i="3" s="1"/>
  <c r="D1292" i="12" l="1"/>
  <c r="F1292" i="12"/>
  <c r="C1292" i="12"/>
  <c r="E1292" i="12"/>
  <c r="G1552" i="3"/>
  <c r="D1552" i="3"/>
  <c r="E1552" i="3" s="1"/>
  <c r="C1552" i="3"/>
  <c r="G1292" i="12" l="1"/>
  <c r="H1552" i="3"/>
  <c r="I1552" i="3" s="1"/>
  <c r="B1553" i="3" s="1"/>
  <c r="B1293" i="12" l="1"/>
  <c r="G1553" i="3"/>
  <c r="D1553" i="3"/>
  <c r="E1553" i="3" s="1"/>
  <c r="C1553" i="3"/>
  <c r="D1293" i="12" l="1"/>
  <c r="F1293" i="12"/>
  <c r="C1293" i="12"/>
  <c r="E1293" i="12"/>
  <c r="H1553" i="3"/>
  <c r="I1553" i="3" s="1"/>
  <c r="B1554" i="3" s="1"/>
  <c r="G1293" i="12" l="1"/>
  <c r="G1554" i="3"/>
  <c r="D1554" i="3"/>
  <c r="E1554" i="3" s="1"/>
  <c r="C1554" i="3"/>
  <c r="B1294" i="12" l="1"/>
  <c r="H1554" i="3"/>
  <c r="I1554" i="3" s="1"/>
  <c r="B1555" i="3" s="1"/>
  <c r="D1294" i="12" l="1"/>
  <c r="F1294" i="12"/>
  <c r="C1294" i="12"/>
  <c r="E1294" i="12"/>
  <c r="G1555" i="3"/>
  <c r="D1555" i="3"/>
  <c r="E1555" i="3" s="1"/>
  <c r="C1555" i="3"/>
  <c r="G1294" i="12" l="1"/>
  <c r="H1555" i="3"/>
  <c r="I1555" i="3" s="1"/>
  <c r="B1556" i="3" s="1"/>
  <c r="B1295" i="12" l="1"/>
  <c r="G1556" i="3"/>
  <c r="D1556" i="3"/>
  <c r="E1556" i="3" s="1"/>
  <c r="C1556" i="3"/>
  <c r="D1295" i="12" l="1"/>
  <c r="F1295" i="12"/>
  <c r="C1295" i="12"/>
  <c r="E1295" i="12"/>
  <c r="H1556" i="3"/>
  <c r="I1556" i="3" s="1"/>
  <c r="B1557" i="3" s="1"/>
  <c r="G1295" i="12" l="1"/>
  <c r="G1557" i="3"/>
  <c r="D1557" i="3"/>
  <c r="E1557" i="3" s="1"/>
  <c r="C1557" i="3"/>
  <c r="B1296" i="12" l="1"/>
  <c r="H1557" i="3"/>
  <c r="I1557" i="3" s="1"/>
  <c r="B1558" i="3" s="1"/>
  <c r="D1296" i="12" l="1"/>
  <c r="F1296" i="12"/>
  <c r="C1296" i="12"/>
  <c r="E1296" i="12"/>
  <c r="G1558" i="3"/>
  <c r="D1558" i="3"/>
  <c r="E1558" i="3" s="1"/>
  <c r="C1558" i="3"/>
  <c r="G1296" i="12" l="1"/>
  <c r="B1297" i="12" s="1"/>
  <c r="H1558" i="3"/>
  <c r="I1558" i="3" s="1"/>
  <c r="B1559" i="3" s="1"/>
  <c r="D1297" i="12" l="1"/>
  <c r="F1297" i="12"/>
  <c r="E1297" i="12"/>
  <c r="C1297" i="12"/>
  <c r="G1559" i="3"/>
  <c r="D1559" i="3"/>
  <c r="E1559" i="3" s="1"/>
  <c r="C1559" i="3"/>
  <c r="G1297" i="12" l="1"/>
  <c r="B1298" i="12" s="1"/>
  <c r="H1559" i="3"/>
  <c r="I1559" i="3" s="1"/>
  <c r="B1560" i="3" s="1"/>
  <c r="D1298" i="12" l="1"/>
  <c r="F1298" i="12"/>
  <c r="C1298" i="12"/>
  <c r="E1298" i="12"/>
  <c r="G1560" i="3"/>
  <c r="D1560" i="3"/>
  <c r="E1560" i="3" s="1"/>
  <c r="C1560" i="3"/>
  <c r="G1298" i="12" l="1"/>
  <c r="H1560" i="3"/>
  <c r="I1560" i="3" s="1"/>
  <c r="B1561" i="3" s="1"/>
  <c r="B1299" i="12" l="1"/>
  <c r="G1561" i="3"/>
  <c r="D1561" i="3"/>
  <c r="E1561" i="3" s="1"/>
  <c r="C1561" i="3"/>
  <c r="D1299" i="12" l="1"/>
  <c r="F1299" i="12"/>
  <c r="C1299" i="12"/>
  <c r="E1299" i="12"/>
  <c r="H1561" i="3"/>
  <c r="I1561" i="3" s="1"/>
  <c r="B1562" i="3" s="1"/>
  <c r="G1299" i="12" l="1"/>
  <c r="B1300" i="12" s="1"/>
  <c r="G1562" i="3"/>
  <c r="D1562" i="3"/>
  <c r="E1562" i="3" s="1"/>
  <c r="C1562" i="3"/>
  <c r="D1300" i="12" l="1"/>
  <c r="F1300" i="12"/>
  <c r="C1300" i="12"/>
  <c r="E1300" i="12"/>
  <c r="G1300" i="12" s="1"/>
  <c r="H1562" i="3"/>
  <c r="I1562" i="3" s="1"/>
  <c r="B1563" i="3" s="1"/>
  <c r="B1301" i="12" l="1"/>
  <c r="G1563" i="3"/>
  <c r="D1563" i="3"/>
  <c r="E1563" i="3" s="1"/>
  <c r="C1563" i="3"/>
  <c r="D1301" i="12" l="1"/>
  <c r="F1301" i="12"/>
  <c r="C1301" i="12"/>
  <c r="E1301" i="12"/>
  <c r="H1563" i="3"/>
  <c r="I1563" i="3" s="1"/>
  <c r="B1564" i="3" s="1"/>
  <c r="G1301" i="12" l="1"/>
  <c r="B1302" i="12" s="1"/>
  <c r="G1564" i="3"/>
  <c r="D1564" i="3"/>
  <c r="E1564" i="3" s="1"/>
  <c r="C1564" i="3"/>
  <c r="D1302" i="12" l="1"/>
  <c r="F1302" i="12"/>
  <c r="C1302" i="12"/>
  <c r="E1302" i="12"/>
  <c r="H1564" i="3"/>
  <c r="I1564" i="3" s="1"/>
  <c r="B1565" i="3" s="1"/>
  <c r="G1302" i="12" l="1"/>
  <c r="G1565" i="3"/>
  <c r="D1565" i="3"/>
  <c r="E1565" i="3" s="1"/>
  <c r="C1565" i="3"/>
  <c r="B1303" i="12" l="1"/>
  <c r="H1565" i="3"/>
  <c r="I1565" i="3" s="1"/>
  <c r="B1566" i="3" s="1"/>
  <c r="D1303" i="12" l="1"/>
  <c r="F1303" i="12"/>
  <c r="E1303" i="12"/>
  <c r="C1303" i="12"/>
  <c r="G1566" i="3"/>
  <c r="D1566" i="3"/>
  <c r="E1566" i="3" s="1"/>
  <c r="C1566" i="3"/>
  <c r="G1303" i="12" l="1"/>
  <c r="B1304" i="12" s="1"/>
  <c r="H1566" i="3"/>
  <c r="I1566" i="3" s="1"/>
  <c r="B1567" i="3" s="1"/>
  <c r="D1304" i="12" l="1"/>
  <c r="F1304" i="12"/>
  <c r="E1304" i="12"/>
  <c r="C1304" i="12"/>
  <c r="G1567" i="3"/>
  <c r="D1567" i="3"/>
  <c r="E1567" i="3" s="1"/>
  <c r="C1567" i="3"/>
  <c r="G1304" i="12" l="1"/>
  <c r="H1567" i="3"/>
  <c r="I1567" i="3" s="1"/>
  <c r="B1568" i="3" s="1"/>
  <c r="B1305" i="12" l="1"/>
  <c r="G1568" i="3"/>
  <c r="D1568" i="3"/>
  <c r="E1568" i="3" s="1"/>
  <c r="C1568" i="3"/>
  <c r="D1305" i="12" l="1"/>
  <c r="F1305" i="12"/>
  <c r="E1305" i="12"/>
  <c r="C1305" i="12"/>
  <c r="H1568" i="3"/>
  <c r="I1568" i="3" s="1"/>
  <c r="B1569" i="3" s="1"/>
  <c r="G1305" i="12" l="1"/>
  <c r="G1569" i="3"/>
  <c r="D1569" i="3"/>
  <c r="E1569" i="3" s="1"/>
  <c r="C1569" i="3"/>
  <c r="B1306" i="12" l="1"/>
  <c r="H1569" i="3"/>
  <c r="I1569" i="3" s="1"/>
  <c r="B1570" i="3" s="1"/>
  <c r="D1306" i="12" l="1"/>
  <c r="F1306" i="12"/>
  <c r="E1306" i="12"/>
  <c r="G1306" i="12" s="1"/>
  <c r="C1306" i="12"/>
  <c r="G1570" i="3"/>
  <c r="D1570" i="3"/>
  <c r="E1570" i="3" s="1"/>
  <c r="C1570" i="3"/>
  <c r="B1307" i="12" l="1"/>
  <c r="H1570" i="3"/>
  <c r="I1570" i="3" s="1"/>
  <c r="B1571" i="3" s="1"/>
  <c r="D1307" i="12" l="1"/>
  <c r="F1307" i="12"/>
  <c r="E1307" i="12"/>
  <c r="C1307" i="12"/>
  <c r="G1571" i="3"/>
  <c r="D1571" i="3"/>
  <c r="E1571" i="3" s="1"/>
  <c r="C1571" i="3"/>
  <c r="G1307" i="12" l="1"/>
  <c r="H1571" i="3"/>
  <c r="I1571" i="3" s="1"/>
  <c r="B1572" i="3" s="1"/>
  <c r="B1308" i="12" l="1"/>
  <c r="G1572" i="3"/>
  <c r="D1572" i="3"/>
  <c r="E1572" i="3" s="1"/>
  <c r="C1572" i="3"/>
  <c r="D1308" i="12" l="1"/>
  <c r="F1308" i="12"/>
  <c r="E1308" i="12"/>
  <c r="G1308" i="12" s="1"/>
  <c r="C1308" i="12"/>
  <c r="H1572" i="3"/>
  <c r="I1572" i="3" s="1"/>
  <c r="B1573" i="3" s="1"/>
  <c r="B1309" i="12" l="1"/>
  <c r="G1573" i="3"/>
  <c r="D1573" i="3"/>
  <c r="E1573" i="3" s="1"/>
  <c r="C1573" i="3"/>
  <c r="D1309" i="12" l="1"/>
  <c r="F1309" i="12"/>
  <c r="E1309" i="12"/>
  <c r="C1309" i="12"/>
  <c r="H1573" i="3"/>
  <c r="I1573" i="3" s="1"/>
  <c r="B1574" i="3" s="1"/>
  <c r="G1309" i="12" l="1"/>
  <c r="B1310" i="12" s="1"/>
  <c r="G1574" i="3"/>
  <c r="D1574" i="3"/>
  <c r="E1574" i="3" s="1"/>
  <c r="C1574" i="3"/>
  <c r="D1310" i="12" l="1"/>
  <c r="F1310" i="12"/>
  <c r="E1310" i="12"/>
  <c r="C1310" i="12"/>
  <c r="H1574" i="3"/>
  <c r="I1574" i="3" s="1"/>
  <c r="B1575" i="3" s="1"/>
  <c r="G1310" i="12" l="1"/>
  <c r="B1311" i="12" s="1"/>
  <c r="G1575" i="3"/>
  <c r="D1575" i="3"/>
  <c r="E1575" i="3" s="1"/>
  <c r="C1575" i="3"/>
  <c r="D1311" i="12" l="1"/>
  <c r="F1311" i="12"/>
  <c r="C1311" i="12"/>
  <c r="E1311" i="12"/>
  <c r="H1575" i="3"/>
  <c r="I1575" i="3" s="1"/>
  <c r="B1576" i="3" s="1"/>
  <c r="G1311" i="12" l="1"/>
  <c r="B1312" i="12" s="1"/>
  <c r="G1576" i="3"/>
  <c r="D1576" i="3"/>
  <c r="E1576" i="3" s="1"/>
  <c r="C1576" i="3"/>
  <c r="D1312" i="12" l="1"/>
  <c r="F1312" i="12"/>
  <c r="C1312" i="12"/>
  <c r="E1312" i="12"/>
  <c r="H1576" i="3"/>
  <c r="I1576" i="3" s="1"/>
  <c r="B1577" i="3" s="1"/>
  <c r="G1312" i="12" l="1"/>
  <c r="B1313" i="12" s="1"/>
  <c r="G1577" i="3"/>
  <c r="D1577" i="3"/>
  <c r="E1577" i="3" s="1"/>
  <c r="C1577" i="3"/>
  <c r="D1313" i="12" l="1"/>
  <c r="F1313" i="12"/>
  <c r="E1313" i="12"/>
  <c r="C1313" i="12"/>
  <c r="H1577" i="3"/>
  <c r="I1577" i="3" s="1"/>
  <c r="B1578" i="3" s="1"/>
  <c r="G1313" i="12" l="1"/>
  <c r="B1314" i="12" s="1"/>
  <c r="G1578" i="3"/>
  <c r="D1578" i="3"/>
  <c r="E1578" i="3" s="1"/>
  <c r="C1578" i="3"/>
  <c r="D1314" i="12" l="1"/>
  <c r="F1314" i="12"/>
  <c r="E1314" i="12"/>
  <c r="C1314" i="12"/>
  <c r="H1578" i="3"/>
  <c r="I1578" i="3" s="1"/>
  <c r="B1579" i="3" s="1"/>
  <c r="G1314" i="12" l="1"/>
  <c r="B1315" i="12" s="1"/>
  <c r="G1579" i="3"/>
  <c r="D1579" i="3"/>
  <c r="E1579" i="3" s="1"/>
  <c r="C1579" i="3"/>
  <c r="D1315" i="12" l="1"/>
  <c r="F1315" i="12"/>
  <c r="E1315" i="12"/>
  <c r="G1315" i="12" s="1"/>
  <c r="C1315" i="12"/>
  <c r="H1579" i="3"/>
  <c r="I1579" i="3" s="1"/>
  <c r="B1580" i="3" s="1"/>
  <c r="B1316" i="12" l="1"/>
  <c r="G1580" i="3"/>
  <c r="D1580" i="3"/>
  <c r="E1580" i="3" s="1"/>
  <c r="C1580" i="3"/>
  <c r="D1316" i="12" l="1"/>
  <c r="F1316" i="12"/>
  <c r="C1316" i="12"/>
  <c r="E1316" i="12"/>
  <c r="G1316" i="12" s="1"/>
  <c r="H1580" i="3"/>
  <c r="I1580" i="3" s="1"/>
  <c r="B1581" i="3" s="1"/>
  <c r="B1317" i="12" l="1"/>
  <c r="G1581" i="3"/>
  <c r="D1581" i="3"/>
  <c r="E1581" i="3" s="1"/>
  <c r="C1581" i="3"/>
  <c r="D1317" i="12" l="1"/>
  <c r="F1317" i="12"/>
  <c r="E1317" i="12"/>
  <c r="C1317" i="12"/>
  <c r="H1581" i="3"/>
  <c r="I1581" i="3" s="1"/>
  <c r="B1582" i="3" s="1"/>
  <c r="G1317" i="12" l="1"/>
  <c r="G1582" i="3"/>
  <c r="D1582" i="3"/>
  <c r="E1582" i="3" s="1"/>
  <c r="C1582" i="3"/>
  <c r="B1318" i="12" l="1"/>
  <c r="H1582" i="3"/>
  <c r="I1582" i="3" s="1"/>
  <c r="B1583" i="3" s="1"/>
  <c r="D1318" i="12" l="1"/>
  <c r="F1318" i="12"/>
  <c r="C1318" i="12"/>
  <c r="E1318" i="12"/>
  <c r="G1583" i="3"/>
  <c r="D1583" i="3"/>
  <c r="E1583" i="3" s="1"/>
  <c r="C1583" i="3"/>
  <c r="G1318" i="12" l="1"/>
  <c r="H1583" i="3"/>
  <c r="I1583" i="3" s="1"/>
  <c r="B1584" i="3" s="1"/>
  <c r="B1319" i="12" l="1"/>
  <c r="G1584" i="3"/>
  <c r="D1584" i="3"/>
  <c r="E1584" i="3" s="1"/>
  <c r="C1584" i="3"/>
  <c r="D1319" i="12" l="1"/>
  <c r="F1319" i="12"/>
  <c r="E1319" i="12"/>
  <c r="C1319" i="12"/>
  <c r="H1584" i="3"/>
  <c r="I1584" i="3" s="1"/>
  <c r="B1585" i="3" s="1"/>
  <c r="G1319" i="12" l="1"/>
  <c r="G1585" i="3"/>
  <c r="D1585" i="3"/>
  <c r="E1585" i="3" s="1"/>
  <c r="C1585" i="3"/>
  <c r="B1320" i="12" l="1"/>
  <c r="H1585" i="3"/>
  <c r="I1585" i="3" s="1"/>
  <c r="B1586" i="3" s="1"/>
  <c r="D1320" i="12" l="1"/>
  <c r="F1320" i="12"/>
  <c r="C1320" i="12"/>
  <c r="E1320" i="12"/>
  <c r="G1586" i="3"/>
  <c r="D1586" i="3"/>
  <c r="E1586" i="3" s="1"/>
  <c r="C1586" i="3"/>
  <c r="G1320" i="12" l="1"/>
  <c r="B1321" i="12" s="1"/>
  <c r="H1586" i="3"/>
  <c r="I1586" i="3" s="1"/>
  <c r="B1587" i="3" s="1"/>
  <c r="D1321" i="12" l="1"/>
  <c r="F1321" i="12"/>
  <c r="C1321" i="12"/>
  <c r="E1321" i="12"/>
  <c r="G1587" i="3"/>
  <c r="D1587" i="3"/>
  <c r="E1587" i="3" s="1"/>
  <c r="C1587" i="3"/>
  <c r="G1321" i="12" l="1"/>
  <c r="B1322" i="12" s="1"/>
  <c r="H1587" i="3"/>
  <c r="I1587" i="3" s="1"/>
  <c r="B1588" i="3" s="1"/>
  <c r="D1322" i="12" l="1"/>
  <c r="F1322" i="12"/>
  <c r="C1322" i="12"/>
  <c r="E1322" i="12"/>
  <c r="G1322" i="12" s="1"/>
  <c r="G1588" i="3"/>
  <c r="D1588" i="3"/>
  <c r="E1588" i="3" s="1"/>
  <c r="C1588" i="3"/>
  <c r="B1323" i="12" l="1"/>
  <c r="H1588" i="3"/>
  <c r="I1588" i="3" s="1"/>
  <c r="B1589" i="3" s="1"/>
  <c r="D1323" i="12" l="1"/>
  <c r="F1323" i="12"/>
  <c r="C1323" i="12"/>
  <c r="E1323" i="12"/>
  <c r="G1323" i="12" s="1"/>
  <c r="G1589" i="3"/>
  <c r="D1589" i="3"/>
  <c r="E1589" i="3" s="1"/>
  <c r="C1589" i="3"/>
  <c r="B1324" i="12" l="1"/>
  <c r="H1589" i="3"/>
  <c r="I1589" i="3" s="1"/>
  <c r="B1590" i="3" s="1"/>
  <c r="D1324" i="12" l="1"/>
  <c r="F1324" i="12"/>
  <c r="C1324" i="12"/>
  <c r="E1324" i="12"/>
  <c r="G1324" i="12" s="1"/>
  <c r="G1590" i="3"/>
  <c r="D1590" i="3"/>
  <c r="E1590" i="3" s="1"/>
  <c r="C1590" i="3"/>
  <c r="B1325" i="12" l="1"/>
  <c r="H1590" i="3"/>
  <c r="I1590" i="3" s="1"/>
  <c r="B1591" i="3" s="1"/>
  <c r="D1325" i="12" l="1"/>
  <c r="F1325" i="12"/>
  <c r="E1325" i="12"/>
  <c r="C1325" i="12"/>
  <c r="G1591" i="3"/>
  <c r="D1591" i="3"/>
  <c r="E1591" i="3" s="1"/>
  <c r="C1591" i="3"/>
  <c r="G1325" i="12" l="1"/>
  <c r="B1326" i="12" s="1"/>
  <c r="H1591" i="3"/>
  <c r="I1591" i="3" s="1"/>
  <c r="B1592" i="3" s="1"/>
  <c r="D1326" i="12" l="1"/>
  <c r="F1326" i="12"/>
  <c r="E1326" i="12"/>
  <c r="C1326" i="12"/>
  <c r="G1592" i="3"/>
  <c r="D1592" i="3"/>
  <c r="E1592" i="3" s="1"/>
  <c r="C1592" i="3"/>
  <c r="G1326" i="12" l="1"/>
  <c r="H1592" i="3"/>
  <c r="I1592" i="3" s="1"/>
  <c r="B1593" i="3" s="1"/>
  <c r="B1327" i="12" l="1"/>
  <c r="G1593" i="3"/>
  <c r="D1593" i="3"/>
  <c r="E1593" i="3" s="1"/>
  <c r="C1593" i="3"/>
  <c r="D1327" i="12" l="1"/>
  <c r="F1327" i="12"/>
  <c r="E1327" i="12"/>
  <c r="C1327" i="12"/>
  <c r="H1593" i="3"/>
  <c r="I1593" i="3" s="1"/>
  <c r="B1594" i="3" s="1"/>
  <c r="G1327" i="12" l="1"/>
  <c r="G1594" i="3"/>
  <c r="D1594" i="3"/>
  <c r="E1594" i="3" s="1"/>
  <c r="C1594" i="3"/>
  <c r="B1328" i="12" l="1"/>
  <c r="H1594" i="3"/>
  <c r="I1594" i="3" s="1"/>
  <c r="B1595" i="3" s="1"/>
  <c r="D1328" i="12" l="1"/>
  <c r="F1328" i="12"/>
  <c r="E1328" i="12"/>
  <c r="C1328" i="12"/>
  <c r="G1595" i="3"/>
  <c r="D1595" i="3"/>
  <c r="E1595" i="3" s="1"/>
  <c r="C1595" i="3"/>
  <c r="G1328" i="12" l="1"/>
  <c r="H1595" i="3"/>
  <c r="I1595" i="3" s="1"/>
  <c r="B1596" i="3" s="1"/>
  <c r="B1329" i="12" l="1"/>
  <c r="G1596" i="3"/>
  <c r="D1596" i="3"/>
  <c r="E1596" i="3" s="1"/>
  <c r="C1596" i="3"/>
  <c r="D1329" i="12" l="1"/>
  <c r="F1329" i="12"/>
  <c r="C1329" i="12"/>
  <c r="E1329" i="12"/>
  <c r="H1596" i="3"/>
  <c r="I1596" i="3" s="1"/>
  <c r="B1597" i="3" s="1"/>
  <c r="G1329" i="12" l="1"/>
  <c r="B1330" i="12" s="1"/>
  <c r="G1597" i="3"/>
  <c r="D1597" i="3"/>
  <c r="E1597" i="3" s="1"/>
  <c r="C1597" i="3"/>
  <c r="D1330" i="12" l="1"/>
  <c r="F1330" i="12"/>
  <c r="E1330" i="12"/>
  <c r="C1330" i="12"/>
  <c r="H1597" i="3"/>
  <c r="I1597" i="3" s="1"/>
  <c r="B1598" i="3" s="1"/>
  <c r="G1330" i="12" l="1"/>
  <c r="B1331" i="12" s="1"/>
  <c r="G1598" i="3"/>
  <c r="D1598" i="3"/>
  <c r="E1598" i="3" s="1"/>
  <c r="C1598" i="3"/>
  <c r="D1331" i="12" l="1"/>
  <c r="F1331" i="12"/>
  <c r="E1331" i="12"/>
  <c r="C1331" i="12"/>
  <c r="H1598" i="3"/>
  <c r="I1598" i="3" s="1"/>
  <c r="B1599" i="3" s="1"/>
  <c r="G1331" i="12" l="1"/>
  <c r="B1332" i="12" s="1"/>
  <c r="G1599" i="3"/>
  <c r="D1599" i="3"/>
  <c r="E1599" i="3" s="1"/>
  <c r="C1599" i="3"/>
  <c r="D1332" i="12" l="1"/>
  <c r="F1332" i="12"/>
  <c r="E1332" i="12"/>
  <c r="C1332" i="12"/>
  <c r="H1599" i="3"/>
  <c r="I1599" i="3" s="1"/>
  <c r="B1600" i="3" s="1"/>
  <c r="G1332" i="12" l="1"/>
  <c r="G1600" i="3"/>
  <c r="D1600" i="3"/>
  <c r="E1600" i="3" s="1"/>
  <c r="C1600" i="3"/>
  <c r="B1333" i="12" l="1"/>
  <c r="H1600" i="3"/>
  <c r="I1600" i="3" s="1"/>
  <c r="B1601" i="3" s="1"/>
  <c r="D1333" i="12" l="1"/>
  <c r="F1333" i="12"/>
  <c r="E1333" i="12"/>
  <c r="G1333" i="12" s="1"/>
  <c r="C1333" i="12"/>
  <c r="G1601" i="3"/>
  <c r="D1601" i="3"/>
  <c r="E1601" i="3" s="1"/>
  <c r="C1601" i="3"/>
  <c r="B1334" i="12" l="1"/>
  <c r="H1601" i="3"/>
  <c r="I1601" i="3" s="1"/>
  <c r="B1602" i="3" s="1"/>
  <c r="D1334" i="12" l="1"/>
  <c r="F1334" i="12"/>
  <c r="E1334" i="12"/>
  <c r="C1334" i="12"/>
  <c r="G1602" i="3"/>
  <c r="D1602" i="3"/>
  <c r="E1602" i="3" s="1"/>
  <c r="C1602" i="3"/>
  <c r="G1334" i="12" l="1"/>
  <c r="B1335" i="12" s="1"/>
  <c r="H1602" i="3"/>
  <c r="I1602" i="3" s="1"/>
  <c r="B1603" i="3" s="1"/>
  <c r="D1335" i="12" l="1"/>
  <c r="F1335" i="12"/>
  <c r="E1335" i="12"/>
  <c r="C1335" i="12"/>
  <c r="G1603" i="3"/>
  <c r="D1603" i="3"/>
  <c r="E1603" i="3" s="1"/>
  <c r="C1603" i="3"/>
  <c r="G1335" i="12" l="1"/>
  <c r="B1336" i="12" s="1"/>
  <c r="H1603" i="3"/>
  <c r="I1603" i="3" s="1"/>
  <c r="B1604" i="3" s="1"/>
  <c r="D1336" i="12" l="1"/>
  <c r="F1336" i="12"/>
  <c r="C1336" i="12"/>
  <c r="E1336" i="12"/>
  <c r="G1604" i="3"/>
  <c r="D1604" i="3"/>
  <c r="E1604" i="3" s="1"/>
  <c r="C1604" i="3"/>
  <c r="G1336" i="12" l="1"/>
  <c r="H1604" i="3"/>
  <c r="I1604" i="3" s="1"/>
  <c r="B1605" i="3" s="1"/>
  <c r="B1337" i="12" l="1"/>
  <c r="G1605" i="3"/>
  <c r="D1605" i="3"/>
  <c r="E1605" i="3" s="1"/>
  <c r="C1605" i="3"/>
  <c r="D1337" i="12" l="1"/>
  <c r="F1337" i="12"/>
  <c r="E1337" i="12"/>
  <c r="C1337" i="12"/>
  <c r="H1605" i="3"/>
  <c r="I1605" i="3" s="1"/>
  <c r="B1606" i="3" s="1"/>
  <c r="G1337" i="12" l="1"/>
  <c r="G1606" i="3"/>
  <c r="D1606" i="3"/>
  <c r="E1606" i="3" s="1"/>
  <c r="C1606" i="3"/>
  <c r="B1338" i="12" l="1"/>
  <c r="H1606" i="3"/>
  <c r="I1606" i="3" s="1"/>
  <c r="B1607" i="3" s="1"/>
  <c r="D1338" i="12" l="1"/>
  <c r="F1338" i="12"/>
  <c r="E1338" i="12"/>
  <c r="C1338" i="12"/>
  <c r="G1607" i="3"/>
  <c r="D1607" i="3"/>
  <c r="E1607" i="3" s="1"/>
  <c r="C1607" i="3"/>
  <c r="G1338" i="12" l="1"/>
  <c r="B1339" i="12" s="1"/>
  <c r="H1607" i="3"/>
  <c r="I1607" i="3" s="1"/>
  <c r="B1608" i="3" s="1"/>
  <c r="D1339" i="12" l="1"/>
  <c r="F1339" i="12"/>
  <c r="C1339" i="12"/>
  <c r="E1339" i="12"/>
  <c r="G1339" i="12" s="1"/>
  <c r="G1608" i="3"/>
  <c r="D1608" i="3"/>
  <c r="E1608" i="3" s="1"/>
  <c r="C1608" i="3"/>
  <c r="B1340" i="12" l="1"/>
  <c r="H1608" i="3"/>
  <c r="I1608" i="3" s="1"/>
  <c r="B1609" i="3" s="1"/>
  <c r="D1340" i="12" l="1"/>
  <c r="F1340" i="12"/>
  <c r="E1340" i="12"/>
  <c r="C1340" i="12"/>
  <c r="G1609" i="3"/>
  <c r="D1609" i="3"/>
  <c r="E1609" i="3" s="1"/>
  <c r="C1609" i="3"/>
  <c r="G1340" i="12" l="1"/>
  <c r="B1341" i="12" s="1"/>
  <c r="H1609" i="3"/>
  <c r="I1609" i="3" s="1"/>
  <c r="B1610" i="3" s="1"/>
  <c r="D1341" i="12" l="1"/>
  <c r="F1341" i="12"/>
  <c r="E1341" i="12"/>
  <c r="C1341" i="12"/>
  <c r="G1610" i="3"/>
  <c r="D1610" i="3"/>
  <c r="E1610" i="3" s="1"/>
  <c r="C1610" i="3"/>
  <c r="G1341" i="12" l="1"/>
  <c r="H1610" i="3"/>
  <c r="I1610" i="3" s="1"/>
  <c r="B1611" i="3" s="1"/>
  <c r="B1342" i="12" l="1"/>
  <c r="G1611" i="3"/>
  <c r="D1611" i="3"/>
  <c r="E1611" i="3" s="1"/>
  <c r="C1611" i="3"/>
  <c r="D1342" i="12" l="1"/>
  <c r="F1342" i="12"/>
  <c r="C1342" i="12"/>
  <c r="E1342" i="12"/>
  <c r="G1342" i="12" s="1"/>
  <c r="H1611" i="3"/>
  <c r="I1611" i="3" s="1"/>
  <c r="B1612" i="3" s="1"/>
  <c r="B1343" i="12" l="1"/>
  <c r="G1612" i="3"/>
  <c r="D1612" i="3"/>
  <c r="E1612" i="3" s="1"/>
  <c r="C1612" i="3"/>
  <c r="D1343" i="12" l="1"/>
  <c r="F1343" i="12"/>
  <c r="C1343" i="12"/>
  <c r="E1343" i="12"/>
  <c r="H1612" i="3"/>
  <c r="I1612" i="3" s="1"/>
  <c r="B1613" i="3" s="1"/>
  <c r="G1343" i="12" l="1"/>
  <c r="G1613" i="3"/>
  <c r="D1613" i="3"/>
  <c r="E1613" i="3" s="1"/>
  <c r="C1613" i="3"/>
  <c r="B1344" i="12" l="1"/>
  <c r="H1613" i="3"/>
  <c r="I1613" i="3" s="1"/>
  <c r="B1614" i="3" s="1"/>
  <c r="D1344" i="12" l="1"/>
  <c r="F1344" i="12"/>
  <c r="E1344" i="12"/>
  <c r="C1344" i="12"/>
  <c r="G1614" i="3"/>
  <c r="D1614" i="3"/>
  <c r="E1614" i="3" s="1"/>
  <c r="C1614" i="3"/>
  <c r="G1344" i="12" l="1"/>
  <c r="B1345" i="12" s="1"/>
  <c r="H1614" i="3"/>
  <c r="I1614" i="3" s="1"/>
  <c r="B1615" i="3" s="1"/>
  <c r="D1345" i="12" l="1"/>
  <c r="F1345" i="12"/>
  <c r="E1345" i="12"/>
  <c r="C1345" i="12"/>
  <c r="G1615" i="3"/>
  <c r="D1615" i="3"/>
  <c r="E1615" i="3" s="1"/>
  <c r="C1615" i="3"/>
  <c r="G1345" i="12" l="1"/>
  <c r="B1346" i="12" s="1"/>
  <c r="H1615" i="3"/>
  <c r="I1615" i="3" s="1"/>
  <c r="B1616" i="3" s="1"/>
  <c r="D1346" i="12" l="1"/>
  <c r="F1346" i="12"/>
  <c r="E1346" i="12"/>
  <c r="G1346" i="12" s="1"/>
  <c r="C1346" i="12"/>
  <c r="G1616" i="3"/>
  <c r="D1616" i="3"/>
  <c r="E1616" i="3" s="1"/>
  <c r="C1616" i="3"/>
  <c r="B1347" i="12" l="1"/>
  <c r="H1616" i="3"/>
  <c r="I1616" i="3" s="1"/>
  <c r="B1617" i="3" s="1"/>
  <c r="D1347" i="12" l="1"/>
  <c r="F1347" i="12"/>
  <c r="C1347" i="12"/>
  <c r="E1347" i="12"/>
  <c r="G1347" i="12" s="1"/>
  <c r="G1617" i="3"/>
  <c r="D1617" i="3"/>
  <c r="E1617" i="3" s="1"/>
  <c r="C1617" i="3"/>
  <c r="B1348" i="12" l="1"/>
  <c r="H1617" i="3"/>
  <c r="I1617" i="3" s="1"/>
  <c r="B1618" i="3" s="1"/>
  <c r="D1348" i="12" l="1"/>
  <c r="F1348" i="12"/>
  <c r="C1348" i="12"/>
  <c r="E1348" i="12"/>
  <c r="G1618" i="3"/>
  <c r="D1618" i="3"/>
  <c r="E1618" i="3" s="1"/>
  <c r="C1618" i="3"/>
  <c r="G1348" i="12" l="1"/>
  <c r="B1349" i="12" s="1"/>
  <c r="H1618" i="3"/>
  <c r="I1618" i="3" s="1"/>
  <c r="B1619" i="3" s="1"/>
  <c r="D1349" i="12" l="1"/>
  <c r="F1349" i="12"/>
  <c r="C1349" i="12"/>
  <c r="E1349" i="12"/>
  <c r="G1619" i="3"/>
  <c r="D1619" i="3"/>
  <c r="E1619" i="3" s="1"/>
  <c r="C1619" i="3"/>
  <c r="G1349" i="12" l="1"/>
  <c r="H1619" i="3"/>
  <c r="I1619" i="3" s="1"/>
  <c r="B1620" i="3" s="1"/>
  <c r="B1350" i="12" l="1"/>
  <c r="G1620" i="3"/>
  <c r="D1620" i="3"/>
  <c r="E1620" i="3" s="1"/>
  <c r="C1620" i="3"/>
  <c r="D1350" i="12" l="1"/>
  <c r="F1350" i="12"/>
  <c r="E1350" i="12"/>
  <c r="C1350" i="12"/>
  <c r="H1620" i="3"/>
  <c r="I1620" i="3" s="1"/>
  <c r="B1621" i="3" s="1"/>
  <c r="G1350" i="12" l="1"/>
  <c r="B1351" i="12" s="1"/>
  <c r="G1621" i="3"/>
  <c r="D1621" i="3"/>
  <c r="E1621" i="3" s="1"/>
  <c r="C1621" i="3"/>
  <c r="D1351" i="12" l="1"/>
  <c r="F1351" i="12"/>
  <c r="E1351" i="12"/>
  <c r="C1351" i="12"/>
  <c r="H1621" i="3"/>
  <c r="I1621" i="3" s="1"/>
  <c r="B1622" i="3" s="1"/>
  <c r="G1351" i="12" l="1"/>
  <c r="B1352" i="12" s="1"/>
  <c r="G1622" i="3"/>
  <c r="D1622" i="3"/>
  <c r="E1622" i="3" s="1"/>
  <c r="C1622" i="3"/>
  <c r="D1352" i="12" l="1"/>
  <c r="F1352" i="12"/>
  <c r="E1352" i="12"/>
  <c r="C1352" i="12"/>
  <c r="H1622" i="3"/>
  <c r="I1622" i="3" s="1"/>
  <c r="B1623" i="3" s="1"/>
  <c r="G1352" i="12" l="1"/>
  <c r="B1353" i="12" s="1"/>
  <c r="G1623" i="3"/>
  <c r="D1623" i="3"/>
  <c r="E1623" i="3" s="1"/>
  <c r="C1623" i="3"/>
  <c r="D1353" i="12" l="1"/>
  <c r="F1353" i="12"/>
  <c r="C1353" i="12"/>
  <c r="E1353" i="12"/>
  <c r="G1353" i="12" s="1"/>
  <c r="H1623" i="3"/>
  <c r="I1623" i="3" s="1"/>
  <c r="B1624" i="3" s="1"/>
  <c r="B1354" i="12" l="1"/>
  <c r="G1624" i="3"/>
  <c r="D1624" i="3"/>
  <c r="E1624" i="3" s="1"/>
  <c r="C1624" i="3"/>
  <c r="D1354" i="12" l="1"/>
  <c r="F1354" i="12"/>
  <c r="E1354" i="12"/>
  <c r="C1354" i="12"/>
  <c r="H1624" i="3"/>
  <c r="I1624" i="3" s="1"/>
  <c r="B1625" i="3" s="1"/>
  <c r="G1354" i="12" l="1"/>
  <c r="B1355" i="12" s="1"/>
  <c r="G1625" i="3"/>
  <c r="D1625" i="3"/>
  <c r="E1625" i="3" s="1"/>
  <c r="C1625" i="3"/>
  <c r="D1355" i="12" l="1"/>
  <c r="F1355" i="12"/>
  <c r="C1355" i="12"/>
  <c r="E1355" i="12"/>
  <c r="G1355" i="12" s="1"/>
  <c r="H1625" i="3"/>
  <c r="I1625" i="3" s="1"/>
  <c r="B1626" i="3" s="1"/>
  <c r="B1356" i="12" l="1"/>
  <c r="G1626" i="3"/>
  <c r="D1626" i="3"/>
  <c r="E1626" i="3" s="1"/>
  <c r="C1626" i="3"/>
  <c r="D1356" i="12" l="1"/>
  <c r="F1356" i="12"/>
  <c r="C1356" i="12"/>
  <c r="E1356" i="12"/>
  <c r="G1356" i="12" s="1"/>
  <c r="H1626" i="3"/>
  <c r="I1626" i="3" s="1"/>
  <c r="B1627" i="3" s="1"/>
  <c r="B1357" i="12" l="1"/>
  <c r="G1627" i="3"/>
  <c r="D1627" i="3"/>
  <c r="E1627" i="3" s="1"/>
  <c r="C1627" i="3"/>
  <c r="D1357" i="12" l="1"/>
  <c r="F1357" i="12"/>
  <c r="E1357" i="12"/>
  <c r="C1357" i="12"/>
  <c r="H1627" i="3"/>
  <c r="I1627" i="3" s="1"/>
  <c r="B1628" i="3" s="1"/>
  <c r="G1357" i="12" l="1"/>
  <c r="B1358" i="12" s="1"/>
  <c r="G1628" i="3"/>
  <c r="D1628" i="3"/>
  <c r="E1628" i="3" s="1"/>
  <c r="C1628" i="3"/>
  <c r="D1358" i="12" l="1"/>
  <c r="F1358" i="12"/>
  <c r="E1358" i="12"/>
  <c r="C1358" i="12"/>
  <c r="H1628" i="3"/>
  <c r="I1628" i="3" s="1"/>
  <c r="B1629" i="3" s="1"/>
  <c r="G1358" i="12" l="1"/>
  <c r="B1359" i="12" s="1"/>
  <c r="G1629" i="3"/>
  <c r="D1629" i="3"/>
  <c r="E1629" i="3" s="1"/>
  <c r="C1629" i="3"/>
  <c r="D1359" i="12" l="1"/>
  <c r="F1359" i="12"/>
  <c r="E1359" i="12"/>
  <c r="C1359" i="12"/>
  <c r="H1629" i="3"/>
  <c r="I1629" i="3" s="1"/>
  <c r="B1630" i="3" s="1"/>
  <c r="G1359" i="12" l="1"/>
  <c r="B1360" i="12" s="1"/>
  <c r="G1630" i="3"/>
  <c r="D1630" i="3"/>
  <c r="E1630" i="3" s="1"/>
  <c r="H1630" i="3" s="1"/>
  <c r="I1630" i="3" s="1"/>
  <c r="C1630" i="3"/>
  <c r="D1360" i="12" l="1"/>
  <c r="F1360" i="12"/>
  <c r="E1360" i="12"/>
  <c r="C1360" i="12"/>
  <c r="B1631" i="3"/>
  <c r="G1360" i="12" l="1"/>
  <c r="G1631" i="3"/>
  <c r="D1631" i="3"/>
  <c r="E1631" i="3" s="1"/>
  <c r="C1631" i="3"/>
  <c r="B1361" i="12" l="1"/>
  <c r="H1631" i="3"/>
  <c r="I1631" i="3" s="1"/>
  <c r="B1632" i="3" s="1"/>
  <c r="D1361" i="12" l="1"/>
  <c r="F1361" i="12"/>
  <c r="E1361" i="12"/>
  <c r="C1361" i="12"/>
  <c r="G1632" i="3"/>
  <c r="D1632" i="3"/>
  <c r="E1632" i="3" s="1"/>
  <c r="C1632" i="3"/>
  <c r="G1361" i="12" l="1"/>
  <c r="B1362" i="12" s="1"/>
  <c r="H1632" i="3"/>
  <c r="I1632" i="3" s="1"/>
  <c r="B1633" i="3" s="1"/>
  <c r="D1362" i="12" l="1"/>
  <c r="F1362" i="12"/>
  <c r="C1362" i="12"/>
  <c r="E1362" i="12"/>
  <c r="G1362" i="12" s="1"/>
  <c r="G1633" i="3"/>
  <c r="D1633" i="3"/>
  <c r="E1633" i="3" s="1"/>
  <c r="C1633" i="3"/>
  <c r="B1363" i="12" l="1"/>
  <c r="H1633" i="3"/>
  <c r="I1633" i="3" s="1"/>
  <c r="B1634" i="3" s="1"/>
  <c r="D1363" i="12" l="1"/>
  <c r="F1363" i="12"/>
  <c r="C1363" i="12"/>
  <c r="E1363" i="12"/>
  <c r="G1363" i="12" s="1"/>
  <c r="G1634" i="3"/>
  <c r="D1634" i="3"/>
  <c r="E1634" i="3" s="1"/>
  <c r="C1634" i="3"/>
  <c r="B1364" i="12" l="1"/>
  <c r="H1634" i="3"/>
  <c r="I1634" i="3" s="1"/>
  <c r="B1635" i="3" s="1"/>
  <c r="D1364" i="12" l="1"/>
  <c r="F1364" i="12"/>
  <c r="C1364" i="12"/>
  <c r="E1364" i="12"/>
  <c r="G1635" i="3"/>
  <c r="D1635" i="3"/>
  <c r="E1635" i="3" s="1"/>
  <c r="C1635" i="3"/>
  <c r="G1364" i="12" l="1"/>
  <c r="H1635" i="3"/>
  <c r="I1635" i="3" s="1"/>
  <c r="B1636" i="3" s="1"/>
  <c r="B1365" i="12" l="1"/>
  <c r="G1636" i="3"/>
  <c r="D1636" i="3"/>
  <c r="E1636" i="3" s="1"/>
  <c r="C1636" i="3"/>
  <c r="D1365" i="12" l="1"/>
  <c r="F1365" i="12"/>
  <c r="E1365" i="12"/>
  <c r="C1365" i="12"/>
  <c r="H1636" i="3"/>
  <c r="I1636" i="3" s="1"/>
  <c r="B1637" i="3" s="1"/>
  <c r="G1365" i="12" l="1"/>
  <c r="G1637" i="3"/>
  <c r="D1637" i="3"/>
  <c r="E1637" i="3" s="1"/>
  <c r="C1637" i="3"/>
  <c r="B1366" i="12" l="1"/>
  <c r="H1637" i="3"/>
  <c r="I1637" i="3" s="1"/>
  <c r="B1638" i="3" s="1"/>
  <c r="D1366" i="12" l="1"/>
  <c r="F1366" i="12"/>
  <c r="C1366" i="12"/>
  <c r="E1366" i="12"/>
  <c r="G1638" i="3"/>
  <c r="D1638" i="3"/>
  <c r="E1638" i="3" s="1"/>
  <c r="C1638" i="3"/>
  <c r="G1366" i="12" l="1"/>
  <c r="B1367" i="12" s="1"/>
  <c r="H1638" i="3"/>
  <c r="I1638" i="3" s="1"/>
  <c r="B1639" i="3" s="1"/>
  <c r="D1367" i="12" l="1"/>
  <c r="F1367" i="12"/>
  <c r="E1367" i="12"/>
  <c r="C1367" i="12"/>
  <c r="G1639" i="3"/>
  <c r="D1639" i="3"/>
  <c r="E1639" i="3" s="1"/>
  <c r="C1639" i="3"/>
  <c r="G1367" i="12" l="1"/>
  <c r="B1368" i="12"/>
  <c r="H1639" i="3"/>
  <c r="I1639" i="3" s="1"/>
  <c r="B1640" i="3" s="1"/>
  <c r="D1368" i="12" l="1"/>
  <c r="F1368" i="12"/>
  <c r="E1368" i="12"/>
  <c r="C1368" i="12"/>
  <c r="G1640" i="3"/>
  <c r="D1640" i="3"/>
  <c r="E1640" i="3" s="1"/>
  <c r="C1640" i="3"/>
  <c r="G1368" i="12" l="1"/>
  <c r="B1369" i="12" s="1"/>
  <c r="H1640" i="3"/>
  <c r="I1640" i="3" s="1"/>
  <c r="B1641" i="3" s="1"/>
  <c r="D1369" i="12" l="1"/>
  <c r="F1369" i="12"/>
  <c r="C1369" i="12"/>
  <c r="E1369" i="12"/>
  <c r="G1641" i="3"/>
  <c r="D1641" i="3"/>
  <c r="E1641" i="3" s="1"/>
  <c r="C1641" i="3"/>
  <c r="G1369" i="12" l="1"/>
  <c r="H1641" i="3"/>
  <c r="I1641" i="3" s="1"/>
  <c r="B1642" i="3" s="1"/>
  <c r="B1370" i="12" l="1"/>
  <c r="G1642" i="3"/>
  <c r="D1642" i="3"/>
  <c r="E1642" i="3" s="1"/>
  <c r="C1642" i="3"/>
  <c r="D1370" i="12" l="1"/>
  <c r="F1370" i="12"/>
  <c r="E1370" i="12"/>
  <c r="C1370" i="12"/>
  <c r="H1642" i="3"/>
  <c r="I1642" i="3" s="1"/>
  <c r="B1643" i="3" s="1"/>
  <c r="G1370" i="12" l="1"/>
  <c r="B1371" i="12" s="1"/>
  <c r="G1643" i="3"/>
  <c r="D1643" i="3"/>
  <c r="E1643" i="3" s="1"/>
  <c r="C1643" i="3"/>
  <c r="D1371" i="12" l="1"/>
  <c r="F1371" i="12"/>
  <c r="C1371" i="12"/>
  <c r="E1371" i="12"/>
  <c r="G1371" i="12" s="1"/>
  <c r="H1643" i="3"/>
  <c r="I1643" i="3" s="1"/>
  <c r="B1644" i="3" s="1"/>
  <c r="B1372" i="12" l="1"/>
  <c r="G1644" i="3"/>
  <c r="D1644" i="3"/>
  <c r="E1644" i="3" s="1"/>
  <c r="C1644" i="3"/>
  <c r="D1372" i="12" l="1"/>
  <c r="F1372" i="12"/>
  <c r="E1372" i="12"/>
  <c r="C1372" i="12"/>
  <c r="H1644" i="3"/>
  <c r="I1644" i="3" s="1"/>
  <c r="B1645" i="3" s="1"/>
  <c r="G1372" i="12" l="1"/>
  <c r="B1373" i="12" s="1"/>
  <c r="G1645" i="3"/>
  <c r="D1645" i="3"/>
  <c r="E1645" i="3" s="1"/>
  <c r="C1645" i="3"/>
  <c r="D1373" i="12" l="1"/>
  <c r="F1373" i="12"/>
  <c r="C1373" i="12"/>
  <c r="E1373" i="12"/>
  <c r="H1645" i="3"/>
  <c r="I1645" i="3" s="1"/>
  <c r="B1646" i="3" s="1"/>
  <c r="G1373" i="12" l="1"/>
  <c r="G1646" i="3"/>
  <c r="D1646" i="3"/>
  <c r="E1646" i="3" s="1"/>
  <c r="C1646" i="3"/>
  <c r="I9" i="3"/>
  <c r="B1374" i="12" l="1"/>
  <c r="H1646" i="3"/>
  <c r="I7" i="3"/>
  <c r="I8" i="3" s="1"/>
  <c r="I10" i="3"/>
  <c r="I11" i="3"/>
  <c r="H11" i="3"/>
  <c r="I12" i="3"/>
  <c r="D1374" i="12" l="1"/>
  <c r="F1374" i="12"/>
  <c r="E1374" i="12"/>
  <c r="C1374" i="12"/>
  <c r="I1646" i="3"/>
  <c r="I6" i="3"/>
  <c r="G1374" i="12" l="1"/>
  <c r="B1375" i="12" s="1"/>
  <c r="D1375" i="12" l="1"/>
  <c r="F1375" i="12"/>
  <c r="C1375" i="12"/>
  <c r="E1375" i="12"/>
  <c r="G1375" i="12" l="1"/>
  <c r="B1376" i="12" s="1"/>
  <c r="D1376" i="12" l="1"/>
  <c r="F1376" i="12"/>
  <c r="E1376" i="12"/>
  <c r="C1376" i="12"/>
  <c r="G1376" i="12" l="1"/>
  <c r="B1377" i="12" l="1"/>
  <c r="D1377" i="12" l="1"/>
  <c r="F1377" i="12"/>
  <c r="C1377" i="12"/>
  <c r="E1377" i="12"/>
  <c r="G1377" i="12" l="1"/>
  <c r="B1378" i="12" s="1"/>
  <c r="D1378" i="12" l="1"/>
  <c r="F1378" i="12"/>
  <c r="C1378" i="12"/>
  <c r="E1378" i="12"/>
  <c r="G1378" i="12" l="1"/>
  <c r="B1379" i="12" s="1"/>
  <c r="D1379" i="12" l="1"/>
  <c r="F1379" i="12"/>
  <c r="E1379" i="12"/>
  <c r="C1379" i="12"/>
  <c r="G1379" i="12" l="1"/>
  <c r="B1380" i="12" s="1"/>
  <c r="D1380" i="12" l="1"/>
  <c r="F1380" i="12"/>
  <c r="E1380" i="12"/>
  <c r="C1380" i="12"/>
  <c r="G1380" i="12" l="1"/>
  <c r="B1381" i="12" l="1"/>
  <c r="D1381" i="12" l="1"/>
  <c r="F1381" i="12"/>
  <c r="C1381" i="12"/>
  <c r="E1381" i="12"/>
  <c r="G1381" i="12" l="1"/>
  <c r="B1382" i="12" l="1"/>
  <c r="D1382" i="12" l="1"/>
  <c r="F1382" i="12"/>
  <c r="E1382" i="12"/>
  <c r="C1382" i="12"/>
  <c r="G1382" i="12" l="1"/>
  <c r="B1383" i="12" l="1"/>
  <c r="D1383" i="12" l="1"/>
  <c r="F1383" i="12"/>
  <c r="E1383" i="12"/>
  <c r="C1383" i="12"/>
  <c r="G1383" i="12" l="1"/>
  <c r="B1384" i="12" l="1"/>
  <c r="D1384" i="12" l="1"/>
  <c r="F1384" i="12"/>
  <c r="C1384" i="12"/>
  <c r="E1384" i="12"/>
  <c r="G1384" i="12" l="1"/>
  <c r="B1385" i="12" s="1"/>
  <c r="D1385" i="12" l="1"/>
  <c r="F1385" i="12"/>
  <c r="E1385" i="12"/>
  <c r="C1385" i="12"/>
  <c r="G1385" i="12" l="1"/>
  <c r="B1386" i="12" s="1"/>
  <c r="D1386" i="12" l="1"/>
  <c r="F1386" i="12"/>
  <c r="E1386" i="12"/>
  <c r="C1386" i="12"/>
  <c r="G1386" i="12" l="1"/>
  <c r="B1387" i="12" s="1"/>
  <c r="D1387" i="12" l="1"/>
  <c r="F1387" i="12"/>
  <c r="E1387" i="12"/>
  <c r="C1387" i="12"/>
  <c r="G1387" i="12" l="1"/>
  <c r="B1388" i="12" s="1"/>
  <c r="D1388" i="12" l="1"/>
  <c r="F1388" i="12"/>
  <c r="E1388" i="12"/>
  <c r="C1388" i="12"/>
  <c r="G1388" i="12" l="1"/>
  <c r="B1389" i="12" l="1"/>
  <c r="D1389" i="12" l="1"/>
  <c r="F1389" i="12"/>
  <c r="E1389" i="12"/>
  <c r="C1389" i="12"/>
  <c r="G1389" i="12" l="1"/>
  <c r="B1390" i="12" l="1"/>
  <c r="D1390" i="12" l="1"/>
  <c r="F1390" i="12"/>
  <c r="E1390" i="12"/>
  <c r="C1390" i="12"/>
  <c r="G1390" i="12" l="1"/>
  <c r="B1391" i="12" s="1"/>
  <c r="D1391" i="12" l="1"/>
  <c r="F1391" i="12"/>
  <c r="C1391" i="12"/>
  <c r="E1391" i="12"/>
  <c r="G1391" i="12" l="1"/>
  <c r="B1392" i="12" l="1"/>
  <c r="D1392" i="12" l="1"/>
  <c r="F1392" i="12"/>
  <c r="E1392" i="12"/>
  <c r="C1392" i="12"/>
  <c r="G1392" i="12" l="1"/>
  <c r="B1393" i="12" s="1"/>
  <c r="D1393" i="12" l="1"/>
  <c r="F1393" i="12"/>
  <c r="C1393" i="12"/>
  <c r="E1393" i="12"/>
  <c r="G1393" i="12" l="1"/>
  <c r="B1394" i="12" l="1"/>
  <c r="D1394" i="12" l="1"/>
  <c r="F1394" i="12"/>
  <c r="E1394" i="12"/>
  <c r="C1394" i="12"/>
  <c r="G1394" i="12" l="1"/>
  <c r="B1395" i="12" l="1"/>
  <c r="D1395" i="12" l="1"/>
  <c r="F1395" i="12"/>
  <c r="E1395" i="12"/>
  <c r="C1395" i="12"/>
  <c r="G1395" i="12" l="1"/>
  <c r="B1396" i="12" s="1"/>
  <c r="D1396" i="12" l="1"/>
  <c r="F1396" i="12"/>
  <c r="E1396" i="12"/>
  <c r="C1396" i="12"/>
  <c r="G1396" i="12" l="1"/>
  <c r="B1397" i="12" s="1"/>
  <c r="D1397" i="12" l="1"/>
  <c r="F1397" i="12"/>
  <c r="C1397" i="12"/>
  <c r="E1397" i="12"/>
  <c r="G1397" i="12" l="1"/>
  <c r="B1398" i="12" s="1"/>
  <c r="D1398" i="12" l="1"/>
  <c r="F1398" i="12"/>
  <c r="C1398" i="12"/>
  <c r="E1398" i="12"/>
  <c r="G1398" i="12" l="1"/>
  <c r="B1399" i="12" s="1"/>
  <c r="D1399" i="12" l="1"/>
  <c r="F1399" i="12"/>
  <c r="E1399" i="12"/>
  <c r="C1399" i="12"/>
  <c r="G1399" i="12" l="1"/>
  <c r="B1400" i="12" s="1"/>
  <c r="D1400" i="12" l="1"/>
  <c r="F1400" i="12"/>
  <c r="C1400" i="12"/>
  <c r="E1400" i="12"/>
  <c r="G1400" i="12" l="1"/>
  <c r="B1401" i="12" s="1"/>
  <c r="D1401" i="12" l="1"/>
  <c r="F1401" i="12"/>
  <c r="C1401" i="12"/>
  <c r="E1401" i="12"/>
  <c r="G1401" i="12" l="1"/>
  <c r="B1402" i="12" s="1"/>
  <c r="D1402" i="12" l="1"/>
  <c r="F1402" i="12"/>
  <c r="E1402" i="12"/>
  <c r="C1402" i="12"/>
  <c r="G1402" i="12" l="1"/>
  <c r="B1403" i="12" s="1"/>
  <c r="D1403" i="12" l="1"/>
  <c r="F1403" i="12"/>
  <c r="C1403" i="12"/>
  <c r="E1403" i="12"/>
  <c r="G1403" i="12" l="1"/>
  <c r="B1404" i="12" s="1"/>
  <c r="D1404" i="12" l="1"/>
  <c r="F1404" i="12"/>
  <c r="E1404" i="12"/>
  <c r="C1404" i="12"/>
  <c r="G1404" i="12" l="1"/>
  <c r="B1405" i="12" s="1"/>
  <c r="D1405" i="12" l="1"/>
  <c r="F1405" i="12"/>
  <c r="E1405" i="12"/>
  <c r="C1405" i="12"/>
  <c r="G1405" i="12" l="1"/>
  <c r="B1406" i="12" s="1"/>
  <c r="D1406" i="12" l="1"/>
  <c r="F1406" i="12"/>
  <c r="C1406" i="12"/>
  <c r="E1406" i="12"/>
  <c r="G1406" i="12" l="1"/>
  <c r="B1407" i="12" l="1"/>
  <c r="D1407" i="12" l="1"/>
  <c r="F1407" i="12"/>
  <c r="C1407" i="12"/>
  <c r="E1407" i="12"/>
  <c r="G1407" i="12" s="1"/>
  <c r="B1408" i="12" l="1"/>
  <c r="D1408" i="12" l="1"/>
  <c r="F1408" i="12"/>
  <c r="E1408" i="12"/>
  <c r="C1408" i="12"/>
  <c r="G1408" i="12" l="1"/>
  <c r="B1409" i="12" l="1"/>
  <c r="D1409" i="12" l="1"/>
  <c r="F1409" i="12"/>
  <c r="E1409" i="12"/>
  <c r="C1409" i="12"/>
  <c r="G1409" i="12" l="1"/>
  <c r="B1410" i="12" l="1"/>
  <c r="D1410" i="12" l="1"/>
  <c r="F1410" i="12"/>
  <c r="E1410" i="12"/>
  <c r="C1410" i="12"/>
  <c r="G1410" i="12" l="1"/>
  <c r="B1411" i="12" s="1"/>
  <c r="D1411" i="12" l="1"/>
  <c r="F1411" i="12"/>
  <c r="E1411" i="12"/>
  <c r="C1411" i="12"/>
  <c r="G1411" i="12" l="1"/>
  <c r="B1412" i="12" s="1"/>
  <c r="D1412" i="12" l="1"/>
  <c r="F1412" i="12"/>
  <c r="C1412" i="12"/>
  <c r="E1412" i="12"/>
  <c r="G1412" i="12" l="1"/>
  <c r="B1413" i="12" s="1"/>
  <c r="D1413" i="12" l="1"/>
  <c r="F1413" i="12"/>
  <c r="C1413" i="12"/>
  <c r="E1413" i="12"/>
  <c r="G1413" i="12" l="1"/>
  <c r="B1414" i="12" s="1"/>
  <c r="D1414" i="12" l="1"/>
  <c r="F1414" i="12"/>
  <c r="C1414" i="12"/>
  <c r="E1414" i="12"/>
  <c r="G1414" i="12" l="1"/>
  <c r="B1415" i="12" s="1"/>
  <c r="D1415" i="12" l="1"/>
  <c r="F1415" i="12"/>
  <c r="C1415" i="12"/>
  <c r="E1415" i="12"/>
  <c r="G1415" i="12" l="1"/>
  <c r="B1416" i="12" s="1"/>
  <c r="D1416" i="12" l="1"/>
  <c r="F1416" i="12"/>
  <c r="E1416" i="12"/>
  <c r="C1416" i="12"/>
  <c r="G1416" i="12" l="1"/>
  <c r="B1417" i="12" l="1"/>
  <c r="D1417" i="12" l="1"/>
  <c r="F1417" i="12"/>
  <c r="C1417" i="12"/>
  <c r="E1417" i="12"/>
  <c r="G1417" i="12" s="1"/>
  <c r="B1418" i="12" l="1"/>
  <c r="D1418" i="12" l="1"/>
  <c r="F1418" i="12"/>
  <c r="C1418" i="12"/>
  <c r="E1418" i="12"/>
  <c r="G1418" i="12" l="1"/>
  <c r="B1419" i="12" l="1"/>
  <c r="D1419" i="12" l="1"/>
  <c r="F1419" i="12"/>
  <c r="C1419" i="12"/>
  <c r="E1419" i="12"/>
  <c r="G1419" i="12" l="1"/>
  <c r="B1420" i="12" l="1"/>
  <c r="D1420" i="12" l="1"/>
  <c r="F1420" i="12"/>
  <c r="C1420" i="12"/>
  <c r="E1420" i="12"/>
  <c r="G1420" i="12" l="1"/>
  <c r="B1421" i="12" l="1"/>
  <c r="D1421" i="12" l="1"/>
  <c r="F1421" i="12"/>
  <c r="E1421" i="12"/>
  <c r="C1421" i="12"/>
  <c r="G1421" i="12" l="1"/>
  <c r="B1422" i="12" l="1"/>
  <c r="D1422" i="12" l="1"/>
  <c r="F1422" i="12"/>
  <c r="E1422" i="12"/>
  <c r="C1422" i="12"/>
  <c r="G1422" i="12" l="1"/>
  <c r="B1423" i="12" l="1"/>
  <c r="D1423" i="12" l="1"/>
  <c r="F1423" i="12"/>
  <c r="E1423" i="12"/>
  <c r="C1423" i="12"/>
  <c r="G1423" i="12" l="1"/>
  <c r="B1424" i="12" s="1"/>
  <c r="D1424" i="12" l="1"/>
  <c r="F1424" i="12"/>
  <c r="C1424" i="12"/>
  <c r="E1424" i="12"/>
  <c r="G1424" i="12" l="1"/>
  <c r="B1425" i="12" l="1"/>
  <c r="D1425" i="12" l="1"/>
  <c r="F1425" i="12"/>
  <c r="C1425" i="12"/>
  <c r="E1425" i="12"/>
  <c r="G1425" i="12" l="1"/>
  <c r="B1426" i="12" l="1"/>
  <c r="D1426" i="12" l="1"/>
  <c r="F1426" i="12"/>
  <c r="E1426" i="12"/>
  <c r="C1426" i="12"/>
  <c r="G1426" i="12" l="1"/>
  <c r="B1427" i="12" s="1"/>
  <c r="D1427" i="12" l="1"/>
  <c r="F1427" i="12"/>
  <c r="C1427" i="12"/>
  <c r="E1427" i="12"/>
  <c r="G1427" i="12" l="1"/>
  <c r="B1428" i="12" s="1"/>
  <c r="D1428" i="12" l="1"/>
  <c r="F1428" i="12"/>
  <c r="E1428" i="12"/>
  <c r="C1428" i="12"/>
  <c r="G1428" i="12" l="1"/>
  <c r="B1429" i="12" s="1"/>
  <c r="D1429" i="12" l="1"/>
  <c r="F1429" i="12"/>
  <c r="E1429" i="12"/>
  <c r="G1429" i="12" s="1"/>
  <c r="C1429" i="12"/>
  <c r="B1430" i="12" l="1"/>
  <c r="D1430" i="12" l="1"/>
  <c r="F1430" i="12"/>
  <c r="E1430" i="12"/>
  <c r="C1430" i="12"/>
  <c r="G1430" i="12" l="1"/>
  <c r="B1431" i="12" l="1"/>
  <c r="D1431" i="12" l="1"/>
  <c r="F1431" i="12"/>
  <c r="E1431" i="12"/>
  <c r="C1431" i="12"/>
  <c r="G1431" i="12" l="1"/>
  <c r="B1432" i="12" s="1"/>
  <c r="D1432" i="12" l="1"/>
  <c r="F1432" i="12"/>
  <c r="E1432" i="12"/>
  <c r="C1432" i="12"/>
  <c r="G1432" i="12" l="1"/>
  <c r="B1433" i="12" l="1"/>
  <c r="D1433" i="12" l="1"/>
  <c r="F1433" i="12"/>
  <c r="E1433" i="12"/>
  <c r="G1433" i="12" s="1"/>
  <c r="C1433" i="12"/>
  <c r="B1434" i="12" l="1"/>
  <c r="D1434" i="12" l="1"/>
  <c r="F1434" i="12"/>
  <c r="E1434" i="12"/>
  <c r="C1434" i="12"/>
  <c r="G1434" i="12" l="1"/>
  <c r="B1435" i="12" s="1"/>
  <c r="D1435" i="12" l="1"/>
  <c r="F1435" i="12"/>
  <c r="E1435" i="12"/>
  <c r="C1435" i="12"/>
  <c r="G1435" i="12" l="1"/>
  <c r="B1436" i="12" l="1"/>
  <c r="D1436" i="12" l="1"/>
  <c r="F1436" i="12"/>
  <c r="E1436" i="12"/>
  <c r="C1436" i="12"/>
  <c r="G1436" i="12" l="1"/>
  <c r="B1437" i="12" s="1"/>
  <c r="D1437" i="12" l="1"/>
  <c r="F1437" i="12"/>
  <c r="C1437" i="12"/>
  <c r="E1437" i="12"/>
  <c r="G1437" i="12" l="1"/>
  <c r="B1438" i="12" s="1"/>
  <c r="D1438" i="12" l="1"/>
  <c r="F1438" i="12"/>
  <c r="C1438" i="12"/>
  <c r="E1438" i="12"/>
  <c r="G1438" i="12" l="1"/>
  <c r="B1439" i="12" s="1"/>
  <c r="D1439" i="12" l="1"/>
  <c r="F1439" i="12"/>
  <c r="C1439" i="12"/>
  <c r="E1439" i="12"/>
  <c r="G1439" i="12" l="1"/>
  <c r="B1440" i="12" l="1"/>
  <c r="D1440" i="12" l="1"/>
  <c r="F1440" i="12"/>
  <c r="E1440" i="12"/>
  <c r="G1440" i="12" s="1"/>
  <c r="C1440" i="12"/>
  <c r="B1441" i="12" l="1"/>
  <c r="D1441" i="12" l="1"/>
  <c r="F1441" i="12"/>
  <c r="C1441" i="12"/>
  <c r="E1441" i="12"/>
  <c r="G1441" i="12" l="1"/>
  <c r="B1442" i="12" l="1"/>
  <c r="D1442" i="12" l="1"/>
  <c r="F1442" i="12"/>
  <c r="E1442" i="12"/>
  <c r="C1442" i="12"/>
  <c r="G1442" i="12" l="1"/>
  <c r="B1443" i="12" l="1"/>
  <c r="D1443" i="12" l="1"/>
  <c r="F1443" i="12"/>
  <c r="E1443" i="12"/>
  <c r="C1443" i="12"/>
  <c r="G1443" i="12" l="1"/>
  <c r="B1444" i="12" s="1"/>
  <c r="D1444" i="12" l="1"/>
  <c r="F1444" i="12"/>
  <c r="E1444" i="12"/>
  <c r="C1444" i="12"/>
  <c r="G1444" i="12" l="1"/>
  <c r="B1445" i="12" l="1"/>
  <c r="D1445" i="12" l="1"/>
  <c r="F1445" i="12"/>
  <c r="E1445" i="12"/>
  <c r="C1445" i="12"/>
  <c r="G1445" i="12" l="1"/>
  <c r="B1446" i="12" l="1"/>
  <c r="D1446" i="12" l="1"/>
  <c r="F1446" i="12"/>
  <c r="E1446" i="12"/>
  <c r="C1446" i="12"/>
  <c r="G1446" i="12" l="1"/>
  <c r="B1447" i="12" s="1"/>
  <c r="D1447" i="12" l="1"/>
  <c r="F1447" i="12"/>
  <c r="C1447" i="12"/>
  <c r="E1447" i="12"/>
  <c r="G1447" i="12" l="1"/>
  <c r="B1448" i="12" l="1"/>
  <c r="D1448" i="12" l="1"/>
  <c r="F1448" i="12"/>
  <c r="C1448" i="12"/>
  <c r="E1448" i="12"/>
  <c r="G1448" i="12" l="1"/>
  <c r="B1449" i="12" l="1"/>
  <c r="D1449" i="12" l="1"/>
  <c r="F1449" i="12"/>
  <c r="E1449" i="12"/>
  <c r="C1449" i="12"/>
  <c r="G1449" i="12" l="1"/>
  <c r="B1450" i="12" l="1"/>
  <c r="D1450" i="12" l="1"/>
  <c r="F1450" i="12"/>
  <c r="E1450" i="12"/>
  <c r="G1450" i="12" s="1"/>
  <c r="C1450" i="12"/>
  <c r="B1451" i="12" l="1"/>
  <c r="D1451" i="12" l="1"/>
  <c r="F1451" i="12"/>
  <c r="E1451" i="12"/>
  <c r="C1451" i="12"/>
  <c r="G1451" i="12" l="1"/>
  <c r="B1452" i="12" l="1"/>
  <c r="D1452" i="12" l="1"/>
  <c r="F1452" i="12"/>
  <c r="C1452" i="12"/>
  <c r="E1452" i="12"/>
  <c r="G1452" i="12" s="1"/>
  <c r="B1453" i="12" l="1"/>
  <c r="D1453" i="12" l="1"/>
  <c r="F1453" i="12"/>
  <c r="E1453" i="12"/>
  <c r="C1453" i="12"/>
  <c r="G1453" i="12" l="1"/>
  <c r="B1454" i="12" s="1"/>
  <c r="D1454" i="12" l="1"/>
  <c r="F1454" i="12"/>
  <c r="E1454" i="12"/>
  <c r="C1454" i="12"/>
  <c r="G1454" i="12" l="1"/>
  <c r="B1455" i="12" s="1"/>
  <c r="D1455" i="12" l="1"/>
  <c r="F1455" i="12"/>
  <c r="E1455" i="12"/>
  <c r="C1455" i="12"/>
  <c r="G1455" i="12" l="1"/>
  <c r="B1456" i="12" s="1"/>
  <c r="D1456" i="12" l="1"/>
  <c r="F1456" i="12"/>
  <c r="E1456" i="12"/>
  <c r="C1456" i="12"/>
  <c r="G1456" i="12" l="1"/>
  <c r="B1457" i="12" s="1"/>
  <c r="D1457" i="12" l="1"/>
  <c r="F1457" i="12"/>
  <c r="E1457" i="12"/>
  <c r="C1457" i="12"/>
  <c r="G1457" i="12" l="1"/>
  <c r="B1458" i="12" s="1"/>
  <c r="D1458" i="12" l="1"/>
  <c r="F1458" i="12"/>
  <c r="C1458" i="12"/>
  <c r="E1458" i="12"/>
  <c r="G1458" i="12" l="1"/>
  <c r="B1459" i="12" s="1"/>
  <c r="D1459" i="12" l="1"/>
  <c r="F1459" i="12"/>
  <c r="E1459" i="12"/>
  <c r="C1459" i="12"/>
  <c r="G1459" i="12" l="1"/>
  <c r="B1460" i="12" s="1"/>
  <c r="D1460" i="12" l="1"/>
  <c r="F1460" i="12"/>
  <c r="C1460" i="12"/>
  <c r="E1460" i="12"/>
  <c r="G1460" i="12" l="1"/>
  <c r="B1461" i="12" l="1"/>
  <c r="D1461" i="12" l="1"/>
  <c r="F1461" i="12"/>
  <c r="E1461" i="12"/>
  <c r="C1461" i="12"/>
  <c r="G1461" i="12" l="1"/>
  <c r="B1462" i="12" l="1"/>
  <c r="D1462" i="12" l="1"/>
  <c r="F1462" i="12"/>
  <c r="E1462" i="12"/>
  <c r="C1462" i="12"/>
  <c r="G1462" i="12" l="1"/>
  <c r="B1463" i="12" s="1"/>
  <c r="D1463" i="12" l="1"/>
  <c r="F1463" i="12"/>
  <c r="E1463" i="12"/>
  <c r="C1463" i="12"/>
  <c r="G1463" i="12" l="1"/>
  <c r="B1464" i="12" l="1"/>
  <c r="D1464" i="12" l="1"/>
  <c r="F1464" i="12"/>
  <c r="E1464" i="12"/>
  <c r="C1464" i="12"/>
  <c r="G1464" i="12" l="1"/>
  <c r="B1465" i="12" l="1"/>
  <c r="D1465" i="12" l="1"/>
  <c r="F1465" i="12"/>
  <c r="C1465" i="12"/>
  <c r="E1465" i="12"/>
  <c r="G1465" i="12" l="1"/>
  <c r="B1466" i="12" s="1"/>
  <c r="D1466" i="12" l="1"/>
  <c r="F1466" i="12"/>
  <c r="E1466" i="12"/>
  <c r="C1466" i="12"/>
  <c r="G1466" i="12" l="1"/>
  <c r="B1467" i="12" s="1"/>
  <c r="D1467" i="12" l="1"/>
  <c r="F1467" i="12"/>
  <c r="C1467" i="12"/>
  <c r="E1467" i="12"/>
  <c r="G1467" i="12" l="1"/>
  <c r="B1468" i="12" l="1"/>
  <c r="D1468" i="12" l="1"/>
  <c r="F1468" i="12"/>
  <c r="E1468" i="12"/>
  <c r="C1468" i="12"/>
  <c r="G1468" i="12" l="1"/>
  <c r="B1469" i="12" s="1"/>
  <c r="D1469" i="12" l="1"/>
  <c r="F1469" i="12"/>
  <c r="E1469" i="12"/>
  <c r="C1469" i="12"/>
  <c r="G1469" i="12" l="1"/>
  <c r="B1470" i="12" l="1"/>
  <c r="D1470" i="12" l="1"/>
  <c r="F1470" i="12"/>
  <c r="E1470" i="12"/>
  <c r="C1470" i="12"/>
  <c r="G1470" i="12" l="1"/>
  <c r="B1471" i="12" l="1"/>
  <c r="D1471" i="12" l="1"/>
  <c r="F1471" i="12"/>
  <c r="E1471" i="12"/>
  <c r="C1471" i="12"/>
  <c r="G1471" i="12" l="1"/>
  <c r="B1472" i="12" s="1"/>
  <c r="D1472" i="12" l="1"/>
  <c r="F1472" i="12"/>
  <c r="C1472" i="12"/>
  <c r="E1472" i="12"/>
  <c r="G1472" i="12" l="1"/>
  <c r="B1473" i="12" l="1"/>
  <c r="D1473" i="12" l="1"/>
  <c r="F1473" i="12"/>
  <c r="E1473" i="12"/>
  <c r="C1473" i="12"/>
  <c r="G1473" i="12" l="1"/>
  <c r="B1474" i="12" l="1"/>
  <c r="D1474" i="12" l="1"/>
  <c r="F1474" i="12"/>
  <c r="C1474" i="12"/>
  <c r="E1474" i="12"/>
  <c r="G1474" i="12" l="1"/>
  <c r="B1475" i="12" s="1"/>
  <c r="D1475" i="12" l="1"/>
  <c r="F1475" i="12"/>
  <c r="E1475" i="12"/>
  <c r="C1475" i="12"/>
  <c r="G1475" i="12" l="1"/>
  <c r="B1476" i="12" s="1"/>
  <c r="D1476" i="12" l="1"/>
  <c r="F1476" i="12"/>
  <c r="E1476" i="12"/>
  <c r="C1476" i="12"/>
  <c r="G1476" i="12" l="1"/>
  <c r="B1477" i="12" l="1"/>
  <c r="D1477" i="12" l="1"/>
  <c r="F1477" i="12"/>
  <c r="E1477" i="12"/>
  <c r="C1477" i="12"/>
  <c r="G1477" i="12" l="1"/>
  <c r="B1478" i="12" l="1"/>
  <c r="D1478" i="12" l="1"/>
  <c r="F1478" i="12"/>
  <c r="E1478" i="12"/>
  <c r="C1478" i="12"/>
  <c r="G1478" i="12" l="1"/>
  <c r="B1479" i="12" l="1"/>
  <c r="D1479" i="12" l="1"/>
  <c r="F1479" i="12"/>
  <c r="E1479" i="12"/>
  <c r="C1479" i="12"/>
  <c r="G1479" i="12" l="1"/>
  <c r="B1480" i="12" l="1"/>
  <c r="D1480" i="12" l="1"/>
  <c r="F1480" i="12"/>
  <c r="E1480" i="12"/>
  <c r="C1480" i="12"/>
  <c r="G1480" i="12" l="1"/>
  <c r="B1481" i="12" l="1"/>
  <c r="D1481" i="12" l="1"/>
  <c r="F1481" i="12"/>
  <c r="C1481" i="12"/>
  <c r="E1481" i="12"/>
  <c r="G1481" i="12" l="1"/>
  <c r="B1482" i="12" s="1"/>
  <c r="D1482" i="12" l="1"/>
  <c r="F1482" i="12"/>
  <c r="C1482" i="12"/>
  <c r="E1482" i="12"/>
  <c r="G1482" i="12" l="1"/>
  <c r="B1483" i="12" l="1"/>
  <c r="D1483" i="12" l="1"/>
  <c r="F1483" i="12"/>
  <c r="C1483" i="12"/>
  <c r="E1483" i="12"/>
  <c r="G1483" i="12" l="1"/>
  <c r="B1484" i="12" s="1"/>
  <c r="D1484" i="12" l="1"/>
  <c r="F1484" i="12"/>
  <c r="E1484" i="12"/>
  <c r="C1484" i="12"/>
  <c r="G1484" i="12" l="1"/>
  <c r="B1485" i="12" l="1"/>
  <c r="D1485" i="12" l="1"/>
  <c r="F1485" i="12"/>
  <c r="E1485" i="12"/>
  <c r="C1485" i="12"/>
  <c r="G1485" i="12" l="1"/>
  <c r="B1486" i="12" l="1"/>
  <c r="D1486" i="12" l="1"/>
  <c r="F1486" i="12"/>
  <c r="E1486" i="12"/>
  <c r="C1486" i="12"/>
  <c r="G1486" i="12" l="1"/>
  <c r="B1487" i="12" s="1"/>
  <c r="D1487" i="12" l="1"/>
  <c r="F1487" i="12"/>
  <c r="C1487" i="12"/>
  <c r="E1487" i="12"/>
  <c r="G1487" i="12" s="1"/>
  <c r="B1488" i="12" l="1"/>
  <c r="D1488" i="12" l="1"/>
  <c r="F1488" i="12"/>
  <c r="E1488" i="12"/>
  <c r="C1488" i="12"/>
  <c r="G1488" i="12" l="1"/>
  <c r="B1489" i="12" l="1"/>
  <c r="D1489" i="12" l="1"/>
  <c r="F1489" i="12"/>
  <c r="E1489" i="12"/>
  <c r="C1489" i="12"/>
  <c r="G1489" i="12" l="1"/>
  <c r="B1490" i="12" l="1"/>
  <c r="D1490" i="12" l="1"/>
  <c r="F1490" i="12"/>
  <c r="E1490" i="12"/>
  <c r="C1490" i="12"/>
  <c r="G1490" i="12" l="1"/>
  <c r="B1491" i="12" l="1"/>
  <c r="D1491" i="12" l="1"/>
  <c r="F1491" i="12"/>
  <c r="C1491" i="12"/>
  <c r="E1491" i="12"/>
  <c r="G1491" i="12" l="1"/>
  <c r="B1492" i="12" s="1"/>
  <c r="D1492" i="12" l="1"/>
  <c r="F1492" i="12"/>
  <c r="C1492" i="12"/>
  <c r="E1492" i="12"/>
  <c r="G1492" i="12" l="1"/>
  <c r="B1493" i="12" s="1"/>
  <c r="D1493" i="12" l="1"/>
  <c r="F1493" i="12"/>
  <c r="E1493" i="12"/>
  <c r="C1493" i="12"/>
  <c r="G1493" i="12" l="1"/>
  <c r="B1494" i="12" s="1"/>
  <c r="D1494" i="12" l="1"/>
  <c r="F1494" i="12"/>
  <c r="E1494" i="12"/>
  <c r="C1494" i="12"/>
  <c r="G1494" i="12" l="1"/>
  <c r="B1495" i="12" l="1"/>
  <c r="D1495" i="12" l="1"/>
  <c r="F1495" i="12"/>
  <c r="E1495" i="12"/>
  <c r="C1495" i="12"/>
  <c r="G1495" i="12" l="1"/>
  <c r="B1496" i="12" l="1"/>
  <c r="D1496" i="12" l="1"/>
  <c r="F1496" i="12"/>
  <c r="E1496" i="12"/>
  <c r="G1496" i="12" s="1"/>
  <c r="C1496" i="12"/>
  <c r="B1497" i="12" l="1"/>
  <c r="D1497" i="12" l="1"/>
  <c r="F1497" i="12"/>
  <c r="E1497" i="12"/>
  <c r="C1497" i="12"/>
  <c r="G1497" i="12" l="1"/>
  <c r="B1498" i="12" l="1"/>
  <c r="D1498" i="12" l="1"/>
  <c r="F1498" i="12"/>
  <c r="E1498" i="12"/>
  <c r="C1498" i="12"/>
  <c r="G1498" i="12" l="1"/>
  <c r="B1499" i="12" l="1"/>
  <c r="D1499" i="12" l="1"/>
  <c r="F1499" i="12"/>
  <c r="C1499" i="12"/>
  <c r="E1499" i="12"/>
  <c r="G1499" i="12" l="1"/>
  <c r="B1500" i="12" s="1"/>
  <c r="D1500" i="12" l="1"/>
  <c r="F1500" i="12"/>
  <c r="C1500" i="12"/>
  <c r="E1500" i="12"/>
  <c r="G1500" i="12" l="1"/>
  <c r="B1501" i="12" s="1"/>
  <c r="D1501" i="12" l="1"/>
  <c r="F1501" i="12"/>
  <c r="E1501" i="12"/>
  <c r="C1501" i="12"/>
  <c r="G1501" i="12" l="1"/>
  <c r="B1502" i="12" l="1"/>
  <c r="D1502" i="12" l="1"/>
  <c r="F1502" i="12"/>
  <c r="C1502" i="12"/>
  <c r="E1502" i="12"/>
  <c r="G1502" i="12" l="1"/>
  <c r="B1503" i="12" s="1"/>
  <c r="D1503" i="12" l="1"/>
  <c r="F1503" i="12"/>
  <c r="E1503" i="12"/>
  <c r="C1503" i="12"/>
  <c r="G1503" i="12" l="1"/>
  <c r="B1504" i="12" l="1"/>
  <c r="D1504" i="12" l="1"/>
  <c r="F1504" i="12"/>
  <c r="E1504" i="12"/>
  <c r="C1504" i="12"/>
  <c r="G1504" i="12" l="1"/>
  <c r="B1505" i="12" l="1"/>
  <c r="D1505" i="12" l="1"/>
  <c r="F1505" i="12"/>
  <c r="E1505" i="12"/>
  <c r="C1505" i="12"/>
  <c r="G1505" i="12" l="1"/>
  <c r="B1506" i="12" s="1"/>
  <c r="D1506" i="12" l="1"/>
  <c r="F1506" i="12"/>
  <c r="E1506" i="12"/>
  <c r="C1506" i="12"/>
  <c r="G1506" i="12" l="1"/>
  <c r="B1507" i="12" l="1"/>
  <c r="D1507" i="12" l="1"/>
  <c r="F1507" i="12"/>
  <c r="E1507" i="12"/>
  <c r="C1507" i="12"/>
  <c r="G1507" i="12" l="1"/>
  <c r="B1508" i="12" l="1"/>
  <c r="D1508" i="12" l="1"/>
  <c r="F1508" i="12"/>
  <c r="C1508" i="12"/>
  <c r="E1508" i="12"/>
  <c r="G1508" i="12" s="1"/>
  <c r="B1509" i="12" l="1"/>
  <c r="D1509" i="12" l="1"/>
  <c r="F1509" i="12"/>
  <c r="C1509" i="12"/>
  <c r="E1509" i="12"/>
  <c r="G1509" i="12" l="1"/>
  <c r="B1510" i="12" s="1"/>
  <c r="D1510" i="12" l="1"/>
  <c r="F1510" i="12"/>
  <c r="C1510" i="12"/>
  <c r="E1510" i="12"/>
  <c r="G1510" i="12" l="1"/>
  <c r="B1511" i="12" s="1"/>
  <c r="D1511" i="12" l="1"/>
  <c r="F1511" i="12"/>
  <c r="E1511" i="12"/>
  <c r="C1511" i="12"/>
  <c r="G1511" i="12" l="1"/>
  <c r="B1512" i="12" l="1"/>
  <c r="D1512" i="12" l="1"/>
  <c r="F1512" i="12"/>
  <c r="C1512" i="12"/>
  <c r="E1512" i="12"/>
  <c r="G1512" i="12" l="1"/>
  <c r="B1513" i="12" s="1"/>
  <c r="D1513" i="12" l="1"/>
  <c r="F1513" i="12"/>
  <c r="E1513" i="12"/>
  <c r="C1513" i="12"/>
  <c r="G1513" i="12" l="1"/>
  <c r="B1514" i="12" s="1"/>
  <c r="D1514" i="12" l="1"/>
  <c r="F1514" i="12"/>
  <c r="C1514" i="12"/>
  <c r="E1514" i="12"/>
  <c r="G1514" i="12" l="1"/>
  <c r="B1515" i="12" l="1"/>
  <c r="D1515" i="12" l="1"/>
  <c r="F1515" i="12"/>
  <c r="C1515" i="12"/>
  <c r="E1515" i="12"/>
  <c r="G1515" i="12" l="1"/>
  <c r="B1516" i="12" l="1"/>
  <c r="D1516" i="12" l="1"/>
  <c r="F1516" i="12"/>
  <c r="E1516" i="12"/>
  <c r="C1516" i="12"/>
  <c r="G1516" i="12" l="1"/>
  <c r="B1517" i="12" s="1"/>
  <c r="D1517" i="12" l="1"/>
  <c r="F1517" i="12"/>
  <c r="E1517" i="12"/>
  <c r="C1517" i="12"/>
  <c r="G1517" i="12" l="1"/>
  <c r="B1518" i="12" s="1"/>
  <c r="D1518" i="12" l="1"/>
  <c r="F1518" i="12"/>
  <c r="C1518" i="12"/>
  <c r="E1518" i="12"/>
  <c r="G1518" i="12" l="1"/>
  <c r="B1519" i="12" s="1"/>
  <c r="D1519" i="12" l="1"/>
  <c r="F1519" i="12"/>
  <c r="C1519" i="12"/>
  <c r="E1519" i="12"/>
  <c r="G1519" i="12" l="1"/>
  <c r="B1520" i="12" s="1"/>
  <c r="D1520" i="12" l="1"/>
  <c r="F1520" i="12"/>
  <c r="C1520" i="12"/>
  <c r="E1520" i="12"/>
  <c r="G1520" i="12" l="1"/>
  <c r="B1521" i="12" l="1"/>
  <c r="D1521" i="12" l="1"/>
  <c r="F1521" i="12"/>
  <c r="C1521" i="12"/>
  <c r="E1521" i="12"/>
  <c r="G1521" i="12" l="1"/>
  <c r="B1522" i="12" s="1"/>
  <c r="D1522" i="12" l="1"/>
  <c r="F1522" i="12"/>
  <c r="E1522" i="12"/>
  <c r="C1522" i="12"/>
  <c r="G1522" i="12" l="1"/>
  <c r="B1523" i="12" s="1"/>
  <c r="D1523" i="12" l="1"/>
  <c r="F1523" i="12"/>
  <c r="C1523" i="12"/>
  <c r="E1523" i="12"/>
  <c r="G1523" i="12" l="1"/>
  <c r="B1524" i="12" l="1"/>
  <c r="D1524" i="12" l="1"/>
  <c r="F1524" i="12"/>
  <c r="E1524" i="12"/>
  <c r="C1524" i="12"/>
  <c r="G1524" i="12" l="1"/>
  <c r="B1525" i="12" s="1"/>
  <c r="D1525" i="12" l="1"/>
  <c r="F1525" i="12"/>
  <c r="C1525" i="12"/>
  <c r="E1525" i="12"/>
  <c r="G1525" i="12" l="1"/>
  <c r="B1526" i="12" l="1"/>
  <c r="D1526" i="12" l="1"/>
  <c r="F1526" i="12"/>
  <c r="C1526" i="12"/>
  <c r="E1526" i="12"/>
  <c r="G1526" i="12" l="1"/>
  <c r="B1527" i="12" s="1"/>
  <c r="D1527" i="12" l="1"/>
  <c r="F1527" i="12"/>
  <c r="C1527" i="12"/>
  <c r="E1527" i="12"/>
  <c r="G1527" i="12" l="1"/>
  <c r="B1528" i="12" s="1"/>
  <c r="D1528" i="12" l="1"/>
  <c r="F1528" i="12"/>
  <c r="E1528" i="12"/>
  <c r="C1528" i="12"/>
  <c r="G1528" i="12" l="1"/>
  <c r="B1529" i="12" s="1"/>
  <c r="D1529" i="12" l="1"/>
  <c r="F1529" i="12"/>
  <c r="E1529" i="12"/>
  <c r="C1529" i="12"/>
  <c r="G1529" i="12" l="1"/>
  <c r="B1530" i="12" s="1"/>
  <c r="D1530" i="12" l="1"/>
  <c r="F1530" i="12"/>
  <c r="C1530" i="12"/>
  <c r="E1530" i="12"/>
  <c r="G1530" i="12" s="1"/>
  <c r="B1531" i="12" l="1"/>
  <c r="D1531" i="12" l="1"/>
  <c r="F1531" i="12"/>
  <c r="E1531" i="12"/>
  <c r="C1531" i="12"/>
  <c r="G1531" i="12" l="1"/>
  <c r="B1532" i="12" s="1"/>
  <c r="D1532" i="12" l="1"/>
  <c r="F1532" i="12"/>
  <c r="C1532" i="12"/>
  <c r="E1532" i="12"/>
  <c r="G1532" i="12" l="1"/>
  <c r="B1533" i="12" s="1"/>
  <c r="D1533" i="12" l="1"/>
  <c r="F1533" i="12"/>
  <c r="E1533" i="12"/>
  <c r="C1533" i="12"/>
  <c r="G1533" i="12" l="1"/>
  <c r="B1534" i="12" l="1"/>
  <c r="D1534" i="12" l="1"/>
  <c r="F1534" i="12"/>
  <c r="C1534" i="12"/>
  <c r="E1534" i="12"/>
  <c r="G1534" i="12" l="1"/>
  <c r="B1535" i="12" l="1"/>
  <c r="D1535" i="12" l="1"/>
  <c r="F1535" i="12"/>
  <c r="E1535" i="12"/>
  <c r="C1535" i="12"/>
  <c r="G1535" i="12" l="1"/>
  <c r="B1536" i="12" l="1"/>
  <c r="D1536" i="12" l="1"/>
  <c r="F1536" i="12"/>
  <c r="E1536" i="12"/>
  <c r="C1536" i="12"/>
  <c r="G1536" i="12" l="1"/>
  <c r="B1537" i="12" l="1"/>
  <c r="D1537" i="12" l="1"/>
  <c r="F1537" i="12"/>
  <c r="C1537" i="12"/>
  <c r="E1537" i="12"/>
  <c r="G1537" i="12" l="1"/>
  <c r="B1538" i="12" s="1"/>
  <c r="D1538" i="12" l="1"/>
  <c r="F1538" i="12"/>
  <c r="C1538" i="12"/>
  <c r="E1538" i="12"/>
  <c r="G1538" i="12" l="1"/>
  <c r="B1539" i="12" s="1"/>
  <c r="D1539" i="12" l="1"/>
  <c r="F1539" i="12"/>
  <c r="C1539" i="12"/>
  <c r="E1539" i="12"/>
  <c r="G1539" i="12" l="1"/>
  <c r="B1540" i="12" l="1"/>
  <c r="D1540" i="12" l="1"/>
  <c r="F1540" i="12"/>
  <c r="E1540" i="12"/>
  <c r="C1540" i="12"/>
  <c r="G1540" i="12" l="1"/>
  <c r="B1541" i="12" s="1"/>
  <c r="D1541" i="12" l="1"/>
  <c r="F1541" i="12"/>
  <c r="E1541" i="12"/>
  <c r="C1541" i="12"/>
  <c r="G1541" i="12" l="1"/>
  <c r="B1542" i="12" s="1"/>
  <c r="D1542" i="12" l="1"/>
  <c r="F1542" i="12"/>
  <c r="E1542" i="12"/>
  <c r="C1542" i="12"/>
  <c r="G1542" i="12" l="1"/>
  <c r="B1543" i="12" s="1"/>
  <c r="D1543" i="12" l="1"/>
  <c r="F1543" i="12"/>
  <c r="E1543" i="12"/>
  <c r="C1543" i="12"/>
  <c r="G1543" i="12" l="1"/>
  <c r="B1544" i="12" l="1"/>
  <c r="D1544" i="12" l="1"/>
  <c r="F1544" i="12"/>
  <c r="E1544" i="12"/>
  <c r="C1544" i="12"/>
  <c r="G1544" i="12" l="1"/>
  <c r="B1545" i="12" l="1"/>
  <c r="D1545" i="12" l="1"/>
  <c r="F1545" i="12"/>
  <c r="C1545" i="12"/>
  <c r="E1545" i="12"/>
  <c r="G1545" i="12" s="1"/>
  <c r="B1546" i="12" l="1"/>
  <c r="D1546" i="12" l="1"/>
  <c r="F1546" i="12"/>
  <c r="E1546" i="12"/>
  <c r="C1546" i="12"/>
  <c r="G1546" i="12" l="1"/>
  <c r="B1547" i="12" l="1"/>
  <c r="D1547" i="12" l="1"/>
  <c r="F1547" i="12"/>
  <c r="C1547" i="12"/>
  <c r="E1547" i="12"/>
  <c r="G1547" i="12" l="1"/>
  <c r="B1548" i="12" l="1"/>
  <c r="D1548" i="12" l="1"/>
  <c r="F1548" i="12"/>
  <c r="C1548" i="12"/>
  <c r="E1548" i="12"/>
  <c r="G1548" i="12" l="1"/>
  <c r="B1549" i="12" l="1"/>
  <c r="D1549" i="12" l="1"/>
  <c r="F1549" i="12"/>
  <c r="C1549" i="12"/>
  <c r="E1549" i="12"/>
  <c r="G1549" i="12" l="1"/>
  <c r="B1550" i="12" s="1"/>
  <c r="D1550" i="12" l="1"/>
  <c r="F1550" i="12"/>
  <c r="C1550" i="12"/>
  <c r="E1550" i="12"/>
  <c r="G1550" i="12" l="1"/>
  <c r="B1551" i="12" l="1"/>
  <c r="D1551" i="12" l="1"/>
  <c r="F1551" i="12"/>
  <c r="E1551" i="12"/>
  <c r="C1551" i="12"/>
  <c r="G1551" i="12" l="1"/>
  <c r="B1552" i="12" l="1"/>
  <c r="D1552" i="12" l="1"/>
  <c r="F1552" i="12"/>
  <c r="C1552" i="12"/>
  <c r="E1552" i="12"/>
  <c r="G1552" i="12" l="1"/>
  <c r="B1553" i="12" s="1"/>
  <c r="D1553" i="12" l="1"/>
  <c r="F1553" i="12"/>
  <c r="C1553" i="12"/>
  <c r="E1553" i="12"/>
  <c r="G1553" i="12" s="1"/>
  <c r="B1554" i="12" l="1"/>
  <c r="D1554" i="12" l="1"/>
  <c r="F1554" i="12"/>
  <c r="E1554" i="12"/>
  <c r="G1554" i="12" s="1"/>
  <c r="C1554" i="12"/>
  <c r="B1555" i="12" l="1"/>
  <c r="D1555" i="12" l="1"/>
  <c r="F1555" i="12"/>
  <c r="C1555" i="12"/>
  <c r="E1555" i="12"/>
  <c r="G1555" i="12" s="1"/>
  <c r="B1556" i="12" l="1"/>
  <c r="D1556" i="12" l="1"/>
  <c r="F1556" i="12"/>
  <c r="C1556" i="12"/>
  <c r="E1556" i="12"/>
  <c r="G1556" i="12" l="1"/>
  <c r="B1557" i="12" l="1"/>
  <c r="D1557" i="12" l="1"/>
  <c r="F1557" i="12"/>
  <c r="E1557" i="12"/>
  <c r="C1557" i="12"/>
  <c r="G1557" i="12" l="1"/>
  <c r="B1558" i="12" l="1"/>
  <c r="D1558" i="12" l="1"/>
  <c r="F1558" i="12"/>
  <c r="C1558" i="12"/>
  <c r="E1558" i="12"/>
  <c r="G1558" i="12" s="1"/>
  <c r="B1559" i="12" l="1"/>
  <c r="D1559" i="12" l="1"/>
  <c r="F1559" i="12"/>
  <c r="E1559" i="12"/>
  <c r="C1559" i="12"/>
  <c r="G1559" i="12" l="1"/>
  <c r="B1560" i="12" s="1"/>
  <c r="D1560" i="12" l="1"/>
  <c r="F1560" i="12"/>
  <c r="E1560" i="12"/>
  <c r="C1560" i="12"/>
  <c r="G1560" i="12" l="1"/>
  <c r="B1561" i="12" l="1"/>
  <c r="D1561" i="12" l="1"/>
  <c r="F1561" i="12"/>
  <c r="E1561" i="12"/>
  <c r="C1561" i="12"/>
  <c r="G1561" i="12" l="1"/>
  <c r="B1562" i="12" l="1"/>
  <c r="D1562" i="12" l="1"/>
  <c r="F1562" i="12"/>
  <c r="C1562" i="12"/>
  <c r="E1562" i="12"/>
  <c r="G1562" i="12" l="1"/>
  <c r="B1563" i="12" s="1"/>
  <c r="D1563" i="12" l="1"/>
  <c r="F1563" i="12"/>
  <c r="C1563" i="12"/>
  <c r="E1563" i="12"/>
  <c r="G1563" i="12" l="1"/>
  <c r="B1564" i="12" s="1"/>
  <c r="D1564" i="12" l="1"/>
  <c r="F1564" i="12"/>
  <c r="E1564" i="12"/>
  <c r="C1564" i="12"/>
  <c r="G1564" i="12" l="1"/>
  <c r="B1565" i="12" s="1"/>
  <c r="D1565" i="12" l="1"/>
  <c r="F1565" i="12"/>
  <c r="E1565" i="12"/>
  <c r="G1565" i="12" s="1"/>
  <c r="C1565" i="12"/>
  <c r="B1566" i="12" l="1"/>
  <c r="D1566" i="12" l="1"/>
  <c r="F1566" i="12"/>
  <c r="E1566" i="12"/>
  <c r="G1566" i="12" s="1"/>
  <c r="C1566" i="12"/>
  <c r="B1567" i="12" l="1"/>
  <c r="D1567" i="12" l="1"/>
  <c r="F1567" i="12"/>
  <c r="E1567" i="12"/>
  <c r="C1567" i="12"/>
  <c r="G1567" i="12" l="1"/>
  <c r="B1568" i="12" l="1"/>
  <c r="D1568" i="12" l="1"/>
  <c r="F1568" i="12"/>
  <c r="E1568" i="12"/>
  <c r="C1568" i="12"/>
  <c r="G1568" i="12" l="1"/>
  <c r="B1569" i="12" l="1"/>
  <c r="D1569" i="12" l="1"/>
  <c r="F1569" i="12"/>
  <c r="E1569" i="12"/>
  <c r="G1569" i="12" s="1"/>
  <c r="C1569" i="12"/>
  <c r="B1570" i="12" l="1"/>
  <c r="D1570" i="12" l="1"/>
  <c r="F1570" i="12"/>
  <c r="E1570" i="12"/>
  <c r="C1570" i="12"/>
  <c r="G1570" i="12" l="1"/>
  <c r="B1571" i="12" l="1"/>
  <c r="D1571" i="12" l="1"/>
  <c r="F1571" i="12"/>
  <c r="E1571" i="12"/>
  <c r="C1571" i="12"/>
  <c r="G1571" i="12" l="1"/>
  <c r="B1572" i="12" s="1"/>
  <c r="D1572" i="12" l="1"/>
  <c r="F1572" i="12"/>
  <c r="C1572" i="12"/>
  <c r="E1572" i="12"/>
  <c r="G1572" i="12" l="1"/>
  <c r="B1573" i="12" l="1"/>
  <c r="D1573" i="12" l="1"/>
  <c r="F1573" i="12"/>
  <c r="E1573" i="12"/>
  <c r="C1573" i="12"/>
  <c r="G1573" i="12" l="1"/>
  <c r="B1574" i="12" l="1"/>
  <c r="D1574" i="12" l="1"/>
  <c r="F1574" i="12"/>
  <c r="C1574" i="12"/>
  <c r="E1574" i="12"/>
  <c r="G1574" i="12" l="1"/>
  <c r="B1575" i="12" l="1"/>
  <c r="D1575" i="12" l="1"/>
  <c r="F1575" i="12"/>
  <c r="E1575" i="12"/>
  <c r="C1575" i="12"/>
  <c r="G1575" i="12" l="1"/>
  <c r="B1576" i="12" l="1"/>
  <c r="D1576" i="12" l="1"/>
  <c r="F1576" i="12"/>
  <c r="C1576" i="12"/>
  <c r="E1576" i="12"/>
  <c r="G1576" i="12" l="1"/>
  <c r="B1577" i="12"/>
  <c r="D1577" i="12" l="1"/>
  <c r="F1577" i="12"/>
  <c r="E1577" i="12"/>
  <c r="C1577" i="12"/>
  <c r="G1577" i="12" l="1"/>
  <c r="B1578" i="12" l="1"/>
  <c r="D1578" i="12" l="1"/>
  <c r="F1578" i="12"/>
  <c r="C1578" i="12"/>
  <c r="E1578" i="12"/>
  <c r="G1578" i="12" l="1"/>
  <c r="B1579" i="12" s="1"/>
  <c r="D1579" i="12" l="1"/>
  <c r="F1579" i="12"/>
  <c r="C1579" i="12"/>
  <c r="E1579" i="12"/>
  <c r="G1579" i="12" l="1"/>
  <c r="B1580" i="12" s="1"/>
  <c r="D1580" i="12" l="1"/>
  <c r="F1580" i="12"/>
  <c r="C1580" i="12"/>
  <c r="E1580" i="12"/>
  <c r="G1580" i="12" l="1"/>
  <c r="B1581" i="12" s="1"/>
  <c r="D1581" i="12" l="1"/>
  <c r="F1581" i="12"/>
  <c r="E1581" i="12"/>
  <c r="C1581" i="12"/>
  <c r="G1581" i="12" l="1"/>
  <c r="B1582" i="12" l="1"/>
  <c r="D1582" i="12" l="1"/>
  <c r="F1582" i="12"/>
  <c r="E1582" i="12"/>
  <c r="C1582" i="12"/>
  <c r="G1582" i="12" l="1"/>
  <c r="B1583" i="12" l="1"/>
  <c r="D1583" i="12" l="1"/>
  <c r="F1583" i="12"/>
  <c r="C1583" i="12"/>
  <c r="E1583" i="12"/>
  <c r="G1583" i="12" l="1"/>
  <c r="B1584" i="12" l="1"/>
  <c r="D1584" i="12" l="1"/>
  <c r="F1584" i="12"/>
  <c r="E1584" i="12"/>
  <c r="C1584" i="12"/>
  <c r="G1584" i="12" l="1"/>
  <c r="B1585" i="12" l="1"/>
  <c r="D1585" i="12" l="1"/>
  <c r="F1585" i="12"/>
  <c r="C1585" i="12"/>
  <c r="E1585" i="12"/>
  <c r="G1585" i="12" l="1"/>
  <c r="B1586" i="12" l="1"/>
  <c r="D1586" i="12" l="1"/>
  <c r="F1586" i="12"/>
  <c r="C1586" i="12"/>
  <c r="E1586" i="12"/>
  <c r="G1586" i="12" l="1"/>
  <c r="B1587" i="12" s="1"/>
  <c r="D1587" i="12" l="1"/>
  <c r="F1587" i="12"/>
  <c r="C1587" i="12"/>
  <c r="E1587" i="12"/>
  <c r="G1587" i="12" l="1"/>
  <c r="B1588" i="12" s="1"/>
  <c r="D1588" i="12" l="1"/>
  <c r="F1588" i="12"/>
  <c r="C1588" i="12"/>
  <c r="E1588" i="12"/>
  <c r="G1588" i="12" l="1"/>
  <c r="B1589" i="12" l="1"/>
  <c r="D1589" i="12" l="1"/>
  <c r="F1589" i="12"/>
  <c r="C1589" i="12"/>
  <c r="E1589" i="12"/>
  <c r="G1589" i="12" l="1"/>
  <c r="B1590" i="12" l="1"/>
  <c r="D1590" i="12" l="1"/>
  <c r="F1590" i="12"/>
  <c r="E1590" i="12"/>
  <c r="C1590" i="12"/>
  <c r="G1590" i="12" l="1"/>
  <c r="B1591" i="12" l="1"/>
  <c r="D1591" i="12" l="1"/>
  <c r="F1591" i="12"/>
  <c r="C1591" i="12"/>
  <c r="E1591" i="12"/>
  <c r="G1591" i="12" s="1"/>
  <c r="B1592" i="12" l="1"/>
  <c r="D1592" i="12" l="1"/>
  <c r="F1592" i="12"/>
  <c r="C1592" i="12"/>
  <c r="E1592" i="12"/>
  <c r="G1592" i="12" l="1"/>
  <c r="B1593" i="12" s="1"/>
  <c r="D1593" i="12" l="1"/>
  <c r="F1593" i="12"/>
  <c r="E1593" i="12"/>
  <c r="G1593" i="12" s="1"/>
  <c r="C1593" i="12"/>
  <c r="B1594" i="12" l="1"/>
  <c r="D1594" i="12" l="1"/>
  <c r="F1594" i="12"/>
  <c r="E1594" i="12"/>
  <c r="C1594" i="12"/>
  <c r="G1594" i="12" l="1"/>
  <c r="B1595" i="12" l="1"/>
  <c r="D1595" i="12" l="1"/>
  <c r="F1595" i="12"/>
  <c r="E1595" i="12"/>
  <c r="C1595" i="12"/>
  <c r="G1595" i="12" l="1"/>
  <c r="B1596" i="12" s="1"/>
  <c r="D1596" i="12" l="1"/>
  <c r="F1596" i="12"/>
  <c r="E1596" i="12"/>
  <c r="C1596" i="12"/>
  <c r="G1596" i="12" l="1"/>
  <c r="B1597" i="12" s="1"/>
  <c r="D1597" i="12" l="1"/>
  <c r="F1597" i="12"/>
  <c r="E1597" i="12"/>
  <c r="C1597" i="12"/>
  <c r="G1597" i="12" l="1"/>
  <c r="B1598" i="12" l="1"/>
  <c r="D1598" i="12" l="1"/>
  <c r="F1598" i="12"/>
  <c r="C1598" i="12"/>
  <c r="E1598" i="12"/>
  <c r="G1598" i="12" s="1"/>
  <c r="B1599" i="12" l="1"/>
  <c r="D1599" i="12" l="1"/>
  <c r="F1599" i="12"/>
  <c r="E1599" i="12"/>
  <c r="C1599" i="12"/>
  <c r="G1599" i="12" l="1"/>
  <c r="B1600" i="12" l="1"/>
  <c r="D1600" i="12" l="1"/>
  <c r="F1600" i="12"/>
  <c r="E1600" i="12"/>
  <c r="C1600" i="12"/>
  <c r="G1600" i="12" l="1"/>
  <c r="B1601" i="12" l="1"/>
  <c r="D1601" i="12" l="1"/>
  <c r="F1601" i="12"/>
  <c r="E1601" i="12"/>
  <c r="G1601" i="12" s="1"/>
  <c r="C1601" i="12"/>
  <c r="B1602" i="12" l="1"/>
  <c r="D1602" i="12" l="1"/>
  <c r="F1602" i="12"/>
  <c r="C1602" i="12"/>
  <c r="E1602" i="12"/>
  <c r="G1602" i="12" l="1"/>
  <c r="B1603" i="12" l="1"/>
  <c r="D1603" i="12" l="1"/>
  <c r="F1603" i="12"/>
  <c r="E1603" i="12"/>
  <c r="C1603" i="12"/>
  <c r="G1603" i="12" l="1"/>
  <c r="B1604" i="12" s="1"/>
  <c r="D1604" i="12" l="1"/>
  <c r="F1604" i="12"/>
  <c r="C1604" i="12"/>
  <c r="E1604" i="12"/>
  <c r="G1604" i="12" l="1"/>
  <c r="B1605" i="12" l="1"/>
  <c r="D1605" i="12" l="1"/>
  <c r="F1605" i="12"/>
  <c r="C1605" i="12"/>
  <c r="E1605" i="12"/>
  <c r="G1605" i="12" s="1"/>
  <c r="B1606" i="12" l="1"/>
  <c r="D1606" i="12" l="1"/>
  <c r="F1606" i="12"/>
  <c r="E1606" i="12"/>
  <c r="C1606" i="12"/>
  <c r="G1606" i="12" l="1"/>
  <c r="B1607" i="12" l="1"/>
  <c r="D1607" i="12" l="1"/>
  <c r="F1607" i="12"/>
  <c r="C1607" i="12"/>
  <c r="E1607" i="12"/>
  <c r="G1607" i="12" l="1"/>
  <c r="B1608" i="12" l="1"/>
  <c r="D1608" i="12" l="1"/>
  <c r="F1608" i="12"/>
  <c r="E1608" i="12"/>
  <c r="C1608" i="12"/>
  <c r="G1608" i="12" l="1"/>
  <c r="B1609" i="12" l="1"/>
  <c r="D1609" i="12" l="1"/>
  <c r="F1609" i="12"/>
  <c r="E1609" i="12"/>
  <c r="C1609" i="12"/>
  <c r="G1609" i="12" l="1"/>
  <c r="B1610" i="12" s="1"/>
  <c r="D1610" i="12" l="1"/>
  <c r="F1610" i="12"/>
  <c r="C1610" i="12"/>
  <c r="E1610" i="12"/>
  <c r="G1610" i="12" l="1"/>
  <c r="B1611" i="12" s="1"/>
  <c r="D1611" i="12" l="1"/>
  <c r="F1611" i="12"/>
  <c r="E1611" i="12"/>
  <c r="C1611" i="12"/>
  <c r="G1611" i="12" l="1"/>
  <c r="B1612" i="12" l="1"/>
  <c r="D1612" i="12" l="1"/>
  <c r="F1612" i="12"/>
  <c r="E1612" i="12"/>
  <c r="C1612" i="12"/>
  <c r="G1612" i="12" l="1"/>
  <c r="B1613" i="12" l="1"/>
  <c r="D1613" i="12" l="1"/>
  <c r="F1613" i="12"/>
  <c r="C1613" i="12"/>
  <c r="E1613" i="12"/>
  <c r="G1613" i="12" l="1"/>
  <c r="B1614" i="12" l="1"/>
  <c r="D1614" i="12" l="1"/>
  <c r="F1614" i="12"/>
  <c r="E1614" i="12"/>
  <c r="C1614" i="12"/>
  <c r="G1614" i="12" l="1"/>
  <c r="B1615" i="12" l="1"/>
  <c r="D1615" i="12" l="1"/>
  <c r="F1615" i="12"/>
  <c r="C1615" i="12"/>
  <c r="E1615" i="12"/>
  <c r="G1615" i="12" l="1"/>
  <c r="B1616" i="12" s="1"/>
  <c r="D1616" i="12" l="1"/>
  <c r="F1616" i="12"/>
  <c r="E1616" i="12"/>
  <c r="C1616" i="12"/>
  <c r="G1616" i="12" l="1"/>
  <c r="B1617" i="12" s="1"/>
  <c r="D1617" i="12" l="1"/>
  <c r="F1617" i="12"/>
  <c r="E1617" i="12"/>
  <c r="C1617" i="12"/>
  <c r="G1617" i="12" l="1"/>
  <c r="B1618" i="12" l="1"/>
  <c r="D1618" i="12" l="1"/>
  <c r="F1618" i="12"/>
  <c r="E1618" i="12"/>
  <c r="C1618" i="12"/>
  <c r="G1618" i="12" l="1"/>
  <c r="B1619" i="12" s="1"/>
  <c r="D1619" i="12" l="1"/>
  <c r="F1619" i="12"/>
  <c r="C1619" i="12"/>
  <c r="E1619" i="12"/>
  <c r="G1619" i="12" l="1"/>
  <c r="B1620" i="12" l="1"/>
  <c r="D1620" i="12" l="1"/>
  <c r="F1620" i="12"/>
  <c r="E1620" i="12"/>
  <c r="C1620" i="12"/>
  <c r="G1620" i="12" l="1"/>
  <c r="B1621" i="12" s="1"/>
  <c r="D1621" i="12" l="1"/>
  <c r="F1621" i="12"/>
  <c r="E1621" i="12"/>
  <c r="C1621" i="12"/>
  <c r="G1621" i="12" l="1"/>
  <c r="B1622" i="12" l="1"/>
  <c r="D1622" i="12" l="1"/>
  <c r="F1622" i="12"/>
  <c r="E1622" i="12"/>
  <c r="C1622" i="12"/>
  <c r="G1622" i="12" l="1"/>
  <c r="B1623" i="12" s="1"/>
  <c r="D1623" i="12" l="1"/>
  <c r="F1623" i="12"/>
  <c r="E1623" i="12"/>
  <c r="C1623" i="12"/>
  <c r="G1623" i="12" l="1"/>
  <c r="B1624" i="12" l="1"/>
  <c r="D1624" i="12" l="1"/>
  <c r="F1624" i="12"/>
  <c r="E1624" i="12"/>
  <c r="C1624" i="12"/>
  <c r="G1624" i="12" l="1"/>
  <c r="B1625" i="12" l="1"/>
  <c r="D1625" i="12" l="1"/>
  <c r="F1625" i="12"/>
  <c r="E1625" i="12"/>
  <c r="C1625" i="12"/>
  <c r="G1625" i="12" l="1"/>
  <c r="B1626" i="12" s="1"/>
  <c r="D1626" i="12" l="1"/>
  <c r="F1626" i="12"/>
  <c r="E1626" i="12"/>
  <c r="C1626" i="12"/>
  <c r="G1626" i="12" l="1"/>
  <c r="B1627" i="12" l="1"/>
  <c r="D1627" i="12" l="1"/>
  <c r="F1627" i="12"/>
  <c r="E1627" i="12"/>
  <c r="C1627" i="12"/>
  <c r="G1627" i="12" l="1"/>
  <c r="B1628" i="12" l="1"/>
  <c r="D1628" i="12" l="1"/>
  <c r="F1628" i="12"/>
  <c r="E1628" i="12"/>
  <c r="C1628" i="12"/>
  <c r="G1628" i="12" l="1"/>
  <c r="B1629" i="12" s="1"/>
  <c r="D1629" i="12" l="1"/>
  <c r="F1629" i="12"/>
  <c r="C1629" i="12"/>
  <c r="E1629" i="12"/>
  <c r="G1629" i="12" l="1"/>
  <c r="B1630" i="12" l="1"/>
  <c r="D1630" i="12" l="1"/>
  <c r="F1630" i="12"/>
  <c r="E1630" i="12"/>
  <c r="C1630" i="12"/>
  <c r="G1630" i="12" l="1"/>
  <c r="B1631" i="12" l="1"/>
  <c r="D1631" i="12" l="1"/>
  <c r="F1631" i="12"/>
  <c r="C1631" i="12"/>
  <c r="E1631" i="12"/>
  <c r="G1631" i="12" l="1"/>
  <c r="B1632" i="12" s="1"/>
  <c r="D1632" i="12" l="1"/>
  <c r="F1632" i="12"/>
  <c r="E1632" i="12"/>
  <c r="G1632" i="12" s="1"/>
  <c r="C1632" i="12"/>
  <c r="B1633" i="12" l="1"/>
  <c r="D1633" i="12" l="1"/>
  <c r="F1633" i="12"/>
  <c r="C1633" i="12"/>
  <c r="E1633" i="12"/>
  <c r="G1633" i="12" l="1"/>
  <c r="B1634" i="12" s="1"/>
  <c r="D1634" i="12" l="1"/>
  <c r="F1634" i="12"/>
  <c r="C1634" i="12"/>
  <c r="E1634" i="12"/>
  <c r="G1634" i="12" l="1"/>
  <c r="B1635" i="12" s="1"/>
  <c r="D1635" i="12" l="1"/>
  <c r="F1635" i="12"/>
  <c r="E1635" i="12"/>
  <c r="C1635" i="12"/>
  <c r="G1635" i="12" l="1"/>
  <c r="B1636" i="12" s="1"/>
  <c r="D1636" i="12" l="1"/>
  <c r="F1636" i="12"/>
  <c r="E1636" i="12"/>
  <c r="C1636" i="12"/>
  <c r="G1636" i="12" l="1"/>
  <c r="B1637" i="12" s="1"/>
  <c r="D1637" i="12" l="1"/>
  <c r="F1637" i="12"/>
  <c r="E1637" i="12"/>
  <c r="C1637" i="12"/>
  <c r="G1637" i="12" l="1"/>
  <c r="B1638" i="12" l="1"/>
  <c r="D1638" i="12" l="1"/>
  <c r="F1638" i="12"/>
  <c r="E1638" i="12"/>
  <c r="C1638" i="12"/>
  <c r="G1638" i="12" l="1"/>
  <c r="B1639" i="12" s="1"/>
  <c r="D1639" i="12" l="1"/>
  <c r="F1639" i="12"/>
  <c r="E1639" i="12"/>
  <c r="C1639" i="12"/>
  <c r="G1639" i="12" l="1"/>
  <c r="B1640" i="12" l="1"/>
  <c r="D1640" i="12" l="1"/>
  <c r="F1640" i="12"/>
  <c r="E1640" i="12"/>
  <c r="C1640" i="12"/>
  <c r="G1640" i="12" l="1"/>
  <c r="B1641" i="12" s="1"/>
  <c r="D1641" i="12" l="1"/>
  <c r="F1641" i="12"/>
  <c r="C1641" i="12"/>
  <c r="E1641" i="12"/>
  <c r="G1641" i="12" l="1"/>
  <c r="B1642" i="12" s="1"/>
  <c r="D1642" i="12" l="1"/>
  <c r="F1642" i="12"/>
  <c r="E1642" i="12"/>
  <c r="C1642" i="12"/>
  <c r="G1642" i="12" l="1"/>
  <c r="B1643" i="12" l="1"/>
  <c r="D1643" i="12" l="1"/>
  <c r="F1643" i="12"/>
  <c r="E1643" i="12"/>
  <c r="C1643" i="12"/>
  <c r="G1643" i="12" l="1"/>
  <c r="B1644" i="12" s="1"/>
  <c r="D1644" i="12" l="1"/>
  <c r="F1644" i="12"/>
  <c r="E1644" i="12"/>
  <c r="C1644" i="12"/>
  <c r="G1644" i="12" l="1"/>
  <c r="B1645" i="12" l="1"/>
  <c r="D1645" i="12" l="1"/>
  <c r="F1645" i="12"/>
  <c r="E1645" i="12"/>
  <c r="C1645" i="12"/>
  <c r="G1645" i="12" l="1"/>
  <c r="B1646" i="12" l="1"/>
  <c r="D1646" i="12" l="1"/>
  <c r="F1646" i="12"/>
  <c r="C1646" i="12"/>
  <c r="E1646" i="12"/>
  <c r="G1646" i="12" s="1"/>
  <c r="B1647" i="12" l="1"/>
  <c r="D1647" i="12" l="1"/>
  <c r="F1647" i="12"/>
  <c r="E1647" i="12"/>
  <c r="C1647" i="12"/>
  <c r="I9" i="12"/>
  <c r="G1647" i="12" l="1"/>
  <c r="I6" i="12"/>
  <c r="I10" i="12"/>
  <c r="I7" i="12"/>
  <c r="I8" i="12" s="1"/>
  <c r="H11" i="12"/>
  <c r="I11"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BC47B6FB-A608-48CA-B7AE-F1A206C128FC}">
      <text>
        <r>
          <rPr>
            <b/>
            <sz val="9"/>
            <color indexed="81"/>
            <rFont val="Tahoma"/>
            <charset val="1"/>
          </rPr>
          <t>This is the term in years for which you take a loan. Generally, loans are for 15 or 30 years.
If you take  a loan for a number of months, divide the number of months by 12 and insert the value here.</t>
        </r>
        <r>
          <rPr>
            <sz val="9"/>
            <color indexed="81"/>
            <rFont val="Tahoma"/>
            <charset val="1"/>
          </rPr>
          <t xml:space="preserve">
</t>
        </r>
      </text>
    </comment>
    <comment ref="D7" authorId="0" shapeId="0" xr:uid="{61F92C8A-3F17-4463-B4D6-BEE86A5DF0E1}">
      <text>
        <r>
          <rPr>
            <sz val="9"/>
            <color indexed="81"/>
            <rFont val="Tahoma"/>
            <charset val="1"/>
          </rPr>
          <t>This is the term in years that are approved for interest only period. This must be lesser than or equal to the original loan term in years.</t>
        </r>
      </text>
    </comment>
    <comment ref="D11" authorId="0" shapeId="0" xr:uid="{95918393-5CC3-47C8-9987-DA8BC0BE4751}">
      <text>
        <r>
          <rPr>
            <b/>
            <sz val="9"/>
            <color indexed="81"/>
            <rFont val="Tahoma"/>
            <charset val="1"/>
          </rPr>
          <t xml:space="preserve">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
</t>
        </r>
        <r>
          <rPr>
            <sz val="9"/>
            <color indexed="81"/>
            <rFont val="Tahoma"/>
            <charset val="1"/>
          </rPr>
          <t xml:space="preserve">
</t>
        </r>
      </text>
    </comment>
    <comment ref="D12" authorId="0" shapeId="0" xr:uid="{87C56A28-09D2-4CD4-9E55-4EB39498112C}">
      <text>
        <r>
          <rPr>
            <b/>
            <sz val="9"/>
            <color indexed="81"/>
            <rFont val="Tahoma"/>
            <charset val="1"/>
          </rPr>
          <t>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t>
        </r>
        <r>
          <rPr>
            <sz val="9"/>
            <color indexed="81"/>
            <rFont val="Tahoma"/>
            <charset val="1"/>
          </rPr>
          <t xml:space="preserve">
</t>
        </r>
      </text>
    </comment>
    <comment ref="H12" authorId="0" shapeId="0" xr:uid="{66BFE17A-BF0F-46B8-8A3D-E155D524BE0C}">
      <text>
        <r>
          <rPr>
            <b/>
            <sz val="9"/>
            <color indexed="81"/>
            <rFont val="Tahoma"/>
            <charset val="1"/>
          </rPr>
          <t>This is the payment that you need to make as balloon payment after the interest only periods.</t>
        </r>
        <r>
          <rPr>
            <sz val="9"/>
            <color indexed="81"/>
            <rFont val="Tahoma"/>
            <charset val="1"/>
          </rPr>
          <t xml:space="preserve">
</t>
        </r>
      </text>
    </comment>
    <comment ref="B16" authorId="0" shapeId="0" xr:uid="{AE9AF3EF-6A7E-4518-BF10-CF48FFA34BE9}">
      <text>
        <r>
          <rPr>
            <b/>
            <sz val="9"/>
            <color indexed="81"/>
            <rFont val="Tahoma"/>
            <charset val="1"/>
          </rPr>
          <t xml:space="preserve">This is the regular payment amount that you had to make to repay the loan if you were not approved the interest only periods. </t>
        </r>
        <r>
          <rPr>
            <sz val="9"/>
            <color indexed="81"/>
            <rFont val="Tahoma"/>
            <charset val="1"/>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3F4D3F84-C896-4B8D-BE6B-72B87FE62375}">
      <text>
        <r>
          <rPr>
            <b/>
            <sz val="9"/>
            <color indexed="81"/>
            <rFont val="Tahoma"/>
            <charset val="1"/>
          </rPr>
          <t>This is the term in years for which you take a loan. Generally, loans are for 15 or 30 years.
If you take  a loan for a number of months, divide the number of months by 12 and insert the value here.</t>
        </r>
        <r>
          <rPr>
            <sz val="9"/>
            <color indexed="81"/>
            <rFont val="Tahoma"/>
            <charset val="1"/>
          </rPr>
          <t xml:space="preserve">
</t>
        </r>
      </text>
    </comment>
    <comment ref="D7" authorId="0" shapeId="0" xr:uid="{06355B20-F347-4B7F-BE8F-D9682734160E}">
      <text>
        <r>
          <rPr>
            <sz val="9"/>
            <color indexed="81"/>
            <rFont val="Tahoma"/>
            <charset val="1"/>
          </rPr>
          <t>This is the term in years that are approved for interest only period. This must be lesser than or equal to the original loan term in years.</t>
        </r>
      </text>
    </comment>
    <comment ref="D11" authorId="0" shapeId="0" xr:uid="{16BE60AD-090F-4C7C-A01F-79A46460AE0D}">
      <text>
        <r>
          <rPr>
            <b/>
            <sz val="9"/>
            <color indexed="81"/>
            <rFont val="Tahoma"/>
            <charset val="1"/>
          </rPr>
          <t xml:space="preserve">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
</t>
        </r>
        <r>
          <rPr>
            <sz val="9"/>
            <color indexed="81"/>
            <rFont val="Tahoma"/>
            <charset val="1"/>
          </rPr>
          <t xml:space="preserve">
</t>
        </r>
      </text>
    </comment>
    <comment ref="D12" authorId="0" shapeId="0" xr:uid="{173CA2B1-C86B-4EF9-AB39-75E79E3F3C0E}">
      <text>
        <r>
          <rPr>
            <b/>
            <sz val="9"/>
            <color indexed="81"/>
            <rFont val="Tahoma"/>
            <charset val="1"/>
          </rPr>
          <t>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t>
        </r>
        <r>
          <rPr>
            <sz val="9"/>
            <color indexed="81"/>
            <rFont val="Tahoma"/>
            <charset val="1"/>
          </rPr>
          <t xml:space="preserve">
</t>
        </r>
      </text>
    </comment>
    <comment ref="H12" authorId="0" shapeId="0" xr:uid="{F0CA68E8-2D0C-434D-9C17-8CCC5F508CDB}">
      <text>
        <r>
          <rPr>
            <b/>
            <sz val="9"/>
            <color indexed="81"/>
            <rFont val="Tahoma"/>
            <charset val="1"/>
          </rPr>
          <t>This is the payment that you need to make as balloon payment after the interest only periods.
If you take full loan term as interest only period then you have to make this payment just after the interest only periods as a whole.
If you do not take full loan term as interest only periods, then you will make EMI payments. And, you will eventually pay this amount as EMI depending on remianing loan tenures.</t>
        </r>
      </text>
    </comment>
    <comment ref="B16" authorId="0" shapeId="0" xr:uid="{11D86AC1-E258-4AC8-BC84-6285B5D2D724}">
      <text>
        <r>
          <rPr>
            <b/>
            <sz val="9"/>
            <color indexed="81"/>
            <rFont val="Tahoma"/>
            <charset val="1"/>
          </rPr>
          <t xml:space="preserve">This is the regular payment amount that you had to make to repay the loan if you were not approved the interest only periods. </t>
        </r>
        <r>
          <rPr>
            <sz val="9"/>
            <color indexed="81"/>
            <rFont val="Tahoma"/>
            <charset val="1"/>
          </rPr>
          <t xml:space="preserve">
</t>
        </r>
      </text>
    </comment>
    <comment ref="B17" authorId="0" shapeId="0" xr:uid="{B5250D57-F4DB-4310-95CF-033565721A75}">
      <text>
        <r>
          <rPr>
            <sz val="9"/>
            <color indexed="81"/>
            <rFont val="Tahoma"/>
            <charset val="1"/>
          </rPr>
          <t xml:space="preserve">This is the regular payment you need to make after interest only period to repay your loan.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<sst xmlns="http://schemas.openxmlformats.org/spreadsheetml/2006/main" count="185" uniqueCount="79">
  <si>
    <t>Due Date</t>
  </si>
  <si>
    <t>Payment
No.</t>
  </si>
  <si>
    <t>Due Payment</t>
  </si>
  <si>
    <t>Balance</t>
  </si>
  <si>
    <t>Interest Compounded</t>
  </si>
  <si>
    <t>Weekly</t>
  </si>
  <si>
    <t>Bi-weekly</t>
  </si>
  <si>
    <t>Semi-monthly</t>
  </si>
  <si>
    <t>Monthly</t>
  </si>
  <si>
    <t>Bi-monthly</t>
  </si>
  <si>
    <t>Quarterly</t>
  </si>
  <si>
    <t>Semi-annually</t>
  </si>
  <si>
    <t>Yearly</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</si>
  <si>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</si>
  <si>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</si>
  <si>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</si>
  <si>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</si>
  <si>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</si>
  <si>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</si>
  <si>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</si>
  <si>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</si>
  <si>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</si>
  <si>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</si>
  <si>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</si>
  <si>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</si>
  <si>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</si>
  <si>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</si>
  <si>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</si>
  <si>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</si>
  <si>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</si>
  <si>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</si>
  <si>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</si>
  <si>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</si>
  <si>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</si>
  <si>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</si>
  <si>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</si>
  <si>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</si>
  <si>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</si>
  <si>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</si>
  <si>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Total No. of Payments</t>
  </si>
  <si>
    <t>Interest Rate (Per Period)</t>
  </si>
  <si>
    <t>Total Amount to be Paid</t>
  </si>
  <si>
    <t>Total Interest to be Paid</t>
  </si>
  <si>
    <t>Total Time</t>
  </si>
  <si>
    <t>Have you set aside a sufficient emergency fund?</t>
  </si>
  <si>
    <t>Factors to consider when paying off the mortgage early</t>
  </si>
  <si>
    <t>Do you have any high paying credit card or any other debts?
If any, pay off them at first.</t>
  </si>
  <si>
    <t>Are you feeling the mortgage loan is ruling your life?</t>
  </si>
  <si>
    <t>Yes</t>
  </si>
  <si>
    <t>No</t>
  </si>
  <si>
    <t>#</t>
  </si>
  <si>
    <t>Factor</t>
  </si>
  <si>
    <t>Yes / No</t>
  </si>
  <si>
    <t>Original Loan Terms (Years):</t>
  </si>
  <si>
    <t>Original Loan Amount:</t>
  </si>
  <si>
    <t>Annual Percentage Rate (APR):</t>
  </si>
  <si>
    <t>Loan Date (mm/dd/yy):</t>
  </si>
  <si>
    <t>Payment Type:</t>
  </si>
  <si>
    <t>Regular Payment Frequency:</t>
  </si>
  <si>
    <t>Interest Compounding Frequency:</t>
  </si>
  <si>
    <t>https://www.exceldemy.com/mortgage-calculator-with-extra-payments-and-lump-sum/</t>
  </si>
  <si>
    <t>Mortgage calculator with extra payments and lump sum</t>
  </si>
  <si>
    <r>
      <t xml:space="preserve">*If all the above factors show in </t>
    </r>
    <r>
      <rPr>
        <b/>
        <i/>
        <sz val="12"/>
        <color theme="9"/>
        <rFont val="Arial Narrow"/>
        <family val="2"/>
      </rPr>
      <t>green</t>
    </r>
    <r>
      <rPr>
        <b/>
        <i/>
        <sz val="12"/>
        <color rgb="FF7F7F7F"/>
        <rFont val="Arial Narrow"/>
        <family val="2"/>
      </rPr>
      <t xml:space="preserve"> color, then pay off your mortgage debt early</t>
    </r>
  </si>
  <si>
    <t>Are there any prepayment penalities?</t>
  </si>
  <si>
    <t>weekly</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</si>
  <si>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</si>
  <si>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</si>
  <si>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</si>
  <si>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</si>
  <si>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</si>
  <si>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</si>
  <si>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</si>
  <si>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</si>
  <si>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</si>
  <si>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Interest Only Amortization Schedule with Baloon Payment</t>
  </si>
  <si>
    <t>Use the Template to find your interest only amortization schedule with baloon payment. Read the article to learn how to use the template efficiently.</t>
  </si>
  <si>
    <t>Interest Only Period (Years):</t>
  </si>
  <si>
    <t>Interest Only Terms</t>
  </si>
  <si>
    <t>Balloon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</si>
</sst>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0.00;&quot;Negative&quot;;&quot;&quot;;&quot;Text&quot;"/>
    <numFmt numFmtId="166" formatCode="dd/mm/yy"/>
  </numFmts>
  <fonts count="34"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i/>
      <sz val="12"/>
      <color rgb="FF7F7F7F"/>
      <name val="Arial Narrow"/>
      <family val="2"/>
    </font>
    <font>
      <b/>
      <i/>
      <sz val="12"/>
      <color theme="9"/>
      <name val="Arial Narrow"/>
      <family val="2"/>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charset val="1"/>
    </font>
    <font>
      <b/>
      <sz val="9"/>
      <color indexed="81"/>
      <name val="Tahoma"/>
      <charset val="1"/>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indexed="64"/>
      </left>
      <right style="thin">
        <color indexed="64"/>
      </right>
      <top style="medium">
        <color theme="0"/>
      </top>
      <bottom style="thin">
        <color indexed="64"/>
      </bottom>
      <diagonal/>
    </border>
    <border>
      <left style="thin">
        <color rgb="FF7F7F7F"/>
      </left>
      <right style="thin">
        <color indexed="64"/>
      </right>
      <top/>
      <bottom/>
      <diagonal/>
    </border>
    <border>
      <left style="thin">
        <color rgb="FF7F7F7F"/>
      </left>
      <right style="thin">
        <color rgb="FF7F7F7F"/>
      </right>
      <top style="thin">
        <color rgb="FF7F7F7F"/>
      </top>
      <bottom style="thin">
        <color indexed="64"/>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4" fillId="0" borderId="0" applyNumberFormat="0" applyFill="0" applyBorder="0" applyAlignment="0" applyProtection="0"/>
    <xf numFmtId="0" fontId="5" fillId="0" borderId="0" applyNumberFormat="0" applyFill="0" applyBorder="0" applyAlignment="0" applyProtection="0"/>
  </cellStyleXfs>
  <cellXfs count="104">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 xfId="0" applyBorder="1" applyAlignment="1">
      <alignment wrapText="1"/>
    </xf>
    <xf numFmtId="0" fontId="2" fillId="0" borderId="0" xfId="0" applyFont="1" applyAlignment="1">
      <alignment horizontal="center"/>
    </xf>
    <xf numFmtId="0" fontId="17" fillId="0" borderId="0" xfId="2" applyFont="1"/>
    <xf numFmtId="0" fontId="0" fillId="0" borderId="1" xfId="0"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xf>
    <xf numFmtId="0" fontId="0" fillId="0" borderId="1" xfId="0" applyBorder="1" applyAlignment="1" applyProtection="1">
      <alignment horizontal="center" vertical="center"/>
      <protection locked="0"/>
    </xf>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9" fillId="6" borderId="17" xfId="0" applyFont="1" applyFill="1" applyBorder="1" applyAlignment="1" applyProtection="1">
      <alignment horizontal="center" vertical="center" wrapText="1"/>
      <protection locked="0"/>
    </xf>
    <xf numFmtId="0" fontId="21" fillId="2" borderId="21" xfId="0" applyFont="1" applyFill="1" applyBorder="1" applyAlignment="1" applyProtection="1">
      <alignment horizontal="right"/>
      <protection locked="0"/>
    </xf>
    <xf numFmtId="0" fontId="14" fillId="2" borderId="22" xfId="0" applyFont="1" applyFill="1" applyBorder="1" applyProtection="1">
      <protection locked="0"/>
    </xf>
    <xf numFmtId="0" fontId="14" fillId="2" borderId="21" xfId="0" applyFont="1" applyFill="1" applyBorder="1" applyProtection="1">
      <protection locked="0"/>
    </xf>
    <xf numFmtId="0" fontId="14" fillId="2" borderId="23" xfId="0" applyFont="1" applyFill="1" applyBorder="1" applyProtection="1">
      <protection locked="0"/>
    </xf>
    <xf numFmtId="0" fontId="14" fillId="2" borderId="24" xfId="0" applyFont="1" applyFill="1" applyBorder="1" applyProtection="1">
      <protection locked="0"/>
    </xf>
    <xf numFmtId="0" fontId="21" fillId="2" borderId="24" xfId="0" applyFont="1" applyFill="1" applyBorder="1" applyAlignment="1" applyProtection="1">
      <alignment horizontal="right"/>
      <protection locked="0"/>
    </xf>
    <xf numFmtId="0" fontId="14" fillId="2" borderId="9" xfId="0" applyFont="1" applyFill="1" applyBorder="1" applyProtection="1">
      <protection locked="0"/>
    </xf>
    <xf numFmtId="0" fontId="21" fillId="2" borderId="0" xfId="0" applyFont="1" applyFill="1" applyAlignment="1" applyProtection="1">
      <alignment horizontal="right"/>
      <protection locked="0"/>
    </xf>
    <xf numFmtId="0" fontId="21" fillId="2" borderId="25" xfId="0" applyFont="1" applyFill="1" applyBorder="1" applyAlignment="1" applyProtection="1">
      <alignment horizontal="right"/>
      <protection locked="0"/>
    </xf>
    <xf numFmtId="0" fontId="14" fillId="2" borderId="26" xfId="0" applyFont="1" applyFill="1" applyBorder="1" applyProtection="1">
      <protection locked="0"/>
    </xf>
    <xf numFmtId="0" fontId="14" fillId="2" borderId="27" xfId="0" applyFont="1" applyFill="1" applyBorder="1" applyProtection="1">
      <protection locked="0"/>
    </xf>
    <xf numFmtId="0" fontId="23" fillId="7" borderId="7" xfId="4" applyFont="1" applyFill="1" applyProtection="1">
      <protection locked="0"/>
    </xf>
    <xf numFmtId="44" fontId="23" fillId="7" borderId="7" xfId="4" applyNumberFormat="1" applyFont="1" applyFill="1" applyProtection="1">
      <protection locked="0"/>
    </xf>
    <xf numFmtId="10" fontId="23" fillId="7" borderId="7" xfId="1" applyNumberFormat="1" applyFont="1" applyFill="1" applyBorder="1" applyProtection="1">
      <protection locked="0"/>
    </xf>
    <xf numFmtId="14" fontId="23" fillId="7" borderId="7" xfId="4" applyNumberFormat="1" applyFont="1" applyFill="1" applyProtection="1">
      <protection locked="0"/>
    </xf>
    <xf numFmtId="0" fontId="22" fillId="2" borderId="22" xfId="0" applyFont="1" applyFill="1" applyBorder="1" applyAlignment="1" applyProtection="1">
      <alignment horizontal="right"/>
      <protection locked="0"/>
    </xf>
    <xf numFmtId="0" fontId="22" fillId="2" borderId="21" xfId="0" applyFont="1" applyFill="1" applyBorder="1" applyAlignment="1" applyProtection="1">
      <alignment horizontal="right"/>
      <protection locked="0"/>
    </xf>
    <xf numFmtId="0" fontId="22" fillId="2" borderId="23" xfId="0" applyFont="1" applyFill="1" applyBorder="1" applyAlignment="1" applyProtection="1">
      <alignment horizontal="right"/>
      <protection locked="0"/>
    </xf>
    <xf numFmtId="0" fontId="22" fillId="2" borderId="24" xfId="0" applyFont="1" applyFill="1" applyBorder="1" applyAlignment="1" applyProtection="1">
      <alignment horizontal="right"/>
      <protection locked="0"/>
    </xf>
    <xf numFmtId="0" fontId="22" fillId="2" borderId="26" xfId="0" applyFont="1" applyFill="1" applyBorder="1" applyAlignment="1" applyProtection="1">
      <alignment horizontal="right"/>
      <protection locked="0"/>
    </xf>
    <xf numFmtId="0" fontId="22" fillId="2" borderId="28" xfId="0" applyFont="1" applyFill="1" applyBorder="1" applyAlignment="1" applyProtection="1">
      <alignment horizontal="right"/>
      <protection locked="0"/>
    </xf>
    <xf numFmtId="0" fontId="19" fillId="6" borderId="29" xfId="0" applyFont="1" applyFill="1" applyBorder="1" applyAlignment="1" applyProtection="1">
      <alignment horizontal="center" vertical="center" wrapText="1"/>
      <protection locked="0"/>
    </xf>
    <xf numFmtId="0" fontId="19" fillId="6" borderId="30" xfId="0" applyFont="1" applyFill="1" applyBorder="1" applyAlignment="1" applyProtection="1">
      <alignment horizontal="center" vertical="center" wrapText="1"/>
      <protection locked="0"/>
    </xf>
    <xf numFmtId="0" fontId="25" fillId="0" borderId="0" xfId="7" applyFont="1" applyBorder="1" applyAlignment="1">
      <alignment vertical="center"/>
    </xf>
    <xf numFmtId="0" fontId="0" fillId="0" borderId="0" xfId="0" applyAlignment="1">
      <alignment vertical="center"/>
    </xf>
    <xf numFmtId="0" fontId="26" fillId="0" borderId="0" xfId="0" applyFont="1"/>
    <xf numFmtId="0" fontId="27" fillId="0" borderId="0" xfId="0" applyFont="1" applyAlignment="1">
      <alignment vertical="center"/>
    </xf>
    <xf numFmtId="0" fontId="5" fillId="0" borderId="0" xfId="3" applyAlignment="1">
      <alignment vertical="center"/>
    </xf>
    <xf numFmtId="0" fontId="27" fillId="0" borderId="0" xfId="0" applyFont="1"/>
    <xf numFmtId="15" fontId="0" fillId="0" borderId="0" xfId="0" applyNumberForma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5" fillId="5" borderId="0" xfId="5" applyNumberFormat="1" applyFont="1" applyBorder="1" applyAlignment="1" applyProtection="1">
      <alignment horizontal="center"/>
    </xf>
    <xf numFmtId="0" fontId="0" fillId="2" borderId="31" xfId="0" applyFill="1" applyBorder="1" applyAlignment="1">
      <alignment vertical="center"/>
    </xf>
    <xf numFmtId="166" fontId="0" fillId="2" borderId="31" xfId="0" applyNumberFormat="1" applyFill="1" applyBorder="1" applyAlignment="1">
      <alignment vertical="center"/>
    </xf>
    <xf numFmtId="165" fontId="0" fillId="2" borderId="31" xfId="0" applyNumberFormat="1" applyFill="1" applyBorder="1" applyAlignment="1">
      <alignment vertical="center"/>
    </xf>
    <xf numFmtId="4" fontId="0" fillId="2" borderId="31" xfId="0" applyNumberFormat="1" applyFill="1" applyBorder="1" applyAlignment="1">
      <alignment vertical="center"/>
    </xf>
    <xf numFmtId="2" fontId="0" fillId="2" borderId="31" xfId="0" applyNumberFormat="1" applyFill="1" applyBorder="1" applyAlignment="1">
      <alignment vertical="center"/>
    </xf>
    <xf numFmtId="0" fontId="23" fillId="7" borderId="7" xfId="4" applyNumberFormat="1" applyFont="1" applyFill="1" applyProtection="1">
      <protection locked="0"/>
    </xf>
    <xf numFmtId="0" fontId="22" fillId="2" borderId="32" xfId="0" applyFont="1" applyFill="1" applyBorder="1" applyAlignment="1" applyProtection="1">
      <alignment horizontal="right"/>
      <protection locked="0"/>
    </xf>
    <xf numFmtId="0" fontId="22" fillId="2" borderId="28" xfId="0" applyFont="1" applyFill="1" applyBorder="1" applyAlignment="1">
      <alignment horizontal="right"/>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1" fillId="2" borderId="10" xfId="0" applyFont="1" applyFill="1" applyBorder="1" applyAlignment="1" applyProtection="1">
      <alignment horizontal="right"/>
      <protection locked="0"/>
    </xf>
    <xf numFmtId="0" fontId="23" fillId="7" borderId="34" xfId="4" applyFont="1" applyFill="1" applyBorder="1" applyProtection="1">
      <protection locked="0"/>
    </xf>
    <xf numFmtId="0" fontId="2" fillId="0" borderId="0" xfId="0" applyFont="1" applyAlignment="1">
      <alignment horizontal="left"/>
    </xf>
    <xf numFmtId="0" fontId="31" fillId="0" borderId="0" xfId="2" applyFont="1" applyBorder="1" applyAlignment="1" applyProtection="1">
      <alignment wrapText="1"/>
    </xf>
    <xf numFmtId="4" fontId="12" fillId="0" borderId="0" xfId="0" applyNumberFormat="1" applyFont="1" applyAlignment="1">
      <alignment vertical="center" wrapText="1"/>
    </xf>
    <xf numFmtId="0" fontId="12" fillId="0" borderId="33" xfId="0" applyFont="1" applyBorder="1" applyAlignment="1">
      <alignment horizontal="left" vertical="center" wrapText="1"/>
    </xf>
    <xf numFmtId="0" fontId="16" fillId="5" borderId="0" xfId="5" applyFont="1" applyBorder="1" applyAlignment="1" applyProtection="1">
      <alignment horizontal="right" indent="1"/>
    </xf>
    <xf numFmtId="0" fontId="19" fillId="6" borderId="16" xfId="0" applyFont="1" applyFill="1" applyBorder="1" applyAlignment="1" applyProtection="1">
      <alignment horizontal="center" vertical="center" wrapText="1"/>
      <protection locked="0"/>
    </xf>
    <xf numFmtId="0" fontId="19" fillId="6" borderId="0" xfId="0" applyFont="1" applyFill="1" applyAlignment="1" applyProtection="1">
      <alignment horizontal="center" vertical="center" wrapText="1"/>
      <protection locked="0"/>
    </xf>
    <xf numFmtId="0" fontId="19" fillId="6" borderId="18" xfId="0" applyFont="1" applyFill="1" applyBorder="1" applyAlignment="1" applyProtection="1">
      <alignment horizontal="center" vertical="center" wrapText="1"/>
      <protection locked="0"/>
    </xf>
    <xf numFmtId="0" fontId="19" fillId="6" borderId="19" xfId="0" applyFont="1" applyFill="1" applyBorder="1" applyAlignment="1" applyProtection="1">
      <alignment horizontal="center" vertical="center" wrapText="1"/>
      <protection locked="0"/>
    </xf>
    <xf numFmtId="0" fontId="19" fillId="6" borderId="20" xfId="0" applyFont="1" applyFill="1" applyBorder="1" applyAlignment="1" applyProtection="1">
      <alignment horizontal="center" vertical="center" wrapText="1"/>
      <protection locked="0"/>
    </xf>
    <xf numFmtId="0" fontId="19" fillId="6" borderId="15" xfId="0" applyFont="1" applyFill="1" applyBorder="1" applyAlignment="1" applyProtection="1">
      <alignment horizontal="center" vertical="center" wrapText="1"/>
      <protection locked="0"/>
    </xf>
    <xf numFmtId="0" fontId="22" fillId="2" borderId="23" xfId="0" applyFont="1" applyFill="1" applyBorder="1" applyAlignment="1" applyProtection="1">
      <alignment horizontal="right" wrapText="1"/>
      <protection locked="0"/>
    </xf>
    <xf numFmtId="0" fontId="22" fillId="2" borderId="24" xfId="0" applyFont="1" applyFill="1" applyBorder="1" applyAlignment="1" applyProtection="1">
      <alignment horizontal="right" wrapText="1"/>
      <protection locked="0"/>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41">
    <dxf>
      <font>
        <color theme="9"/>
      </font>
    </dxf>
    <dxf>
      <font>
        <color theme="9"/>
      </font>
    </dxf>
    <dxf>
      <font>
        <color theme="9"/>
      </font>
    </dxf>
    <dxf>
      <font>
        <color theme="9"/>
      </font>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tint="-4.9989318521683403E-2"/>
      </font>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29140204624679"/>
          <c:y val="0.10727840462629613"/>
          <c:w val="0.70103980525750331"/>
          <c:h val="0.74132974409278507"/>
        </c:manualLayout>
      </c:layout>
      <c:barChart>
        <c:barDir val="col"/>
        <c:grouping val="clustered"/>
        <c:varyColors val="0"/>
        <c:ser>
          <c:idx val="0"/>
          <c:order val="0"/>
          <c:tx>
            <c:v>Interest Paid</c:v>
          </c:tx>
          <c:spPr>
            <a:solidFill>
              <a:schemeClr val="accent1"/>
            </a:solidFill>
            <a:ln w="25400">
              <a:noFill/>
            </a:ln>
            <a:effectLst/>
          </c:spPr>
          <c:invertIfNegative val="0"/>
          <c:cat>
            <c:strRef>
              <c:f>'IO Amortization Schedule'!$C$21:$C$1647</c:f>
              <c:strCache>
                <c:ptCount val="12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strCache>
            </c:strRef>
          </c:cat>
          <c:val>
            <c:numRef>
              <c:f>'IO Amortization Schedule'!$E$21:$E$1647</c:f>
              <c:numCache>
                <c:formatCode>#,##0.00</c:formatCode>
                <c:ptCount val="1627"/>
                <c:pt idx="0">
                  <c:v>243.37752826715243</c:v>
                </c:pt>
                <c:pt idx="1">
                  <c:v>243.37752826715243</c:v>
                </c:pt>
                <c:pt idx="2">
                  <c:v>243.37752826715243</c:v>
                </c:pt>
                <c:pt idx="3">
                  <c:v>243.37752826715243</c:v>
                </c:pt>
                <c:pt idx="4">
                  <c:v>243.37752826715243</c:v>
                </c:pt>
                <c:pt idx="5">
                  <c:v>243.37752826715243</c:v>
                </c:pt>
                <c:pt idx="6">
                  <c:v>243.37752826715243</c:v>
                </c:pt>
                <c:pt idx="7">
                  <c:v>243.37752826715243</c:v>
                </c:pt>
                <c:pt idx="8">
                  <c:v>243.37752826715243</c:v>
                </c:pt>
                <c:pt idx="9">
                  <c:v>243.37752826715243</c:v>
                </c:pt>
                <c:pt idx="10">
                  <c:v>243.37752826715243</c:v>
                </c:pt>
                <c:pt idx="11">
                  <c:v>243.37752826715243</c:v>
                </c:pt>
                <c:pt idx="12">
                  <c:v>243.37752826715243</c:v>
                </c:pt>
                <c:pt idx="13">
                  <c:v>243.37752826715243</c:v>
                </c:pt>
                <c:pt idx="14">
                  <c:v>243.37752826715243</c:v>
                </c:pt>
                <c:pt idx="15">
                  <c:v>243.37752826715243</c:v>
                </c:pt>
                <c:pt idx="16">
                  <c:v>243.37752826715243</c:v>
                </c:pt>
                <c:pt idx="17">
                  <c:v>243.37752826715243</c:v>
                </c:pt>
                <c:pt idx="18">
                  <c:v>243.37752826715243</c:v>
                </c:pt>
                <c:pt idx="19">
                  <c:v>243.37752826715243</c:v>
                </c:pt>
                <c:pt idx="20">
                  <c:v>243.37752826715243</c:v>
                </c:pt>
                <c:pt idx="21">
                  <c:v>243.37752826715243</c:v>
                </c:pt>
                <c:pt idx="22">
                  <c:v>243.37752826715243</c:v>
                </c:pt>
                <c:pt idx="23">
                  <c:v>243.37752826715243</c:v>
                </c:pt>
                <c:pt idx="24">
                  <c:v>243.37752826715243</c:v>
                </c:pt>
                <c:pt idx="25">
                  <c:v>243.37752826715243</c:v>
                </c:pt>
                <c:pt idx="26">
                  <c:v>243.37752826715243</c:v>
                </c:pt>
                <c:pt idx="27">
                  <c:v>243.37752826715243</c:v>
                </c:pt>
                <c:pt idx="28">
                  <c:v>243.37752826715243</c:v>
                </c:pt>
                <c:pt idx="29">
                  <c:v>243.37752826715243</c:v>
                </c:pt>
                <c:pt idx="30">
                  <c:v>243.37752826715243</c:v>
                </c:pt>
                <c:pt idx="31">
                  <c:v>243.37752826715243</c:v>
                </c:pt>
                <c:pt idx="32">
                  <c:v>243.37752826715243</c:v>
                </c:pt>
                <c:pt idx="33">
                  <c:v>243.37752826715243</c:v>
                </c:pt>
                <c:pt idx="34">
                  <c:v>243.37752826715243</c:v>
                </c:pt>
                <c:pt idx="35">
                  <c:v>243.37752826715243</c:v>
                </c:pt>
                <c:pt idx="36">
                  <c:v>243.37752826715243</c:v>
                </c:pt>
                <c:pt idx="37">
                  <c:v>243.37752826715243</c:v>
                </c:pt>
                <c:pt idx="38">
                  <c:v>243.37752826715243</c:v>
                </c:pt>
                <c:pt idx="39">
                  <c:v>243.37752826715243</c:v>
                </c:pt>
                <c:pt idx="40">
                  <c:v>243.37752826715243</c:v>
                </c:pt>
                <c:pt idx="41">
                  <c:v>243.37752826715243</c:v>
                </c:pt>
                <c:pt idx="42">
                  <c:v>243.37752826715243</c:v>
                </c:pt>
                <c:pt idx="43">
                  <c:v>243.37752826715243</c:v>
                </c:pt>
                <c:pt idx="44">
                  <c:v>243.37752826715243</c:v>
                </c:pt>
                <c:pt idx="45">
                  <c:v>243.37752826715243</c:v>
                </c:pt>
                <c:pt idx="46">
                  <c:v>243.37752826715243</c:v>
                </c:pt>
                <c:pt idx="47">
                  <c:v>243.37752826715243</c:v>
                </c:pt>
                <c:pt idx="48">
                  <c:v>243.37752826715243</c:v>
                </c:pt>
                <c:pt idx="49">
                  <c:v>243.37752826715243</c:v>
                </c:pt>
                <c:pt idx="50">
                  <c:v>243.37752826715243</c:v>
                </c:pt>
                <c:pt idx="51">
                  <c:v>243.37752826715243</c:v>
                </c:pt>
                <c:pt idx="52">
                  <c:v>243.37752826715243</c:v>
                </c:pt>
                <c:pt idx="53">
                  <c:v>243.37752826715243</c:v>
                </c:pt>
                <c:pt idx="54">
                  <c:v>243.37752826715243</c:v>
                </c:pt>
                <c:pt idx="55">
                  <c:v>243.37752826715243</c:v>
                </c:pt>
                <c:pt idx="56">
                  <c:v>243.37752826715243</c:v>
                </c:pt>
                <c:pt idx="57">
                  <c:v>243.37752826715243</c:v>
                </c:pt>
                <c:pt idx="58">
                  <c:v>243.37752826715243</c:v>
                </c:pt>
                <c:pt idx="59">
                  <c:v>243.37752826715243</c:v>
                </c:pt>
                <c:pt idx="60">
                  <c:v>243.37752826715243</c:v>
                </c:pt>
                <c:pt idx="61">
                  <c:v>239.87497700028877</c:v>
                </c:pt>
                <c:pt idx="62">
                  <c:v>236.35537688802594</c:v>
                </c:pt>
                <c:pt idx="63">
                  <c:v>232.81864494424693</c:v>
                </c:pt>
                <c:pt idx="64">
                  <c:v>229.26469777889548</c:v>
                </c:pt>
                <c:pt idx="65">
                  <c:v>225.69345159601011</c:v>
                </c:pt>
                <c:pt idx="66">
                  <c:v>222.10482219174827</c:v>
                </c:pt>
                <c:pt idx="67">
                  <c:v>218.49872495240092</c:v>
                </c:pt>
                <c:pt idx="68">
                  <c:v>214.87507485239752</c:v>
                </c:pt>
                <c:pt idx="69">
                  <c:v>211.23378645230122</c:v>
                </c:pt>
                <c:pt idx="70">
                  <c:v>207.57477389679445</c:v>
                </c:pt>
                <c:pt idx="71">
                  <c:v>203.89795091265452</c:v>
                </c:pt>
                <c:pt idx="72">
                  <c:v>200.20323080671949</c:v>
                </c:pt>
                <c:pt idx="73">
                  <c:v>196.49052646384402</c:v>
                </c:pt>
                <c:pt idx="74">
                  <c:v>192.75975034484546</c:v>
                </c:pt>
                <c:pt idx="75">
                  <c:v>189.01081448443966</c:v>
                </c:pt>
                <c:pt idx="76">
                  <c:v>185.24363048916712</c:v>
                </c:pt>
                <c:pt idx="77">
                  <c:v>181.45810953530867</c:v>
                </c:pt>
                <c:pt idx="78">
                  <c:v>177.65416236679113</c:v>
                </c:pt>
                <c:pt idx="79">
                  <c:v>173.83169929308292</c:v>
                </c:pt>
                <c:pt idx="80">
                  <c:v>169.99063018707929</c:v>
                </c:pt>
                <c:pt idx="81">
                  <c:v>166.13086448297719</c:v>
                </c:pt>
                <c:pt idx="82">
                  <c:v>162.25231117414003</c:v>
                </c:pt>
                <c:pt idx="83">
                  <c:v>158.3548788109517</c:v>
                </c:pt>
                <c:pt idx="84">
                  <c:v>154.43847549866058</c:v>
                </c:pt>
                <c:pt idx="85">
                  <c:v>150.50300889521256</c:v>
                </c:pt>
                <c:pt idx="86">
                  <c:v>146.54838620907407</c:v>
                </c:pt>
                <c:pt idx="87">
                  <c:v>142.57451419704392</c:v>
                </c:pt>
                <c:pt idx="88">
                  <c:v>138.58129916205505</c:v>
                </c:pt>
                <c:pt idx="89">
                  <c:v>134.56864695096507</c:v>
                </c:pt>
                <c:pt idx="90">
                  <c:v>130.53646295233645</c:v>
                </c:pt>
                <c:pt idx="91">
                  <c:v>126.48465209420576</c:v>
                </c:pt>
                <c:pt idx="92">
                  <c:v>122.41311884184191</c:v>
                </c:pt>
                <c:pt idx="93">
                  <c:v>118.32176719549371</c:v>
                </c:pt>
                <c:pt idx="94">
                  <c:v>114.21050068812632</c:v>
                </c:pt>
                <c:pt idx="95">
                  <c:v>110.0792223831467</c:v>
                </c:pt>
                <c:pt idx="96">
                  <c:v>105.9278348721181</c:v>
                </c:pt>
                <c:pt idx="97">
                  <c:v>101.75624027246323</c:v>
                </c:pt>
                <c:pt idx="98">
                  <c:v>97.564340225156442</c:v>
                </c:pt>
                <c:pt idx="99">
                  <c:v>93.352035892404501</c:v>
                </c:pt>
                <c:pt idx="100">
                  <c:v>89.119227955316262</c:v>
                </c:pt>
                <c:pt idx="101">
                  <c:v>84.865816611560888</c:v>
                </c:pt>
                <c:pt idx="102">
                  <c:v>80.591701573014575</c:v>
                </c:pt>
                <c:pt idx="103">
                  <c:v>76.296782063396037</c:v>
                </c:pt>
                <c:pt idx="104">
                  <c:v>71.980956815890366</c:v>
                </c:pt>
                <c:pt idx="105">
                  <c:v>67.644124070761265</c:v>
                </c:pt>
                <c:pt idx="106">
                  <c:v>63.286181572951818</c:v>
                </c:pt>
                <c:pt idx="107">
                  <c:v>58.907026569673427</c:v>
                </c:pt>
                <c:pt idx="108">
                  <c:v>54.506555807983098</c:v>
                </c:pt>
                <c:pt idx="109">
                  <c:v>50.084665532348936</c:v>
                </c:pt>
                <c:pt idx="110">
                  <c:v>45.641251482203721</c:v>
                </c:pt>
                <c:pt idx="111">
                  <c:v>41.176208889486666</c:v>
                </c:pt>
                <c:pt idx="112">
                  <c:v>36.68943247617316</c:v>
                </c:pt>
                <c:pt idx="113">
                  <c:v>32.180816451792452</c:v>
                </c:pt>
                <c:pt idx="114">
                  <c:v>27.650254510933358</c:v>
                </c:pt>
                <c:pt idx="115">
                  <c:v>23.097639830737716</c:v>
                </c:pt>
                <c:pt idx="116">
                  <c:v>18.522865068381698</c:v>
                </c:pt>
                <c:pt idx="117">
                  <c:v>13.925822358544854</c:v>
                </c:pt>
                <c:pt idx="118">
                  <c:v>9.3064033108668394</c:v>
                </c:pt>
                <c:pt idx="119">
                  <c:v>4.6644990073917434</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B0EC-4EAA-AA29-050D29A8FEB7}"/>
            </c:ext>
          </c:extLst>
        </c:ser>
        <c:ser>
          <c:idx val="1"/>
          <c:order val="1"/>
          <c:tx>
            <c:v>Principal Paid</c:v>
          </c:tx>
          <c:spPr>
            <a:solidFill>
              <a:schemeClr val="accent6"/>
            </a:solidFill>
            <a:ln w="25400">
              <a:noFill/>
            </a:ln>
            <a:effectLst/>
          </c:spPr>
          <c:invertIfNegative val="0"/>
          <c:cat>
            <c:strRef>
              <c:f>'IO Amortization Schedule'!$C$21:$C$1647</c:f>
              <c:strCache>
                <c:ptCount val="12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strCache>
            </c:strRef>
          </c:cat>
          <c:val>
            <c:numRef>
              <c:f>'IO Amortization Schedule'!$F$21:$F$1647</c:f>
              <c:numCache>
                <c:formatCode>#,##0.00</c:formatCode>
                <c:ptCount val="16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719.57162434054737</c:v>
                </c:pt>
                <c:pt idx="61">
                  <c:v>723.07417560741078</c:v>
                </c:pt>
                <c:pt idx="62">
                  <c:v>726.59377571967366</c:v>
                </c:pt>
                <c:pt idx="63">
                  <c:v>730.1305076634527</c:v>
                </c:pt>
                <c:pt idx="64">
                  <c:v>733.68445482880406</c:v>
                </c:pt>
                <c:pt idx="65">
                  <c:v>737.25570101168955</c:v>
                </c:pt>
                <c:pt idx="66">
                  <c:v>740.84433041595162</c:v>
                </c:pt>
                <c:pt idx="67">
                  <c:v>744.45042765529888</c:v>
                </c:pt>
                <c:pt idx="68">
                  <c:v>748.07407775530214</c:v>
                </c:pt>
                <c:pt idx="69">
                  <c:v>751.71536615539844</c:v>
                </c:pt>
                <c:pt idx="70">
                  <c:v>755.37437871090549</c:v>
                </c:pt>
                <c:pt idx="71">
                  <c:v>759.05120169504528</c:v>
                </c:pt>
                <c:pt idx="72">
                  <c:v>762.74592180098034</c:v>
                </c:pt>
                <c:pt idx="73">
                  <c:v>766.45862614385578</c:v>
                </c:pt>
                <c:pt idx="74">
                  <c:v>770.1894022628544</c:v>
                </c:pt>
                <c:pt idx="75">
                  <c:v>773.93833812326011</c:v>
                </c:pt>
                <c:pt idx="76">
                  <c:v>777.70552211853271</c:v>
                </c:pt>
                <c:pt idx="77">
                  <c:v>781.49104307239122</c:v>
                </c:pt>
                <c:pt idx="78">
                  <c:v>785.29499024090887</c:v>
                </c:pt>
                <c:pt idx="79">
                  <c:v>789.11745331461702</c:v>
                </c:pt>
                <c:pt idx="80">
                  <c:v>792.95852242062051</c:v>
                </c:pt>
                <c:pt idx="81">
                  <c:v>796.81828812472236</c:v>
                </c:pt>
                <c:pt idx="82">
                  <c:v>800.69684143355983</c:v>
                </c:pt>
                <c:pt idx="83">
                  <c:v>804.5942737967481</c:v>
                </c:pt>
                <c:pt idx="84">
                  <c:v>808.51067710903931</c:v>
                </c:pt>
                <c:pt idx="85">
                  <c:v>812.44614371248701</c:v>
                </c:pt>
                <c:pt idx="86">
                  <c:v>816.40076639862536</c:v>
                </c:pt>
                <c:pt idx="87">
                  <c:v>820.37463841065573</c:v>
                </c:pt>
                <c:pt idx="88">
                  <c:v>824.36785344564453</c:v>
                </c:pt>
                <c:pt idx="89">
                  <c:v>828.38050565673439</c:v>
                </c:pt>
                <c:pt idx="90">
                  <c:v>832.41268965536312</c:v>
                </c:pt>
                <c:pt idx="91">
                  <c:v>836.46450051349359</c:v>
                </c:pt>
                <c:pt idx="92">
                  <c:v>840.5360337658575</c:v>
                </c:pt>
                <c:pt idx="93">
                  <c:v>844.62738541220574</c:v>
                </c:pt>
                <c:pt idx="94">
                  <c:v>848.73865191957316</c:v>
                </c:pt>
                <c:pt idx="95">
                  <c:v>852.86993022455283</c:v>
                </c:pt>
                <c:pt idx="96">
                  <c:v>857.02131773558153</c:v>
                </c:pt>
                <c:pt idx="97">
                  <c:v>861.19291233523631</c:v>
                </c:pt>
                <c:pt idx="98">
                  <c:v>865.38481238254349</c:v>
                </c:pt>
                <c:pt idx="99">
                  <c:v>869.59711671529533</c:v>
                </c:pt>
                <c:pt idx="100">
                  <c:v>873.82992465238317</c:v>
                </c:pt>
                <c:pt idx="101">
                  <c:v>878.08333599613866</c:v>
                </c:pt>
                <c:pt idx="102">
                  <c:v>882.35745103468503</c:v>
                </c:pt>
                <c:pt idx="103">
                  <c:v>886.65237054430349</c:v>
                </c:pt>
                <c:pt idx="104">
                  <c:v>890.96819579180908</c:v>
                </c:pt>
                <c:pt idx="105">
                  <c:v>895.30502853693838</c:v>
                </c:pt>
                <c:pt idx="106">
                  <c:v>899.66297103474767</c:v>
                </c:pt>
                <c:pt idx="107">
                  <c:v>904.04212603802603</c:v>
                </c:pt>
                <c:pt idx="108">
                  <c:v>908.4425967997164</c:v>
                </c:pt>
                <c:pt idx="109">
                  <c:v>912.86448707535067</c:v>
                </c:pt>
                <c:pt idx="110">
                  <c:v>917.30790112549573</c:v>
                </c:pt>
                <c:pt idx="111">
                  <c:v>921.77294371821279</c:v>
                </c:pt>
                <c:pt idx="112">
                  <c:v>926.25972013152636</c:v>
                </c:pt>
                <c:pt idx="113">
                  <c:v>930.76833615590692</c:v>
                </c:pt>
                <c:pt idx="114">
                  <c:v>935.29889809676604</c:v>
                </c:pt>
                <c:pt idx="115">
                  <c:v>939.85151277696173</c:v>
                </c:pt>
                <c:pt idx="116">
                  <c:v>944.42628753931785</c:v>
                </c:pt>
                <c:pt idx="117">
                  <c:v>949.0233302491547</c:v>
                </c:pt>
                <c:pt idx="118">
                  <c:v>953.64274929683256</c:v>
                </c:pt>
                <c:pt idx="119">
                  <c:v>958.28465360030748</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B0EC-4EAA-AA29-050D29A8FEB7}"/>
            </c:ext>
          </c:extLst>
        </c:ser>
        <c:dLbls>
          <c:showLegendKey val="0"/>
          <c:showVal val="0"/>
          <c:showCatName val="0"/>
          <c:showSerName val="0"/>
          <c:showPercent val="0"/>
          <c:showBubbleSize val="0"/>
        </c:dLbls>
        <c:gapWidth val="150"/>
        <c:axId val="1031650047"/>
        <c:axId val="1069322047"/>
      </c:barChart>
      <c:lineChart>
        <c:grouping val="standard"/>
        <c:varyColors val="0"/>
        <c:ser>
          <c:idx val="2"/>
          <c:order val="2"/>
          <c:tx>
            <c:v>Balance</c:v>
          </c:tx>
          <c:spPr>
            <a:ln w="19050" cap="rnd">
              <a:solidFill>
                <a:srgbClr val="002060"/>
              </a:solidFill>
              <a:round/>
            </a:ln>
            <a:effectLst/>
          </c:spPr>
          <c:marker>
            <c:symbol val="none"/>
          </c:marker>
          <c:cat>
            <c:strRef>
              <c:f>'IO Amortization Schedule'!$C$21:$C$1647</c:f>
              <c:strCache>
                <c:ptCount val="12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strCache>
            </c:strRef>
          </c:cat>
          <c:val>
            <c:numRef>
              <c:f>'IO Amortization Schedule'!$G$21:$G$1647</c:f>
              <c:numCache>
                <c:formatCode>#,##0.00</c:formatCode>
                <c:ptCount val="1627"/>
                <c:pt idx="0">
                  <c:v>50000</c:v>
                </c:pt>
                <c:pt idx="1">
                  <c:v>50000</c:v>
                </c:pt>
                <c:pt idx="2">
                  <c:v>50000</c:v>
                </c:pt>
                <c:pt idx="3">
                  <c:v>50000</c:v>
                </c:pt>
                <c:pt idx="4">
                  <c:v>50000</c:v>
                </c:pt>
                <c:pt idx="5">
                  <c:v>50000</c:v>
                </c:pt>
                <c:pt idx="6">
                  <c:v>50000</c:v>
                </c:pt>
                <c:pt idx="7">
                  <c:v>50000</c:v>
                </c:pt>
                <c:pt idx="8">
                  <c:v>50000</c:v>
                </c:pt>
                <c:pt idx="9">
                  <c:v>50000</c:v>
                </c:pt>
                <c:pt idx="10">
                  <c:v>50000</c:v>
                </c:pt>
                <c:pt idx="11">
                  <c:v>50000</c:v>
                </c:pt>
                <c:pt idx="12">
                  <c:v>50000</c:v>
                </c:pt>
                <c:pt idx="13">
                  <c:v>50000</c:v>
                </c:pt>
                <c:pt idx="14">
                  <c:v>50000</c:v>
                </c:pt>
                <c:pt idx="15">
                  <c:v>50000</c:v>
                </c:pt>
                <c:pt idx="16">
                  <c:v>50000</c:v>
                </c:pt>
                <c:pt idx="17">
                  <c:v>50000</c:v>
                </c:pt>
                <c:pt idx="18">
                  <c:v>50000</c:v>
                </c:pt>
                <c:pt idx="19">
                  <c:v>50000</c:v>
                </c:pt>
                <c:pt idx="20">
                  <c:v>50000</c:v>
                </c:pt>
                <c:pt idx="21">
                  <c:v>50000</c:v>
                </c:pt>
                <c:pt idx="22">
                  <c:v>50000</c:v>
                </c:pt>
                <c:pt idx="23">
                  <c:v>50000</c:v>
                </c:pt>
                <c:pt idx="24">
                  <c:v>50000</c:v>
                </c:pt>
                <c:pt idx="25">
                  <c:v>50000</c:v>
                </c:pt>
                <c:pt idx="26">
                  <c:v>50000</c:v>
                </c:pt>
                <c:pt idx="27">
                  <c:v>50000</c:v>
                </c:pt>
                <c:pt idx="28">
                  <c:v>50000</c:v>
                </c:pt>
                <c:pt idx="29">
                  <c:v>50000</c:v>
                </c:pt>
                <c:pt idx="30">
                  <c:v>50000</c:v>
                </c:pt>
                <c:pt idx="31">
                  <c:v>50000</c:v>
                </c:pt>
                <c:pt idx="32">
                  <c:v>50000</c:v>
                </c:pt>
                <c:pt idx="33">
                  <c:v>50000</c:v>
                </c:pt>
                <c:pt idx="34">
                  <c:v>50000</c:v>
                </c:pt>
                <c:pt idx="35">
                  <c:v>50000</c:v>
                </c:pt>
                <c:pt idx="36">
                  <c:v>50000</c:v>
                </c:pt>
                <c:pt idx="37">
                  <c:v>50000</c:v>
                </c:pt>
                <c:pt idx="38">
                  <c:v>50000</c:v>
                </c:pt>
                <c:pt idx="39">
                  <c:v>50000</c:v>
                </c:pt>
                <c:pt idx="40">
                  <c:v>50000</c:v>
                </c:pt>
                <c:pt idx="41">
                  <c:v>50000</c:v>
                </c:pt>
                <c:pt idx="42">
                  <c:v>50000</c:v>
                </c:pt>
                <c:pt idx="43">
                  <c:v>50000</c:v>
                </c:pt>
                <c:pt idx="44">
                  <c:v>50000</c:v>
                </c:pt>
                <c:pt idx="45">
                  <c:v>50000</c:v>
                </c:pt>
                <c:pt idx="46">
                  <c:v>50000</c:v>
                </c:pt>
                <c:pt idx="47">
                  <c:v>50000</c:v>
                </c:pt>
                <c:pt idx="48">
                  <c:v>50000</c:v>
                </c:pt>
                <c:pt idx="49">
                  <c:v>50000</c:v>
                </c:pt>
                <c:pt idx="50">
                  <c:v>50000</c:v>
                </c:pt>
                <c:pt idx="51">
                  <c:v>50000</c:v>
                </c:pt>
                <c:pt idx="52">
                  <c:v>50000</c:v>
                </c:pt>
                <c:pt idx="53">
                  <c:v>50000</c:v>
                </c:pt>
                <c:pt idx="54">
                  <c:v>50000</c:v>
                </c:pt>
                <c:pt idx="55">
                  <c:v>50000</c:v>
                </c:pt>
                <c:pt idx="56">
                  <c:v>50000</c:v>
                </c:pt>
                <c:pt idx="57">
                  <c:v>50000</c:v>
                </c:pt>
                <c:pt idx="58">
                  <c:v>50000</c:v>
                </c:pt>
                <c:pt idx="59">
                  <c:v>50000</c:v>
                </c:pt>
                <c:pt idx="60">
                  <c:v>49280.428375659452</c:v>
                </c:pt>
                <c:pt idx="61">
                  <c:v>48557.354200052039</c:v>
                </c:pt>
                <c:pt idx="62">
                  <c:v>47830.760424332366</c:v>
                </c:pt>
                <c:pt idx="63">
                  <c:v>47100.629916668913</c:v>
                </c:pt>
                <c:pt idx="64">
                  <c:v>46366.945461840107</c:v>
                </c:pt>
                <c:pt idx="65">
                  <c:v>45629.68976082842</c:v>
                </c:pt>
                <c:pt idx="66">
                  <c:v>44888.845430412468</c:v>
                </c:pt>
                <c:pt idx="67">
                  <c:v>44144.39500275717</c:v>
                </c:pt>
                <c:pt idx="68">
                  <c:v>43396.32092500187</c:v>
                </c:pt>
                <c:pt idx="69">
                  <c:v>42644.605558846473</c:v>
                </c:pt>
                <c:pt idx="70">
                  <c:v>41889.231180135568</c:v>
                </c:pt>
                <c:pt idx="71">
                  <c:v>41130.179978440523</c:v>
                </c:pt>
                <c:pt idx="72">
                  <c:v>40367.43405663954</c:v>
                </c:pt>
                <c:pt idx="73">
                  <c:v>39600.975430495688</c:v>
                </c:pt>
                <c:pt idx="74">
                  <c:v>38830.786028232833</c:v>
                </c:pt>
                <c:pt idx="75">
                  <c:v>38056.847690109571</c:v>
                </c:pt>
                <c:pt idx="76">
                  <c:v>37279.142167991042</c:v>
                </c:pt>
                <c:pt idx="77">
                  <c:v>36497.651124918651</c:v>
                </c:pt>
                <c:pt idx="78">
                  <c:v>35712.356134677742</c:v>
                </c:pt>
                <c:pt idx="79">
                  <c:v>34923.238681363124</c:v>
                </c:pt>
                <c:pt idx="80">
                  <c:v>34130.2801589425</c:v>
                </c:pt>
                <c:pt idx="81">
                  <c:v>33333.46187081778</c:v>
                </c:pt>
                <c:pt idx="82">
                  <c:v>32532.76502938422</c:v>
                </c:pt>
                <c:pt idx="83">
                  <c:v>31728.170755587471</c:v>
                </c:pt>
                <c:pt idx="84">
                  <c:v>30919.660078478431</c:v>
                </c:pt>
                <c:pt idx="85">
                  <c:v>30107.213934765943</c:v>
                </c:pt>
                <c:pt idx="86">
                  <c:v>29290.813168367316</c:v>
                </c:pt>
                <c:pt idx="87">
                  <c:v>28470.43852995666</c:v>
                </c:pt>
                <c:pt idx="88">
                  <c:v>27646.070676511015</c:v>
                </c:pt>
                <c:pt idx="89">
                  <c:v>26817.690170854279</c:v>
                </c:pt>
                <c:pt idx="90">
                  <c:v>25985.277481198915</c:v>
                </c:pt>
                <c:pt idx="91">
                  <c:v>25148.812980685419</c:v>
                </c:pt>
                <c:pt idx="92">
                  <c:v>24308.276946919563</c:v>
                </c:pt>
                <c:pt idx="93">
                  <c:v>23463.649561507358</c:v>
                </c:pt>
                <c:pt idx="94">
                  <c:v>22614.910909587787</c:v>
                </c:pt>
                <c:pt idx="95">
                  <c:v>21762.040979363235</c:v>
                </c:pt>
                <c:pt idx="96">
                  <c:v>20905.019661627655</c:v>
                </c:pt>
                <c:pt idx="97">
                  <c:v>20043.826749292421</c:v>
                </c:pt>
                <c:pt idx="98">
                  <c:v>19178.441936909876</c:v>
                </c:pt>
                <c:pt idx="99">
                  <c:v>18308.844820194579</c:v>
                </c:pt>
                <c:pt idx="100">
                  <c:v>17435.014895542197</c:v>
                </c:pt>
                <c:pt idx="101">
                  <c:v>16556.931559546058</c:v>
                </c:pt>
                <c:pt idx="102">
                  <c:v>15674.574108511373</c:v>
                </c:pt>
                <c:pt idx="103">
                  <c:v>14787.92173796707</c:v>
                </c:pt>
                <c:pt idx="104">
                  <c:v>13896.953542175261</c:v>
                </c:pt>
                <c:pt idx="105">
                  <c:v>13001.648513638322</c:v>
                </c:pt>
                <c:pt idx="106">
                  <c:v>12101.985542603574</c:v>
                </c:pt>
                <c:pt idx="107">
                  <c:v>11197.943416565548</c:v>
                </c:pt>
                <c:pt idx="108">
                  <c:v>10289.500819765832</c:v>
                </c:pt>
                <c:pt idx="109">
                  <c:v>9376.6363326904811</c:v>
                </c:pt>
                <c:pt idx="110">
                  <c:v>8459.3284315649853</c:v>
                </c:pt>
                <c:pt idx="111">
                  <c:v>7537.5554878467728</c:v>
                </c:pt>
                <c:pt idx="112">
                  <c:v>6611.2957677152463</c:v>
                </c:pt>
                <c:pt idx="113">
                  <c:v>5680.5274315593397</c:v>
                </c:pt>
                <c:pt idx="114">
                  <c:v>4745.228533462574</c:v>
                </c:pt>
                <c:pt idx="115">
                  <c:v>3805.3770206856125</c:v>
                </c:pt>
                <c:pt idx="116">
                  <c:v>2860.9507331462946</c:v>
                </c:pt>
                <c:pt idx="117">
                  <c:v>1911.9274028971399</c:v>
                </c:pt>
                <c:pt idx="118">
                  <c:v>958.28465360030737</c:v>
                </c:pt>
                <c:pt idx="119">
                  <c:v>-1.1368683772161603E-13</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smooth val="0"/>
          <c:extLst>
            <c:ext xmlns:c16="http://schemas.microsoft.com/office/drawing/2014/chart" uri="{C3380CC4-5D6E-409C-BE32-E72D297353CC}">
              <c16:uniqueId val="{00000002-B0EC-4EAA-AA29-050D29A8FEB7}"/>
            </c:ext>
          </c:extLst>
        </c:ser>
        <c:dLbls>
          <c:showLegendKey val="0"/>
          <c:showVal val="0"/>
          <c:showCatName val="0"/>
          <c:showSerName val="0"/>
          <c:showPercent val="0"/>
          <c:showBubbleSize val="0"/>
        </c:dLbls>
        <c:marker val="1"/>
        <c:smooth val="0"/>
        <c:axId val="910949807"/>
        <c:axId val="1773620159"/>
      </c:lineChart>
      <c:dateAx>
        <c:axId val="1031650047"/>
        <c:scaling>
          <c:orientation val="minMax"/>
        </c:scaling>
        <c:delete val="0"/>
        <c:axPos val="b"/>
        <c:numFmt formatCode="dd/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9322047"/>
        <c:crosses val="autoZero"/>
        <c:auto val="1"/>
        <c:lblOffset val="100"/>
        <c:baseTimeUnit val="months"/>
      </c:dateAx>
      <c:valAx>
        <c:axId val="1069322047"/>
        <c:scaling>
          <c:orientation val="minMax"/>
        </c:scaling>
        <c:delete val="0"/>
        <c:axPos val="l"/>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1650047"/>
        <c:crosses val="autoZero"/>
        <c:crossBetween val="between"/>
      </c:valAx>
      <c:valAx>
        <c:axId val="1773620159"/>
        <c:scaling>
          <c:orientation val="minMax"/>
          <c:min val="0"/>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0949807"/>
        <c:crosses val="max"/>
        <c:crossBetween val="between"/>
        <c:dispUnits>
          <c:builtInUnit val="thousand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dateAx>
        <c:axId val="910949807"/>
        <c:scaling>
          <c:orientation val="minMax"/>
        </c:scaling>
        <c:delete val="1"/>
        <c:axPos val="b"/>
        <c:numFmt formatCode="dd/mm/yy" sourceLinked="1"/>
        <c:majorTickMark val="out"/>
        <c:minorTickMark val="none"/>
        <c:tickLblPos val="nextTo"/>
        <c:crossAx val="1773620159"/>
        <c:crosses val="autoZero"/>
        <c:auto val="1"/>
        <c:lblOffset val="100"/>
        <c:baseTimeUnit val="month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920115</xdr:colOff>
      <xdr:row>14</xdr:row>
      <xdr:rowOff>70580</xdr:rowOff>
    </xdr:from>
    <xdr:to>
      <xdr:col>5</xdr:col>
      <xdr:colOff>1149841</xdr:colOff>
      <xdr:row>16</xdr:row>
      <xdr:rowOff>42333</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9382" y="3651980"/>
          <a:ext cx="1339917" cy="301953"/>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Interest Only Amortization Schedule with Balloon Payment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396240</xdr:colOff>
      <xdr:row>15</xdr:row>
      <xdr:rowOff>137255</xdr:rowOff>
    </xdr:from>
    <xdr:to>
      <xdr:col>5</xdr:col>
      <xdr:colOff>625966</xdr:colOff>
      <xdr:row>17</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3CFE4719-A8CD-4F9C-BE80-5AE0A38FD0A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44265" y="3051905"/>
          <a:ext cx="1334626" cy="305128"/>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3" name="TextBox 2">
          <a:extLst>
            <a:ext uri="{FF2B5EF4-FFF2-40B4-BE49-F238E27FC236}">
              <a16:creationId xmlns:a16="http://schemas.microsoft.com/office/drawing/2014/main" id="{4874DDB0-1116-4551-A914-E468CEC7A617}"/>
            </a:ext>
          </a:extLst>
        </xdr:cNvPr>
        <xdr:cNvSpPr txBox="1"/>
      </xdr:nvSpPr>
      <xdr:spPr>
        <a:xfrm>
          <a:off x="167640" y="167641"/>
          <a:ext cx="12950613"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Interest Only Amortization Schedule with Balloon Payment</a:t>
          </a:r>
        </a:p>
      </xdr:txBody>
    </xdr:sp>
    <xdr:clientData/>
  </xdr:twoCellAnchor>
  <xdr:twoCellAnchor>
    <xdr:from>
      <xdr:col>9</xdr:col>
      <xdr:colOff>180975</xdr:colOff>
      <xdr:row>3</xdr:row>
      <xdr:rowOff>23812</xdr:rowOff>
    </xdr:from>
    <xdr:to>
      <xdr:col>15</xdr:col>
      <xdr:colOff>19050</xdr:colOff>
      <xdr:row>20</xdr:row>
      <xdr:rowOff>9525</xdr:rowOff>
    </xdr:to>
    <xdr:graphicFrame macro="">
      <xdr:nvGraphicFramePr>
        <xdr:cNvPr id="4" name="Chart 3">
          <a:extLst>
            <a:ext uri="{FF2B5EF4-FFF2-40B4-BE49-F238E27FC236}">
              <a16:creationId xmlns:a16="http://schemas.microsoft.com/office/drawing/2014/main" id="{5D87775F-D132-9C5B-99B8-61DEA2216D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s://www.exceldemy.com/interest-only-amortization-schedule-with-balloon-payment-excel/" TargetMode="Externa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BA034-BC73-4450-9B87-3A042F1946B8}">
  <dimension ref="B2:G10"/>
  <sheetViews>
    <sheetView showGridLines="0" workbookViewId="0">
      <selection activeCell="D8" sqref="D8"/>
    </sheetView>
  </sheetViews>
  <sheetFormatPr defaultRowHeight="14.4" x14ac:dyDescent="0.3"/>
  <cols>
    <col min="1" max="1" width="5.6640625" customWidth="1"/>
    <col min="2" max="2" width="6.44140625" customWidth="1"/>
    <col min="3" max="3" width="64.5546875" customWidth="1"/>
    <col min="4" max="4" width="13.109375" customWidth="1"/>
    <col min="7" max="7" width="0" hidden="1" customWidth="1"/>
  </cols>
  <sheetData>
    <row r="2" spans="2:7" ht="18" x14ac:dyDescent="0.35">
      <c r="B2" s="91" t="s">
        <v>45</v>
      </c>
      <c r="C2" s="91"/>
      <c r="D2" s="91"/>
    </row>
    <row r="3" spans="2:7" ht="18" x14ac:dyDescent="0.35">
      <c r="B3" s="13"/>
      <c r="C3" s="13"/>
    </row>
    <row r="4" spans="2:7" x14ac:dyDescent="0.3">
      <c r="B4" s="17" t="s">
        <v>50</v>
      </c>
      <c r="C4" s="17" t="s">
        <v>51</v>
      </c>
      <c r="D4" s="16" t="s">
        <v>52</v>
      </c>
    </row>
    <row r="5" spans="2:7" x14ac:dyDescent="0.3">
      <c r="B5" s="15">
        <v>1</v>
      </c>
      <c r="C5" s="1" t="s">
        <v>63</v>
      </c>
      <c r="D5" s="18" t="s">
        <v>49</v>
      </c>
      <c r="G5" t="s">
        <v>48</v>
      </c>
    </row>
    <row r="6" spans="2:7" ht="28.8" x14ac:dyDescent="0.3">
      <c r="B6" s="15">
        <v>2</v>
      </c>
      <c r="C6" s="12" t="s">
        <v>46</v>
      </c>
      <c r="D6" s="18" t="s">
        <v>49</v>
      </c>
      <c r="G6" t="s">
        <v>49</v>
      </c>
    </row>
    <row r="7" spans="2:7" x14ac:dyDescent="0.3">
      <c r="B7" s="15">
        <v>3</v>
      </c>
      <c r="C7" s="1" t="s">
        <v>44</v>
      </c>
      <c r="D7" s="18" t="s">
        <v>48</v>
      </c>
    </row>
    <row r="8" spans="2:7" x14ac:dyDescent="0.3">
      <c r="B8" s="15">
        <v>4</v>
      </c>
      <c r="C8" s="1" t="s">
        <v>47</v>
      </c>
      <c r="D8" s="18" t="s">
        <v>48</v>
      </c>
    </row>
    <row r="9" spans="2:7" ht="22.5" customHeight="1" x14ac:dyDescent="0.3"/>
    <row r="10" spans="2:7" ht="15.6" x14ac:dyDescent="0.3">
      <c r="B10" s="14" t="s">
        <v>62</v>
      </c>
    </row>
  </sheetData>
  <sheetProtection sheet="1" objects="1" scenarios="1"/>
  <mergeCells count="1">
    <mergeCell ref="B2:D2"/>
  </mergeCells>
  <conditionalFormatting sqref="C5">
    <cfRule type="expression" dxfId="3" priority="4">
      <formula>$D$5="No"</formula>
    </cfRule>
  </conditionalFormatting>
  <conditionalFormatting sqref="C6">
    <cfRule type="expression" dxfId="2" priority="3">
      <formula>$D$6="No"</formula>
    </cfRule>
  </conditionalFormatting>
  <conditionalFormatting sqref="C7">
    <cfRule type="expression" dxfId="1" priority="2">
      <formula>$D$7="Yes"</formula>
    </cfRule>
  </conditionalFormatting>
  <conditionalFormatting sqref="C8">
    <cfRule type="expression" dxfId="0" priority="1">
      <formula>$D$8="Yes"</formula>
    </cfRule>
  </conditionalFormatting>
  <dataValidations count="1">
    <dataValidation type="list" allowBlank="1" showInputMessage="1" showErrorMessage="1" sqref="D5:D8" xr:uid="{F6AD64A2-1A96-4B1A-8D36-F50AE7E33490}">
      <formula1>$G$5:$G$6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workbookViewId="0">
      <selection activeCell="E20" sqref="E20"/>
    </sheetView>
  </sheetViews>
  <sheetFormatPr defaultColWidth="9.109375" defaultRowHeight="14.4" x14ac:dyDescent="0.3"/>
  <cols>
    <col min="1" max="1" width="9.109375" style="55"/>
    <col min="2" max="8" width="15.33203125" style="55" customWidth="1"/>
    <col min="9" max="16384" width="9.109375" style="55"/>
  </cols>
  <sheetData>
    <row r="6" spans="2:8" ht="28.8" x14ac:dyDescent="0.3">
      <c r="B6" s="54" t="s">
        <v>74</v>
      </c>
      <c r="C6" s="54"/>
      <c r="D6" s="54"/>
      <c r="E6" s="54"/>
      <c r="F6" s="54"/>
      <c r="G6" s="54"/>
      <c r="H6" s="54"/>
    </row>
    <row r="8" spans="2:8" ht="16.8" x14ac:dyDescent="0.4">
      <c r="B8" s="56" t="s">
        <v>75</v>
      </c>
    </row>
    <row r="11" spans="2:8" ht="15.6" x14ac:dyDescent="0.3">
      <c r="B11" s="57" t="s">
        <v>67</v>
      </c>
      <c r="C11" s="58" t="s">
        <v>73</v>
      </c>
    </row>
    <row r="12" spans="2:8" ht="15.6" x14ac:dyDescent="0.3">
      <c r="B12" s="59" t="s">
        <v>68</v>
      </c>
      <c r="C12" s="64" t="s">
        <v>72</v>
      </c>
      <c r="D12"/>
    </row>
    <row r="13" spans="2:8" ht="15.6" x14ac:dyDescent="0.3">
      <c r="B13" s="57" t="s">
        <v>69</v>
      </c>
      <c r="C13" s="60">
        <v>45231</v>
      </c>
    </row>
    <row r="14" spans="2:8" ht="15.6" x14ac:dyDescent="0.3">
      <c r="B14" s="57" t="s">
        <v>70</v>
      </c>
      <c r="C14" s="64" t="s">
        <v>74</v>
      </c>
    </row>
    <row r="15" spans="2:8" ht="15.6" x14ac:dyDescent="0.3">
      <c r="B15" s="61"/>
    </row>
    <row r="16" spans="2:8" ht="15.6" x14ac:dyDescent="0.3">
      <c r="B16" s="57"/>
    </row>
    <row r="17" spans="2:2" x14ac:dyDescent="0.3">
      <c r="B17" s="62"/>
    </row>
    <row r="18" spans="2:2" x14ac:dyDescent="0.3">
      <c r="B18" s="58"/>
    </row>
    <row r="19" spans="2:2" x14ac:dyDescent="0.3">
      <c r="B19" s="58"/>
    </row>
    <row r="20" spans="2:2" x14ac:dyDescent="0.3">
      <c r="B20" s="58"/>
    </row>
    <row r="21" spans="2:2" x14ac:dyDescent="0.3">
      <c r="B21" s="58"/>
    </row>
    <row r="22" spans="2:2" x14ac:dyDescent="0.3">
      <c r="B22" s="58"/>
    </row>
    <row r="23" spans="2:2" x14ac:dyDescent="0.3">
      <c r="B23" s="58"/>
    </row>
    <row r="27" spans="2:2" ht="15.6" x14ac:dyDescent="0.3">
      <c r="B27" s="63" t="s">
        <v>71</v>
      </c>
    </row>
  </sheetData>
  <hyperlinks>
    <hyperlink ref="C11" r:id="rId1" xr:uid="{8807F5EA-63C7-40F9-8D09-F9EDE6139716}"/>
    <hyperlink ref="C12" r:id="rId2" xr:uid="{972B7AB1-2093-4C3F-9FF2-17E6800CE734}"/>
    <hyperlink ref="C14" r:id="rId3" display="Mortgage Repayment Calculator with Offset Account and Extra Payments" xr:uid="{74616973-8F9C-4F13-AB77-BEDA3F8D1BFA}"/>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U1647"/>
  <sheetViews>
    <sheetView showGridLines="0" zoomScale="80" zoomScaleNormal="80" workbookViewId="0">
      <selection activeCell="D80" sqref="D80"/>
    </sheetView>
  </sheetViews>
  <sheetFormatPr defaultRowHeight="14.4" x14ac:dyDescent="0.3"/>
  <cols>
    <col min="1" max="1" width="2.44140625" style="65" customWidth="1"/>
    <col min="2" max="2" width="16.33203125" style="73" customWidth="1"/>
    <col min="3" max="3" width="19.109375" style="73" customWidth="1"/>
    <col min="4" max="4" width="9.33203125" style="66" customWidth="1"/>
    <col min="5" max="5" width="16.109375" style="66" customWidth="1"/>
    <col min="6" max="6" width="18.88671875" style="66" customWidth="1"/>
    <col min="7" max="7" width="9.88671875" style="66" customWidth="1"/>
    <col min="8" max="8" width="13.44140625" style="66" customWidth="1"/>
    <col min="9" max="9" width="25.33203125" style="66" customWidth="1"/>
    <col min="10" max="10" width="9.33203125" style="65" customWidth="1"/>
    <col min="11" max="13" width="8.88671875" style="65"/>
    <col min="14" max="14" width="13.6640625" style="65" customWidth="1"/>
    <col min="15" max="15" width="10.109375" style="65" bestFit="1" customWidth="1"/>
    <col min="16" max="16" width="11.77734375" style="65" customWidth="1"/>
    <col min="17" max="16384" width="8.88671875" style="65"/>
  </cols>
  <sheetData>
    <row r="1" spans="2:21" ht="13.2" customHeight="1" x14ac:dyDescent="0.3">
      <c r="B1" s="65"/>
      <c r="C1" s="65"/>
      <c r="D1" s="65"/>
      <c r="E1" s="65"/>
      <c r="F1" s="65"/>
      <c r="G1" s="65"/>
      <c r="H1" s="65"/>
      <c r="I1" s="65"/>
    </row>
    <row r="2" spans="2:21" ht="31.2" customHeight="1" x14ac:dyDescent="0.3">
      <c r="B2" s="65"/>
      <c r="C2" s="65"/>
      <c r="D2" s="65"/>
      <c r="E2" s="65"/>
      <c r="F2" s="65"/>
      <c r="G2" s="65"/>
      <c r="H2" s="65"/>
      <c r="I2" s="65"/>
    </row>
    <row r="3" spans="2:21" ht="4.8" customHeight="1" thickBot="1" x14ac:dyDescent="0.35">
      <c r="B3" s="65"/>
      <c r="C3" s="65"/>
      <c r="D3" s="65"/>
      <c r="E3" s="65"/>
      <c r="F3" s="65"/>
      <c r="G3" s="65"/>
      <c r="H3" s="65"/>
      <c r="I3" s="65"/>
    </row>
    <row r="4" spans="2:21" ht="46.8" customHeight="1" thickBot="1" x14ac:dyDescent="0.35">
      <c r="B4" s="96" t="s">
        <v>14</v>
      </c>
      <c r="C4" s="97"/>
      <c r="D4" s="98"/>
      <c r="E4" s="30" t="s">
        <v>65</v>
      </c>
      <c r="F4" s="65"/>
      <c r="G4" s="99" t="s">
        <v>15</v>
      </c>
      <c r="H4" s="100"/>
      <c r="I4" s="101"/>
      <c r="K4" s="93" t="str">
        <f>IF(VLOOKUP(interest_compounded,periodic_table,3,0)&lt;=VLOOKUP(payment_frequency,periodic_table,3,0),"","&lt;&lt; Warning! When interest is compounded '"&amp;interest_compounded&amp;"', Payment cannot be '"&amp;payment_frequency&amp;"'")</f>
        <v/>
      </c>
      <c r="L4" s="93"/>
      <c r="M4" s="93"/>
      <c r="N4" s="93"/>
    </row>
    <row r="5" spans="2:21" ht="15" thickBot="1" x14ac:dyDescent="0.35">
      <c r="B5" s="32"/>
      <c r="C5" s="33"/>
      <c r="D5" s="31" t="s">
        <v>53</v>
      </c>
      <c r="E5" s="42">
        <v>5</v>
      </c>
      <c r="F5" s="65"/>
      <c r="G5" s="46"/>
      <c r="H5" s="47" t="s">
        <v>40</v>
      </c>
      <c r="I5" s="74">
        <f>(1+apr/VLOOKUP(interest_compounded,periodic_table,3,0))^(VLOOKUP(interest_compounded,periodic_table,3,0)/VLOOKUP(payment_frequency,periodic_table,3,0))-1</f>
        <v>4.8675505653430484E-3</v>
      </c>
      <c r="J5" s="87"/>
      <c r="K5" s="93"/>
      <c r="L5" s="93"/>
      <c r="M5" s="93"/>
      <c r="N5" s="93"/>
    </row>
    <row r="6" spans="2:21" ht="20.399999999999999" customHeight="1" thickBot="1" x14ac:dyDescent="0.35">
      <c r="B6" s="34"/>
      <c r="C6" s="35"/>
      <c r="D6" s="36" t="s">
        <v>54</v>
      </c>
      <c r="E6" s="43">
        <v>50000</v>
      </c>
      <c r="F6" s="65"/>
      <c r="G6" s="102" t="s">
        <v>41</v>
      </c>
      <c r="H6" s="103" t="s">
        <v>41</v>
      </c>
      <c r="I6" s="75">
        <f>SUM(interest_paid,principal_paid)</f>
        <v>64846.02922429629</v>
      </c>
      <c r="J6" s="87"/>
      <c r="K6" s="88"/>
      <c r="L6" s="88"/>
      <c r="R6" s="92"/>
      <c r="S6" s="92"/>
      <c r="T6" s="92"/>
      <c r="U6" s="92"/>
    </row>
    <row r="7" spans="2:21" ht="15" thickBot="1" x14ac:dyDescent="0.35">
      <c r="B7" s="37"/>
      <c r="C7" s="35"/>
      <c r="D7" s="38" t="s">
        <v>76</v>
      </c>
      <c r="E7" s="84">
        <v>5</v>
      </c>
      <c r="F7" s="65"/>
      <c r="G7" s="48"/>
      <c r="H7" s="49" t="s">
        <v>42</v>
      </c>
      <c r="I7" s="75">
        <f ca="1">SUM(OFFSET($G$20,0,0,I9))</f>
        <v>14846.029224296288</v>
      </c>
      <c r="J7" s="87"/>
      <c r="K7" s="88"/>
      <c r="L7" s="88"/>
      <c r="R7" s="92"/>
      <c r="S7" s="92"/>
      <c r="T7" s="92"/>
      <c r="U7" s="92"/>
    </row>
    <row r="8" spans="2:21" ht="15" thickBot="1" x14ac:dyDescent="0.35">
      <c r="B8" s="34"/>
      <c r="C8" s="35"/>
      <c r="D8" s="36" t="s">
        <v>55</v>
      </c>
      <c r="E8" s="44">
        <v>0.06</v>
      </c>
      <c r="F8" s="94"/>
      <c r="G8" s="48"/>
      <c r="H8" s="49" t="s">
        <v>16</v>
      </c>
      <c r="I8" s="75">
        <f ca="1">nper*payment-loan-I7</f>
        <v>-7069.0800678342985</v>
      </c>
      <c r="J8" s="87"/>
      <c r="K8" s="88"/>
      <c r="L8" s="88"/>
    </row>
    <row r="9" spans="2:21" ht="15" thickBot="1" x14ac:dyDescent="0.35">
      <c r="B9" s="34"/>
      <c r="C9" s="35"/>
      <c r="D9" s="39" t="s">
        <v>56</v>
      </c>
      <c r="E9" s="45">
        <v>43466</v>
      </c>
      <c r="F9" s="94"/>
      <c r="G9" s="48"/>
      <c r="H9" s="49" t="s">
        <v>39</v>
      </c>
      <c r="I9" s="1">
        <f>COUNTIF(array,"&gt;0")</f>
        <v>61</v>
      </c>
      <c r="J9" s="87"/>
      <c r="K9" s="88"/>
      <c r="L9" s="88"/>
    </row>
    <row r="10" spans="2:21" ht="15" thickBot="1" x14ac:dyDescent="0.35">
      <c r="B10" s="34"/>
      <c r="C10" s="35"/>
      <c r="D10" s="38" t="s">
        <v>57</v>
      </c>
      <c r="E10" s="42" t="s">
        <v>17</v>
      </c>
      <c r="F10" s="94"/>
      <c r="G10" s="48"/>
      <c r="H10" s="49" t="s">
        <v>43</v>
      </c>
      <c r="I10" s="76" t="str">
        <f>DATEDIF(first_payment_date,INDEX(dates,I9),"y") &amp; " Years, " &amp; DATEDIF(first_payment_date,INDEX(dates,I9),"ym") &amp; " Months, " &amp; DATEDIF(first_payment_date,INDEX(dates,I9),"md") &amp; " Days"</f>
        <v>5 Years, 1 Months, 0 Days</v>
      </c>
      <c r="J10" s="87"/>
      <c r="K10" s="88"/>
      <c r="L10" s="88"/>
    </row>
    <row r="11" spans="2:21" ht="15" thickBot="1" x14ac:dyDescent="0.35">
      <c r="B11" s="34"/>
      <c r="C11" s="35"/>
      <c r="D11" s="39" t="s">
        <v>58</v>
      </c>
      <c r="E11" s="42" t="s">
        <v>8</v>
      </c>
      <c r="F11" s="65"/>
      <c r="G11" s="50"/>
      <c r="H11" s="86" t="str">
        <f>IF($I$9&gt;nper,"Extra Time Required","Time Saved")</f>
        <v>Extra Time Required</v>
      </c>
      <c r="I11" s="77" t="str">
        <f>IF($I$9&gt;nper,DATEDIF(EDATE(first_payment_date,term*12),INDEX(dates,$I$9),"y") &amp; " Years, " &amp; DATEDIF(EDATE(first_payment_date,term*12),INDEX(dates,$I$9),"ym") &amp; " Months, " &amp; DATEDIF(EDATE(first_payment_date,term*12),INDEX(dates,$I$9),"md") &amp; " Days",DATEDIF(INDEX(dates,$I$9),EDATE(first_payment_date,term*12),"y") &amp; " Years, " &amp; DATEDIF(INDEX(dates,$I$9),EDATE(first_payment_date,term*12),"ym") &amp; " Months, " &amp; DATEDIF(INDEX(dates,$I$9),EDATE(first_payment_date,term*12),"md") &amp; " Days")</f>
        <v>0 Years, 1 Months, 0 Days</v>
      </c>
      <c r="J11" s="87"/>
      <c r="K11" s="88"/>
      <c r="L11" s="88"/>
    </row>
    <row r="12" spans="2:21" x14ac:dyDescent="0.3">
      <c r="B12" s="40"/>
      <c r="C12" s="41"/>
      <c r="D12" s="89" t="s">
        <v>59</v>
      </c>
      <c r="E12" s="90" t="s">
        <v>12</v>
      </c>
      <c r="G12" s="85"/>
      <c r="H12" s="51" t="s">
        <v>78</v>
      </c>
      <c r="I12" s="77">
        <f>INDEX($B$20:$D$1645,MATCH($I$9,$B$20:$B$1645,0),3)</f>
        <v>50243.377528267156</v>
      </c>
    </row>
    <row r="13" spans="2:21" x14ac:dyDescent="0.3">
      <c r="B13" s="67"/>
      <c r="C13" s="67"/>
      <c r="D13" s="68" t="s">
        <v>13</v>
      </c>
      <c r="E13" s="67">
        <f>IF(E10="Beginning of the Period", 1,0)</f>
        <v>0</v>
      </c>
      <c r="F13" s="67"/>
      <c r="G13" s="67" t="s">
        <v>77</v>
      </c>
      <c r="H13" s="67"/>
      <c r="I13" s="67">
        <f>$E$7*VLOOKUP(payment_frequency,periodic_table,3,FALSE)</f>
        <v>60</v>
      </c>
    </row>
    <row r="14" spans="2:21" x14ac:dyDescent="0.3">
      <c r="B14" s="67"/>
      <c r="C14" s="67"/>
      <c r="D14" s="68" t="s">
        <v>23</v>
      </c>
      <c r="E14" s="67">
        <f>term*VLOOKUP(payment_frequency,periodic_table,3,FALSE)</f>
        <v>60</v>
      </c>
      <c r="F14" s="67"/>
      <c r="G14" s="67"/>
      <c r="H14" s="67"/>
      <c r="I14" s="67"/>
    </row>
    <row r="15" spans="2:21" ht="11.25" customHeight="1" x14ac:dyDescent="0.3">
      <c r="B15" s="65"/>
      <c r="C15" s="65"/>
      <c r="D15" s="65"/>
      <c r="E15" s="65"/>
      <c r="F15" s="65"/>
      <c r="G15" s="65"/>
      <c r="H15" s="65"/>
      <c r="I15" s="65"/>
    </row>
    <row r="16" spans="2:21" ht="15.6" x14ac:dyDescent="0.3">
      <c r="B16" s="95" t="str">
        <f>"Traditional " &amp;E11&amp;" Payment Amount"</f>
        <v>Traditional Monthly Payment Amount</v>
      </c>
      <c r="C16" s="95"/>
      <c r="D16" s="78">
        <f>-IF(payment_type=1,PMT(rate,nper,loan,,1),PMT(rate,nper,loan,,0))</f>
        <v>962.94915260769983</v>
      </c>
      <c r="E16" s="65"/>
      <c r="F16" s="65"/>
      <c r="G16" s="65"/>
      <c r="H16" s="65"/>
      <c r="I16" s="65"/>
    </row>
    <row r="17" spans="2:17" ht="6.6" customHeight="1" thickBot="1" x14ac:dyDescent="0.35">
      <c r="B17" s="65"/>
      <c r="C17" s="65"/>
      <c r="D17" s="65"/>
      <c r="E17" s="65"/>
      <c r="F17" s="65"/>
      <c r="G17" s="65"/>
      <c r="H17" s="65"/>
      <c r="I17" s="65"/>
    </row>
    <row r="18" spans="2:17" ht="48" customHeight="1" thickBot="1" x14ac:dyDescent="0.35">
      <c r="B18" s="52" t="s">
        <v>1</v>
      </c>
      <c r="C18" s="53" t="s">
        <v>0</v>
      </c>
      <c r="D18" s="53" t="s">
        <v>2</v>
      </c>
      <c r="E18" s="53" t="s">
        <v>31</v>
      </c>
      <c r="F18" s="53" t="s">
        <v>66</v>
      </c>
      <c r="G18" s="53" t="s">
        <v>21</v>
      </c>
      <c r="H18" s="53" t="s">
        <v>22</v>
      </c>
      <c r="I18" s="30" t="s">
        <v>3</v>
      </c>
    </row>
    <row r="19" spans="2:17" ht="15" thickBot="1" x14ac:dyDescent="0.35">
      <c r="B19" s="79"/>
      <c r="C19" s="80"/>
      <c r="D19" s="79"/>
      <c r="E19" s="81"/>
      <c r="F19" s="79"/>
      <c r="G19" s="79"/>
      <c r="H19" s="79"/>
      <c r="I19" s="82">
        <f>loan</f>
        <v>50000</v>
      </c>
    </row>
    <row r="20" spans="2:17" ht="15" thickBot="1" x14ac:dyDescent="0.35">
      <c r="B20" s="79">
        <f t="shared" ref="B20:B83" si="0">IFERROR(IF(I19&lt;=0,"",B19+1),"")</f>
        <v>1</v>
      </c>
      <c r="C20" s="80">
        <f t="shared" ref="C20:C83" si="1">IF($E$10="End of the Period",IF(B20="","",IF(OR(payment_frequency="Weekly",payment_frequency="Bi-weekly",payment_frequency="Semi-monthly"),first_payment_date+B20*VLOOKUP(payment_frequency,periodic_table,2,0),EDATE(first_payment_date,B20*VLOOKUP(payment_frequency,periodic_table,2,0)))),IF(B20="","",IF(OR(payment_frequency="Weekly",payment_frequency="Bi-weekly",payment_frequency="Semi-monthly"),first_payment_date+(B20-1)*VLOOKUP(payment_frequency,periodic_table,2,0),EDATE(first_payment_date,(B20-1)*VLOOKUP(payment_frequency,periodic_table,2,0)))))</f>
        <v>43497</v>
      </c>
      <c r="D20" s="83">
        <f t="shared" ref="D20:D83" si="2">IF(B20="","",IF(B20&lt;=$I$13,G20,-PMT(rate,1,I19,,payment_type)))</f>
        <v>243.37752826715243</v>
      </c>
      <c r="E20" s="81">
        <f>IFERROR(IF(I19*(1+rate)-D20&lt;#REF!,I19*(1+rate)-D20,IF(B20=$I$14,#REF!,IF(B20&lt;$I$14,0,IF(MOD(B20-$I$14,#REF!)=0,#REF!,0)))),0)</f>
        <v>0</v>
      </c>
      <c r="F20" s="83"/>
      <c r="G20" s="82">
        <f t="shared" ref="G20:G83" si="3">IF(B20="","",IF(AND(payment_type=1,B20=1),0,(I19*rate)))</f>
        <v>243.37752826715243</v>
      </c>
      <c r="H20" s="82">
        <f t="shared" ref="H20:H83" si="4">IF(B20="","",D20-G20+E20+F20)</f>
        <v>0</v>
      </c>
      <c r="I20" s="82">
        <f>IFERROR(IF(H20&lt;0,"",I19-H20),"")</f>
        <v>50000</v>
      </c>
    </row>
    <row r="21" spans="2:17" ht="15" thickBot="1" x14ac:dyDescent="0.35">
      <c r="B21" s="79">
        <f t="shared" si="0"/>
        <v>2</v>
      </c>
      <c r="C21" s="80">
        <f t="shared" si="1"/>
        <v>43525</v>
      </c>
      <c r="D21" s="83">
        <f t="shared" si="2"/>
        <v>243.37752826715243</v>
      </c>
      <c r="E21" s="81">
        <f>IFERROR(IF(I20*(1+rate)-D21&lt;#REF!,I20*(1+rate)-D21,IF(B21=$I$14,#REF!,IF(B21&lt;$I$14,0,IF(MOD(B21-$I$14,#REF!)=0,#REF!,0)))),0)</f>
        <v>0</v>
      </c>
      <c r="F21" s="83"/>
      <c r="G21" s="82">
        <f t="shared" si="3"/>
        <v>243.37752826715243</v>
      </c>
      <c r="H21" s="82">
        <f t="shared" si="4"/>
        <v>0</v>
      </c>
      <c r="I21" s="82">
        <f t="shared" ref="I21:I84" si="5">IFERROR(IF(H21&lt;0,"",I20-H21),"")</f>
        <v>50000</v>
      </c>
      <c r="M21" s="69"/>
      <c r="Q21" s="70"/>
    </row>
    <row r="22" spans="2:17" ht="15" thickBot="1" x14ac:dyDescent="0.35">
      <c r="B22" s="79">
        <f t="shared" si="0"/>
        <v>3</v>
      </c>
      <c r="C22" s="80">
        <f t="shared" si="1"/>
        <v>43556</v>
      </c>
      <c r="D22" s="83">
        <f t="shared" si="2"/>
        <v>243.37752826715243</v>
      </c>
      <c r="E22" s="81">
        <f>IFERROR(IF(I21*(1+rate)-D22&lt;#REF!,I21*(1+rate)-D22,IF(B22=$I$14,#REF!,IF(B22&lt;$I$14,0,IF(MOD(B22-$I$14,#REF!)=0,#REF!,0)))),0)</f>
        <v>0</v>
      </c>
      <c r="F22" s="83"/>
      <c r="G22" s="82">
        <f t="shared" si="3"/>
        <v>243.37752826715243</v>
      </c>
      <c r="H22" s="82">
        <f t="shared" si="4"/>
        <v>0</v>
      </c>
      <c r="I22" s="82">
        <f t="shared" si="5"/>
        <v>50000</v>
      </c>
    </row>
    <row r="23" spans="2:17" ht="15" thickBot="1" x14ac:dyDescent="0.35">
      <c r="B23" s="79">
        <f t="shared" si="0"/>
        <v>4</v>
      </c>
      <c r="C23" s="80">
        <f t="shared" si="1"/>
        <v>43586</v>
      </c>
      <c r="D23" s="83">
        <f t="shared" si="2"/>
        <v>243.37752826715243</v>
      </c>
      <c r="E23" s="81">
        <f>IFERROR(IF(I22*(1+rate)-D23&lt;#REF!,I22*(1+rate)-D23,IF(B23=$I$14,#REF!,IF(B23&lt;$I$14,0,IF(MOD(B23-$I$14,#REF!)=0,#REF!,0)))),0)</f>
        <v>0</v>
      </c>
      <c r="F23" s="83"/>
      <c r="G23" s="82">
        <f t="shared" si="3"/>
        <v>243.37752826715243</v>
      </c>
      <c r="H23" s="82">
        <f t="shared" si="4"/>
        <v>0</v>
      </c>
      <c r="I23" s="82">
        <f t="shared" si="5"/>
        <v>50000</v>
      </c>
      <c r="O23" s="69"/>
    </row>
    <row r="24" spans="2:17" ht="15" thickBot="1" x14ac:dyDescent="0.35">
      <c r="B24" s="79">
        <f t="shared" si="0"/>
        <v>5</v>
      </c>
      <c r="C24" s="80">
        <f t="shared" si="1"/>
        <v>43617</v>
      </c>
      <c r="D24" s="83">
        <f t="shared" si="2"/>
        <v>243.37752826715243</v>
      </c>
      <c r="E24" s="81">
        <f>IFERROR(IF(I23*(1+rate)-D24&lt;#REF!,I23*(1+rate)-D24,IF(B24=$I$14,#REF!,IF(B24&lt;$I$14,0,IF(MOD(B24-$I$14,#REF!)=0,#REF!,0)))),0)</f>
        <v>0</v>
      </c>
      <c r="F24" s="83"/>
      <c r="G24" s="82">
        <f t="shared" si="3"/>
        <v>243.37752826715243</v>
      </c>
      <c r="H24" s="82">
        <f t="shared" si="4"/>
        <v>0</v>
      </c>
      <c r="I24" s="82">
        <f t="shared" si="5"/>
        <v>50000</v>
      </c>
    </row>
    <row r="25" spans="2:17" ht="15" thickBot="1" x14ac:dyDescent="0.35">
      <c r="B25" s="79">
        <f t="shared" si="0"/>
        <v>6</v>
      </c>
      <c r="C25" s="80">
        <f t="shared" si="1"/>
        <v>43647</v>
      </c>
      <c r="D25" s="83">
        <f t="shared" si="2"/>
        <v>243.37752826715243</v>
      </c>
      <c r="E25" s="81">
        <f>IFERROR(IF(I24*(1+rate)-D25&lt;#REF!,I24*(1+rate)-D25,IF(B25=$I$14,#REF!,IF(B25&lt;$I$14,0,IF(MOD(B25-$I$14,#REF!)=0,#REF!,0)))),0)</f>
        <v>0</v>
      </c>
      <c r="F25" s="83"/>
      <c r="G25" s="82">
        <f t="shared" si="3"/>
        <v>243.37752826715243</v>
      </c>
      <c r="H25" s="82">
        <f t="shared" si="4"/>
        <v>0</v>
      </c>
      <c r="I25" s="82">
        <f t="shared" si="5"/>
        <v>50000</v>
      </c>
    </row>
    <row r="26" spans="2:17" ht="15" thickBot="1" x14ac:dyDescent="0.35">
      <c r="B26" s="79">
        <f t="shared" si="0"/>
        <v>7</v>
      </c>
      <c r="C26" s="80">
        <f t="shared" si="1"/>
        <v>43678</v>
      </c>
      <c r="D26" s="83">
        <f t="shared" si="2"/>
        <v>243.37752826715243</v>
      </c>
      <c r="E26" s="81">
        <f>IFERROR(IF(I25*(1+rate)-D26&lt;#REF!,I25*(1+rate)-D26,IF(B26=$I$14,#REF!,IF(B26&lt;$I$14,0,IF(MOD(B26-$I$14,#REF!)=0,#REF!,0)))),0)</f>
        <v>0</v>
      </c>
      <c r="F26" s="83"/>
      <c r="G26" s="82">
        <f t="shared" si="3"/>
        <v>243.37752826715243</v>
      </c>
      <c r="H26" s="82">
        <f t="shared" si="4"/>
        <v>0</v>
      </c>
      <c r="I26" s="82">
        <f t="shared" si="5"/>
        <v>50000</v>
      </c>
    </row>
    <row r="27" spans="2:17" ht="15" thickBot="1" x14ac:dyDescent="0.35">
      <c r="B27" s="79">
        <f t="shared" si="0"/>
        <v>8</v>
      </c>
      <c r="C27" s="80">
        <f t="shared" si="1"/>
        <v>43709</v>
      </c>
      <c r="D27" s="83">
        <f t="shared" si="2"/>
        <v>243.37752826715243</v>
      </c>
      <c r="E27" s="81">
        <f>IFERROR(IF(I26*(1+rate)-D27&lt;#REF!,I26*(1+rate)-D27,IF(B27=$I$14,#REF!,IF(B27&lt;$I$14,0,IF(MOD(B27-$I$14,#REF!)=0,#REF!,0)))),0)</f>
        <v>0</v>
      </c>
      <c r="F27" s="83"/>
      <c r="G27" s="82">
        <f t="shared" si="3"/>
        <v>243.37752826715243</v>
      </c>
      <c r="H27" s="82">
        <f t="shared" si="4"/>
        <v>0</v>
      </c>
      <c r="I27" s="82">
        <f t="shared" si="5"/>
        <v>50000</v>
      </c>
    </row>
    <row r="28" spans="2:17" ht="15" thickBot="1" x14ac:dyDescent="0.35">
      <c r="B28" s="79">
        <f t="shared" si="0"/>
        <v>9</v>
      </c>
      <c r="C28" s="80">
        <f t="shared" si="1"/>
        <v>43739</v>
      </c>
      <c r="D28" s="83">
        <f t="shared" si="2"/>
        <v>243.37752826715243</v>
      </c>
      <c r="E28" s="81">
        <f>IFERROR(IF(I27*(1+rate)-D28&lt;#REF!,I27*(1+rate)-D28,IF(B28=$I$14,#REF!,IF(B28&lt;$I$14,0,IF(MOD(B28-$I$14,#REF!)=0,#REF!,0)))),0)</f>
        <v>0</v>
      </c>
      <c r="F28" s="83"/>
      <c r="G28" s="82">
        <f t="shared" si="3"/>
        <v>243.37752826715243</v>
      </c>
      <c r="H28" s="82">
        <f t="shared" si="4"/>
        <v>0</v>
      </c>
      <c r="I28" s="82">
        <f t="shared" si="5"/>
        <v>50000</v>
      </c>
    </row>
    <row r="29" spans="2:17" ht="15" thickBot="1" x14ac:dyDescent="0.35">
      <c r="B29" s="79">
        <f t="shared" si="0"/>
        <v>10</v>
      </c>
      <c r="C29" s="80">
        <f t="shared" si="1"/>
        <v>43770</v>
      </c>
      <c r="D29" s="83">
        <f t="shared" si="2"/>
        <v>243.37752826715243</v>
      </c>
      <c r="E29" s="81">
        <f>IFERROR(IF(I28*(1+rate)-D29&lt;#REF!,I28*(1+rate)-D29,IF(B29=$I$14,#REF!,IF(B29&lt;$I$14,0,IF(MOD(B29-$I$14,#REF!)=0,#REF!,0)))),0)</f>
        <v>0</v>
      </c>
      <c r="F29" s="83"/>
      <c r="G29" s="82">
        <f t="shared" si="3"/>
        <v>243.37752826715243</v>
      </c>
      <c r="H29" s="82">
        <f t="shared" si="4"/>
        <v>0</v>
      </c>
      <c r="I29" s="82">
        <f t="shared" si="5"/>
        <v>50000</v>
      </c>
    </row>
    <row r="30" spans="2:17" ht="15" thickBot="1" x14ac:dyDescent="0.35">
      <c r="B30" s="79">
        <f t="shared" si="0"/>
        <v>11</v>
      </c>
      <c r="C30" s="80">
        <f t="shared" si="1"/>
        <v>43800</v>
      </c>
      <c r="D30" s="83">
        <f t="shared" si="2"/>
        <v>243.37752826715243</v>
      </c>
      <c r="E30" s="81">
        <f>IFERROR(IF(I29*(1+rate)-D30&lt;#REF!,I29*(1+rate)-D30,IF(B30=$I$14,#REF!,IF(B30&lt;$I$14,0,IF(MOD(B30-$I$14,#REF!)=0,#REF!,0)))),0)</f>
        <v>0</v>
      </c>
      <c r="F30" s="83"/>
      <c r="G30" s="82">
        <f t="shared" si="3"/>
        <v>243.37752826715243</v>
      </c>
      <c r="H30" s="82">
        <f t="shared" si="4"/>
        <v>0</v>
      </c>
      <c r="I30" s="82">
        <f t="shared" si="5"/>
        <v>50000</v>
      </c>
    </row>
    <row r="31" spans="2:17" ht="15" thickBot="1" x14ac:dyDescent="0.35">
      <c r="B31" s="79">
        <f t="shared" si="0"/>
        <v>12</v>
      </c>
      <c r="C31" s="80">
        <f t="shared" si="1"/>
        <v>43831</v>
      </c>
      <c r="D31" s="83">
        <f t="shared" si="2"/>
        <v>243.37752826715243</v>
      </c>
      <c r="E31" s="81">
        <f>IFERROR(IF(I30*(1+rate)-D31&lt;#REF!,I30*(1+rate)-D31,IF(B31=$I$14,#REF!,IF(B31&lt;$I$14,0,IF(MOD(B31-$I$14,#REF!)=0,#REF!,0)))),0)</f>
        <v>0</v>
      </c>
      <c r="F31" s="83"/>
      <c r="G31" s="82">
        <f t="shared" si="3"/>
        <v>243.37752826715243</v>
      </c>
      <c r="H31" s="82">
        <f t="shared" si="4"/>
        <v>0</v>
      </c>
      <c r="I31" s="82">
        <f t="shared" si="5"/>
        <v>50000</v>
      </c>
    </row>
    <row r="32" spans="2:17" ht="15" thickBot="1" x14ac:dyDescent="0.35">
      <c r="B32" s="79">
        <f t="shared" si="0"/>
        <v>13</v>
      </c>
      <c r="C32" s="80">
        <f t="shared" si="1"/>
        <v>43862</v>
      </c>
      <c r="D32" s="83">
        <f t="shared" si="2"/>
        <v>243.37752826715243</v>
      </c>
      <c r="E32" s="81">
        <f>IFERROR(IF(I31*(1+rate)-D32&lt;#REF!,I31*(1+rate)-D32,IF(B32=$I$14,#REF!,IF(B32&lt;$I$14,0,IF(MOD(B32-$I$14,#REF!)=0,#REF!,0)))),0)</f>
        <v>0</v>
      </c>
      <c r="F32" s="83"/>
      <c r="G32" s="82">
        <f t="shared" si="3"/>
        <v>243.37752826715243</v>
      </c>
      <c r="H32" s="82">
        <f t="shared" si="4"/>
        <v>0</v>
      </c>
      <c r="I32" s="82">
        <f t="shared" si="5"/>
        <v>50000</v>
      </c>
    </row>
    <row r="33" spans="2:9" ht="15" thickBot="1" x14ac:dyDescent="0.35">
      <c r="B33" s="79">
        <f t="shared" si="0"/>
        <v>14</v>
      </c>
      <c r="C33" s="80">
        <f t="shared" si="1"/>
        <v>43891</v>
      </c>
      <c r="D33" s="83">
        <f t="shared" si="2"/>
        <v>243.37752826715243</v>
      </c>
      <c r="E33" s="81">
        <f>IFERROR(IF(I32*(1+rate)-D33&lt;#REF!,I32*(1+rate)-D33,IF(B33=$I$14,#REF!,IF(B33&lt;$I$14,0,IF(MOD(B33-$I$14,#REF!)=0,#REF!,0)))),0)</f>
        <v>0</v>
      </c>
      <c r="F33" s="83"/>
      <c r="G33" s="82">
        <f t="shared" si="3"/>
        <v>243.37752826715243</v>
      </c>
      <c r="H33" s="82">
        <f t="shared" si="4"/>
        <v>0</v>
      </c>
      <c r="I33" s="82">
        <f t="shared" si="5"/>
        <v>50000</v>
      </c>
    </row>
    <row r="34" spans="2:9" ht="15" thickBot="1" x14ac:dyDescent="0.35">
      <c r="B34" s="79">
        <f t="shared" si="0"/>
        <v>15</v>
      </c>
      <c r="C34" s="80">
        <f t="shared" si="1"/>
        <v>43922</v>
      </c>
      <c r="D34" s="83">
        <f t="shared" si="2"/>
        <v>243.37752826715243</v>
      </c>
      <c r="E34" s="81">
        <f>IFERROR(IF(I33*(1+rate)-D34&lt;#REF!,I33*(1+rate)-D34,IF(B34=$I$14,#REF!,IF(B34&lt;$I$14,0,IF(MOD(B34-$I$14,#REF!)=0,#REF!,0)))),0)</f>
        <v>0</v>
      </c>
      <c r="F34" s="83"/>
      <c r="G34" s="82">
        <f t="shared" si="3"/>
        <v>243.37752826715243</v>
      </c>
      <c r="H34" s="82">
        <f t="shared" si="4"/>
        <v>0</v>
      </c>
      <c r="I34" s="82">
        <f t="shared" si="5"/>
        <v>50000</v>
      </c>
    </row>
    <row r="35" spans="2:9" ht="15" thickBot="1" x14ac:dyDescent="0.35">
      <c r="B35" s="79">
        <f t="shared" si="0"/>
        <v>16</v>
      </c>
      <c r="C35" s="80">
        <f t="shared" si="1"/>
        <v>43952</v>
      </c>
      <c r="D35" s="83">
        <f t="shared" si="2"/>
        <v>243.37752826715243</v>
      </c>
      <c r="E35" s="81">
        <f>IFERROR(IF(I34*(1+rate)-D35&lt;#REF!,I34*(1+rate)-D35,IF(B35=$I$14,#REF!,IF(B35&lt;$I$14,0,IF(MOD(B35-$I$14,#REF!)=0,#REF!,0)))),0)</f>
        <v>0</v>
      </c>
      <c r="F35" s="83"/>
      <c r="G35" s="82">
        <f t="shared" si="3"/>
        <v>243.37752826715243</v>
      </c>
      <c r="H35" s="82">
        <f t="shared" si="4"/>
        <v>0</v>
      </c>
      <c r="I35" s="82">
        <f t="shared" si="5"/>
        <v>50000</v>
      </c>
    </row>
    <row r="36" spans="2:9" ht="15" thickBot="1" x14ac:dyDescent="0.35">
      <c r="B36" s="79">
        <f t="shared" si="0"/>
        <v>17</v>
      </c>
      <c r="C36" s="80">
        <f t="shared" si="1"/>
        <v>43983</v>
      </c>
      <c r="D36" s="83">
        <f t="shared" si="2"/>
        <v>243.37752826715243</v>
      </c>
      <c r="E36" s="81">
        <f>IFERROR(IF(I35*(1+rate)-D36&lt;#REF!,I35*(1+rate)-D36,IF(B36=$I$14,#REF!,IF(B36&lt;$I$14,0,IF(MOD(B36-$I$14,#REF!)=0,#REF!,0)))),0)</f>
        <v>0</v>
      </c>
      <c r="F36" s="83"/>
      <c r="G36" s="82">
        <f t="shared" si="3"/>
        <v>243.37752826715243</v>
      </c>
      <c r="H36" s="82">
        <f t="shared" si="4"/>
        <v>0</v>
      </c>
      <c r="I36" s="82">
        <f t="shared" si="5"/>
        <v>50000</v>
      </c>
    </row>
    <row r="37" spans="2:9" ht="15" thickBot="1" x14ac:dyDescent="0.35">
      <c r="B37" s="79">
        <f t="shared" si="0"/>
        <v>18</v>
      </c>
      <c r="C37" s="80">
        <f t="shared" si="1"/>
        <v>44013</v>
      </c>
      <c r="D37" s="83">
        <f t="shared" si="2"/>
        <v>243.37752826715243</v>
      </c>
      <c r="E37" s="81">
        <f>IFERROR(IF(I36*(1+rate)-D37&lt;#REF!,I36*(1+rate)-D37,IF(B37=$I$14,#REF!,IF(B37&lt;$I$14,0,IF(MOD(B37-$I$14,#REF!)=0,#REF!,0)))),0)</f>
        <v>0</v>
      </c>
      <c r="F37" s="83"/>
      <c r="G37" s="82">
        <f t="shared" si="3"/>
        <v>243.37752826715243</v>
      </c>
      <c r="H37" s="82">
        <f t="shared" si="4"/>
        <v>0</v>
      </c>
      <c r="I37" s="82">
        <f t="shared" si="5"/>
        <v>50000</v>
      </c>
    </row>
    <row r="38" spans="2:9" ht="15" thickBot="1" x14ac:dyDescent="0.35">
      <c r="B38" s="79">
        <f t="shared" si="0"/>
        <v>19</v>
      </c>
      <c r="C38" s="80">
        <f t="shared" si="1"/>
        <v>44044</v>
      </c>
      <c r="D38" s="83">
        <f t="shared" si="2"/>
        <v>243.37752826715243</v>
      </c>
      <c r="E38" s="81">
        <f>IFERROR(IF(I37*(1+rate)-D38&lt;#REF!,I37*(1+rate)-D38,IF(B38=$I$14,#REF!,IF(B38&lt;$I$14,0,IF(MOD(B38-$I$14,#REF!)=0,#REF!,0)))),0)</f>
        <v>0</v>
      </c>
      <c r="F38" s="83"/>
      <c r="G38" s="82">
        <f t="shared" si="3"/>
        <v>243.37752826715243</v>
      </c>
      <c r="H38" s="82">
        <f t="shared" si="4"/>
        <v>0</v>
      </c>
      <c r="I38" s="82">
        <f t="shared" si="5"/>
        <v>50000</v>
      </c>
    </row>
    <row r="39" spans="2:9" ht="15" thickBot="1" x14ac:dyDescent="0.35">
      <c r="B39" s="79">
        <f t="shared" si="0"/>
        <v>20</v>
      </c>
      <c r="C39" s="80">
        <f t="shared" si="1"/>
        <v>44075</v>
      </c>
      <c r="D39" s="83">
        <f t="shared" si="2"/>
        <v>243.37752826715243</v>
      </c>
      <c r="E39" s="81">
        <f>IFERROR(IF(I38*(1+rate)-D39&lt;#REF!,I38*(1+rate)-D39,IF(B39=$I$14,#REF!,IF(B39&lt;$I$14,0,IF(MOD(B39-$I$14,#REF!)=0,#REF!,0)))),0)</f>
        <v>0</v>
      </c>
      <c r="F39" s="83"/>
      <c r="G39" s="82">
        <f t="shared" si="3"/>
        <v>243.37752826715243</v>
      </c>
      <c r="H39" s="82">
        <f t="shared" si="4"/>
        <v>0</v>
      </c>
      <c r="I39" s="82">
        <f t="shared" si="5"/>
        <v>50000</v>
      </c>
    </row>
    <row r="40" spans="2:9" ht="15" thickBot="1" x14ac:dyDescent="0.35">
      <c r="B40" s="79">
        <f t="shared" si="0"/>
        <v>21</v>
      </c>
      <c r="C40" s="80">
        <f t="shared" si="1"/>
        <v>44105</v>
      </c>
      <c r="D40" s="83">
        <f t="shared" si="2"/>
        <v>243.37752826715243</v>
      </c>
      <c r="E40" s="81">
        <f>IFERROR(IF(I39*(1+rate)-D40&lt;#REF!,I39*(1+rate)-D40,IF(B40=$I$14,#REF!,IF(B40&lt;$I$14,0,IF(MOD(B40-$I$14,#REF!)=0,#REF!,0)))),0)</f>
        <v>0</v>
      </c>
      <c r="F40" s="83"/>
      <c r="G40" s="82">
        <f t="shared" si="3"/>
        <v>243.37752826715243</v>
      </c>
      <c r="H40" s="82">
        <f t="shared" si="4"/>
        <v>0</v>
      </c>
      <c r="I40" s="82">
        <f t="shared" si="5"/>
        <v>50000</v>
      </c>
    </row>
    <row r="41" spans="2:9" ht="15" thickBot="1" x14ac:dyDescent="0.35">
      <c r="B41" s="79">
        <f t="shared" si="0"/>
        <v>22</v>
      </c>
      <c r="C41" s="80">
        <f t="shared" si="1"/>
        <v>44136</v>
      </c>
      <c r="D41" s="83">
        <f t="shared" si="2"/>
        <v>243.37752826715243</v>
      </c>
      <c r="E41" s="81">
        <f>IFERROR(IF(I40*(1+rate)-D41&lt;#REF!,I40*(1+rate)-D41,IF(B41=$I$14,#REF!,IF(B41&lt;$I$14,0,IF(MOD(B41-$I$14,#REF!)=0,#REF!,0)))),0)</f>
        <v>0</v>
      </c>
      <c r="F41" s="83"/>
      <c r="G41" s="82">
        <f t="shared" si="3"/>
        <v>243.37752826715243</v>
      </c>
      <c r="H41" s="82">
        <f t="shared" si="4"/>
        <v>0</v>
      </c>
      <c r="I41" s="82">
        <f t="shared" si="5"/>
        <v>50000</v>
      </c>
    </row>
    <row r="42" spans="2:9" ht="15" thickBot="1" x14ac:dyDescent="0.35">
      <c r="B42" s="79">
        <f t="shared" si="0"/>
        <v>23</v>
      </c>
      <c r="C42" s="80">
        <f t="shared" si="1"/>
        <v>44166</v>
      </c>
      <c r="D42" s="83">
        <f t="shared" si="2"/>
        <v>243.37752826715243</v>
      </c>
      <c r="E42" s="81">
        <f>IFERROR(IF(I41*(1+rate)-D42&lt;#REF!,I41*(1+rate)-D42,IF(B42=$I$14,#REF!,IF(B42&lt;$I$14,0,IF(MOD(B42-$I$14,#REF!)=0,#REF!,0)))),0)</f>
        <v>0</v>
      </c>
      <c r="F42" s="83"/>
      <c r="G42" s="82">
        <f t="shared" si="3"/>
        <v>243.37752826715243</v>
      </c>
      <c r="H42" s="82">
        <f t="shared" si="4"/>
        <v>0</v>
      </c>
      <c r="I42" s="82">
        <f t="shared" si="5"/>
        <v>50000</v>
      </c>
    </row>
    <row r="43" spans="2:9" ht="15" thickBot="1" x14ac:dyDescent="0.35">
      <c r="B43" s="79">
        <f t="shared" si="0"/>
        <v>24</v>
      </c>
      <c r="C43" s="80">
        <f t="shared" si="1"/>
        <v>44197</v>
      </c>
      <c r="D43" s="83">
        <f t="shared" si="2"/>
        <v>243.37752826715243</v>
      </c>
      <c r="E43" s="81">
        <f>IFERROR(IF(I42*(1+rate)-D43&lt;#REF!,I42*(1+rate)-D43,IF(B43=$I$14,#REF!,IF(B43&lt;$I$14,0,IF(MOD(B43-$I$14,#REF!)=0,#REF!,0)))),0)</f>
        <v>0</v>
      </c>
      <c r="F43" s="83"/>
      <c r="G43" s="82">
        <f t="shared" si="3"/>
        <v>243.37752826715243</v>
      </c>
      <c r="H43" s="82">
        <f t="shared" si="4"/>
        <v>0</v>
      </c>
      <c r="I43" s="82">
        <f t="shared" si="5"/>
        <v>50000</v>
      </c>
    </row>
    <row r="44" spans="2:9" ht="15" thickBot="1" x14ac:dyDescent="0.35">
      <c r="B44" s="79">
        <f t="shared" si="0"/>
        <v>25</v>
      </c>
      <c r="C44" s="80">
        <f t="shared" si="1"/>
        <v>44228</v>
      </c>
      <c r="D44" s="83">
        <f t="shared" si="2"/>
        <v>243.37752826715243</v>
      </c>
      <c r="E44" s="81">
        <f>IFERROR(IF(I43*(1+rate)-D44&lt;#REF!,I43*(1+rate)-D44,IF(B44=$I$14,#REF!,IF(B44&lt;$I$14,0,IF(MOD(B44-$I$14,#REF!)=0,#REF!,0)))),0)</f>
        <v>0</v>
      </c>
      <c r="F44" s="83"/>
      <c r="G44" s="82">
        <f t="shared" si="3"/>
        <v>243.37752826715243</v>
      </c>
      <c r="H44" s="82">
        <f t="shared" si="4"/>
        <v>0</v>
      </c>
      <c r="I44" s="82">
        <f t="shared" si="5"/>
        <v>50000</v>
      </c>
    </row>
    <row r="45" spans="2:9" ht="15" thickBot="1" x14ac:dyDescent="0.35">
      <c r="B45" s="79">
        <f t="shared" si="0"/>
        <v>26</v>
      </c>
      <c r="C45" s="80">
        <f t="shared" si="1"/>
        <v>44256</v>
      </c>
      <c r="D45" s="83">
        <f t="shared" si="2"/>
        <v>243.37752826715243</v>
      </c>
      <c r="E45" s="81">
        <f>IFERROR(IF(I44*(1+rate)-D45&lt;#REF!,I44*(1+rate)-D45,IF(B45=$I$14,#REF!,IF(B45&lt;$I$14,0,IF(MOD(B45-$I$14,#REF!)=0,#REF!,0)))),0)</f>
        <v>0</v>
      </c>
      <c r="F45" s="83"/>
      <c r="G45" s="82">
        <f t="shared" si="3"/>
        <v>243.37752826715243</v>
      </c>
      <c r="H45" s="82">
        <f t="shared" si="4"/>
        <v>0</v>
      </c>
      <c r="I45" s="82">
        <f t="shared" si="5"/>
        <v>50000</v>
      </c>
    </row>
    <row r="46" spans="2:9" ht="15" thickBot="1" x14ac:dyDescent="0.35">
      <c r="B46" s="79">
        <f t="shared" si="0"/>
        <v>27</v>
      </c>
      <c r="C46" s="80">
        <f t="shared" si="1"/>
        <v>44287</v>
      </c>
      <c r="D46" s="83">
        <f t="shared" si="2"/>
        <v>243.37752826715243</v>
      </c>
      <c r="E46" s="81">
        <f>IFERROR(IF(I45*(1+rate)-D46&lt;#REF!,I45*(1+rate)-D46,IF(B46=$I$14,#REF!,IF(B46&lt;$I$14,0,IF(MOD(B46-$I$14,#REF!)=0,#REF!,0)))),0)</f>
        <v>0</v>
      </c>
      <c r="F46" s="83"/>
      <c r="G46" s="82">
        <f t="shared" si="3"/>
        <v>243.37752826715243</v>
      </c>
      <c r="H46" s="82">
        <f t="shared" si="4"/>
        <v>0</v>
      </c>
      <c r="I46" s="82">
        <f t="shared" si="5"/>
        <v>50000</v>
      </c>
    </row>
    <row r="47" spans="2:9" ht="15" thickBot="1" x14ac:dyDescent="0.35">
      <c r="B47" s="79">
        <f t="shared" si="0"/>
        <v>28</v>
      </c>
      <c r="C47" s="80">
        <f t="shared" si="1"/>
        <v>44317</v>
      </c>
      <c r="D47" s="83">
        <f t="shared" si="2"/>
        <v>243.37752826715243</v>
      </c>
      <c r="E47" s="81">
        <f>IFERROR(IF(I46*(1+rate)-D47&lt;#REF!,I46*(1+rate)-D47,IF(B47=$I$14,#REF!,IF(B47&lt;$I$14,0,IF(MOD(B47-$I$14,#REF!)=0,#REF!,0)))),0)</f>
        <v>0</v>
      </c>
      <c r="F47" s="83"/>
      <c r="G47" s="82">
        <f t="shared" si="3"/>
        <v>243.37752826715243</v>
      </c>
      <c r="H47" s="82">
        <f t="shared" si="4"/>
        <v>0</v>
      </c>
      <c r="I47" s="82">
        <f t="shared" si="5"/>
        <v>50000</v>
      </c>
    </row>
    <row r="48" spans="2:9" ht="15" thickBot="1" x14ac:dyDescent="0.35">
      <c r="B48" s="79">
        <f t="shared" si="0"/>
        <v>29</v>
      </c>
      <c r="C48" s="80">
        <f t="shared" si="1"/>
        <v>44348</v>
      </c>
      <c r="D48" s="83">
        <f t="shared" si="2"/>
        <v>243.37752826715243</v>
      </c>
      <c r="E48" s="81">
        <f>IFERROR(IF(I47*(1+rate)-D48&lt;#REF!,I47*(1+rate)-D48,IF(B48=$I$14,#REF!,IF(B48&lt;$I$14,0,IF(MOD(B48-$I$14,#REF!)=0,#REF!,0)))),0)</f>
        <v>0</v>
      </c>
      <c r="F48" s="83"/>
      <c r="G48" s="82">
        <f t="shared" si="3"/>
        <v>243.37752826715243</v>
      </c>
      <c r="H48" s="82">
        <f t="shared" si="4"/>
        <v>0</v>
      </c>
      <c r="I48" s="82">
        <f t="shared" si="5"/>
        <v>50000</v>
      </c>
    </row>
    <row r="49" spans="2:9" ht="15" thickBot="1" x14ac:dyDescent="0.35">
      <c r="B49" s="79">
        <f t="shared" si="0"/>
        <v>30</v>
      </c>
      <c r="C49" s="80">
        <f t="shared" si="1"/>
        <v>44378</v>
      </c>
      <c r="D49" s="83">
        <f t="shared" si="2"/>
        <v>243.37752826715243</v>
      </c>
      <c r="E49" s="81">
        <f>IFERROR(IF(I48*(1+rate)-D49&lt;#REF!,I48*(1+rate)-D49,IF(B49=$I$14,#REF!,IF(B49&lt;$I$14,0,IF(MOD(B49-$I$14,#REF!)=0,#REF!,0)))),0)</f>
        <v>0</v>
      </c>
      <c r="F49" s="83"/>
      <c r="G49" s="82">
        <f t="shared" si="3"/>
        <v>243.37752826715243</v>
      </c>
      <c r="H49" s="82">
        <f t="shared" si="4"/>
        <v>0</v>
      </c>
      <c r="I49" s="82">
        <f t="shared" si="5"/>
        <v>50000</v>
      </c>
    </row>
    <row r="50" spans="2:9" ht="15" thickBot="1" x14ac:dyDescent="0.35">
      <c r="B50" s="79">
        <f t="shared" si="0"/>
        <v>31</v>
      </c>
      <c r="C50" s="80">
        <f t="shared" si="1"/>
        <v>44409</v>
      </c>
      <c r="D50" s="83">
        <f t="shared" si="2"/>
        <v>243.37752826715243</v>
      </c>
      <c r="E50" s="81">
        <f>IFERROR(IF(I49*(1+rate)-D50&lt;#REF!,I49*(1+rate)-D50,IF(B50=$I$14,#REF!,IF(B50&lt;$I$14,0,IF(MOD(B50-$I$14,#REF!)=0,#REF!,0)))),0)</f>
        <v>0</v>
      </c>
      <c r="F50" s="83"/>
      <c r="G50" s="82">
        <f t="shared" si="3"/>
        <v>243.37752826715243</v>
      </c>
      <c r="H50" s="82">
        <f t="shared" si="4"/>
        <v>0</v>
      </c>
      <c r="I50" s="82">
        <f t="shared" si="5"/>
        <v>50000</v>
      </c>
    </row>
    <row r="51" spans="2:9" ht="15" thickBot="1" x14ac:dyDescent="0.35">
      <c r="B51" s="79">
        <f t="shared" si="0"/>
        <v>32</v>
      </c>
      <c r="C51" s="80">
        <f t="shared" si="1"/>
        <v>44440</v>
      </c>
      <c r="D51" s="83">
        <f t="shared" si="2"/>
        <v>243.37752826715243</v>
      </c>
      <c r="E51" s="81">
        <f>IFERROR(IF(I50*(1+rate)-D51&lt;#REF!,I50*(1+rate)-D51,IF(B51=$I$14,#REF!,IF(B51&lt;$I$14,0,IF(MOD(B51-$I$14,#REF!)=0,#REF!,0)))),0)</f>
        <v>0</v>
      </c>
      <c r="F51" s="83"/>
      <c r="G51" s="82">
        <f t="shared" si="3"/>
        <v>243.37752826715243</v>
      </c>
      <c r="H51" s="82">
        <f t="shared" si="4"/>
        <v>0</v>
      </c>
      <c r="I51" s="82">
        <f t="shared" si="5"/>
        <v>50000</v>
      </c>
    </row>
    <row r="52" spans="2:9" ht="15" thickBot="1" x14ac:dyDescent="0.35">
      <c r="B52" s="79">
        <f t="shared" si="0"/>
        <v>33</v>
      </c>
      <c r="C52" s="80">
        <f t="shared" si="1"/>
        <v>44470</v>
      </c>
      <c r="D52" s="83">
        <f t="shared" si="2"/>
        <v>243.37752826715243</v>
      </c>
      <c r="E52" s="81">
        <f>IFERROR(IF(I51*(1+rate)-D52&lt;#REF!,I51*(1+rate)-D52,IF(B52=$I$14,#REF!,IF(B52&lt;$I$14,0,IF(MOD(B52-$I$14,#REF!)=0,#REF!,0)))),0)</f>
        <v>0</v>
      </c>
      <c r="F52" s="83"/>
      <c r="G52" s="82">
        <f t="shared" si="3"/>
        <v>243.37752826715243</v>
      </c>
      <c r="H52" s="82">
        <f t="shared" si="4"/>
        <v>0</v>
      </c>
      <c r="I52" s="82">
        <f t="shared" si="5"/>
        <v>50000</v>
      </c>
    </row>
    <row r="53" spans="2:9" ht="15" thickBot="1" x14ac:dyDescent="0.35">
      <c r="B53" s="79">
        <f t="shared" si="0"/>
        <v>34</v>
      </c>
      <c r="C53" s="80">
        <f t="shared" si="1"/>
        <v>44501</v>
      </c>
      <c r="D53" s="83">
        <f t="shared" si="2"/>
        <v>243.37752826715243</v>
      </c>
      <c r="E53" s="81">
        <f>IFERROR(IF(I52*(1+rate)-D53&lt;#REF!,I52*(1+rate)-D53,IF(B53=$I$14,#REF!,IF(B53&lt;$I$14,0,IF(MOD(B53-$I$14,#REF!)=0,#REF!,0)))),0)</f>
        <v>0</v>
      </c>
      <c r="F53" s="83"/>
      <c r="G53" s="82">
        <f t="shared" si="3"/>
        <v>243.37752826715243</v>
      </c>
      <c r="H53" s="82">
        <f t="shared" si="4"/>
        <v>0</v>
      </c>
      <c r="I53" s="82">
        <f t="shared" si="5"/>
        <v>50000</v>
      </c>
    </row>
    <row r="54" spans="2:9" ht="15" thickBot="1" x14ac:dyDescent="0.35">
      <c r="B54" s="79">
        <f t="shared" si="0"/>
        <v>35</v>
      </c>
      <c r="C54" s="80">
        <f t="shared" si="1"/>
        <v>44531</v>
      </c>
      <c r="D54" s="83">
        <f t="shared" si="2"/>
        <v>243.37752826715243</v>
      </c>
      <c r="E54" s="81">
        <f>IFERROR(IF(I53*(1+rate)-D54&lt;#REF!,I53*(1+rate)-D54,IF(B54=$I$14,#REF!,IF(B54&lt;$I$14,0,IF(MOD(B54-$I$14,#REF!)=0,#REF!,0)))),0)</f>
        <v>0</v>
      </c>
      <c r="F54" s="83"/>
      <c r="G54" s="82">
        <f t="shared" si="3"/>
        <v>243.37752826715243</v>
      </c>
      <c r="H54" s="82">
        <f t="shared" si="4"/>
        <v>0</v>
      </c>
      <c r="I54" s="82">
        <f t="shared" si="5"/>
        <v>50000</v>
      </c>
    </row>
    <row r="55" spans="2:9" ht="15" thickBot="1" x14ac:dyDescent="0.35">
      <c r="B55" s="79">
        <f t="shared" si="0"/>
        <v>36</v>
      </c>
      <c r="C55" s="80">
        <f t="shared" si="1"/>
        <v>44562</v>
      </c>
      <c r="D55" s="83">
        <f t="shared" si="2"/>
        <v>243.37752826715243</v>
      </c>
      <c r="E55" s="81">
        <f>IFERROR(IF(I54*(1+rate)-D55&lt;#REF!,I54*(1+rate)-D55,IF(B55=$I$14,#REF!,IF(B55&lt;$I$14,0,IF(MOD(B55-$I$14,#REF!)=0,#REF!,0)))),0)</f>
        <v>0</v>
      </c>
      <c r="F55" s="83"/>
      <c r="G55" s="82">
        <f t="shared" si="3"/>
        <v>243.37752826715243</v>
      </c>
      <c r="H55" s="82">
        <f t="shared" si="4"/>
        <v>0</v>
      </c>
      <c r="I55" s="82">
        <f t="shared" si="5"/>
        <v>50000</v>
      </c>
    </row>
    <row r="56" spans="2:9" ht="15" thickBot="1" x14ac:dyDescent="0.35">
      <c r="B56" s="79">
        <f t="shared" si="0"/>
        <v>37</v>
      </c>
      <c r="C56" s="80">
        <f t="shared" si="1"/>
        <v>44593</v>
      </c>
      <c r="D56" s="83">
        <f t="shared" si="2"/>
        <v>243.37752826715243</v>
      </c>
      <c r="E56" s="81">
        <f>IFERROR(IF(I55*(1+rate)-D56&lt;#REF!,I55*(1+rate)-D56,IF(B56=$I$14,#REF!,IF(B56&lt;$I$14,0,IF(MOD(B56-$I$14,#REF!)=0,#REF!,0)))),0)</f>
        <v>0</v>
      </c>
      <c r="F56" s="83"/>
      <c r="G56" s="82">
        <f t="shared" si="3"/>
        <v>243.37752826715243</v>
      </c>
      <c r="H56" s="82">
        <f t="shared" si="4"/>
        <v>0</v>
      </c>
      <c r="I56" s="82">
        <f t="shared" si="5"/>
        <v>50000</v>
      </c>
    </row>
    <row r="57" spans="2:9" ht="15" thickBot="1" x14ac:dyDescent="0.35">
      <c r="B57" s="79">
        <f t="shared" si="0"/>
        <v>38</v>
      </c>
      <c r="C57" s="80">
        <f t="shared" si="1"/>
        <v>44621</v>
      </c>
      <c r="D57" s="83">
        <f t="shared" si="2"/>
        <v>243.37752826715243</v>
      </c>
      <c r="E57" s="81">
        <f>IFERROR(IF(I56*(1+rate)-D57&lt;#REF!,I56*(1+rate)-D57,IF(B57=$I$14,#REF!,IF(B57&lt;$I$14,0,IF(MOD(B57-$I$14,#REF!)=0,#REF!,0)))),0)</f>
        <v>0</v>
      </c>
      <c r="F57" s="83"/>
      <c r="G57" s="82">
        <f t="shared" si="3"/>
        <v>243.37752826715243</v>
      </c>
      <c r="H57" s="82">
        <f t="shared" si="4"/>
        <v>0</v>
      </c>
      <c r="I57" s="82">
        <f t="shared" si="5"/>
        <v>50000</v>
      </c>
    </row>
    <row r="58" spans="2:9" ht="15" thickBot="1" x14ac:dyDescent="0.35">
      <c r="B58" s="79">
        <f t="shared" si="0"/>
        <v>39</v>
      </c>
      <c r="C58" s="80">
        <f t="shared" si="1"/>
        <v>44652</v>
      </c>
      <c r="D58" s="83">
        <f t="shared" si="2"/>
        <v>243.37752826715243</v>
      </c>
      <c r="E58" s="81">
        <f>IFERROR(IF(I57*(1+rate)-D58&lt;#REF!,I57*(1+rate)-D58,IF(B58=$I$14,#REF!,IF(B58&lt;$I$14,0,IF(MOD(B58-$I$14,#REF!)=0,#REF!,0)))),0)</f>
        <v>0</v>
      </c>
      <c r="F58" s="83"/>
      <c r="G58" s="82">
        <f t="shared" si="3"/>
        <v>243.37752826715243</v>
      </c>
      <c r="H58" s="82">
        <f t="shared" si="4"/>
        <v>0</v>
      </c>
      <c r="I58" s="82">
        <f t="shared" si="5"/>
        <v>50000</v>
      </c>
    </row>
    <row r="59" spans="2:9" ht="15" thickBot="1" x14ac:dyDescent="0.35">
      <c r="B59" s="79">
        <f t="shared" si="0"/>
        <v>40</v>
      </c>
      <c r="C59" s="80">
        <f t="shared" si="1"/>
        <v>44682</v>
      </c>
      <c r="D59" s="83">
        <f t="shared" si="2"/>
        <v>243.37752826715243</v>
      </c>
      <c r="E59" s="81">
        <f>IFERROR(IF(I58*(1+rate)-D59&lt;#REF!,I58*(1+rate)-D59,IF(B59=$I$14,#REF!,IF(B59&lt;$I$14,0,IF(MOD(B59-$I$14,#REF!)=0,#REF!,0)))),0)</f>
        <v>0</v>
      </c>
      <c r="F59" s="83"/>
      <c r="G59" s="82">
        <f t="shared" si="3"/>
        <v>243.37752826715243</v>
      </c>
      <c r="H59" s="82">
        <f t="shared" si="4"/>
        <v>0</v>
      </c>
      <c r="I59" s="82">
        <f t="shared" si="5"/>
        <v>50000</v>
      </c>
    </row>
    <row r="60" spans="2:9" ht="15" thickBot="1" x14ac:dyDescent="0.35">
      <c r="B60" s="79">
        <f t="shared" si="0"/>
        <v>41</v>
      </c>
      <c r="C60" s="80">
        <f t="shared" si="1"/>
        <v>44713</v>
      </c>
      <c r="D60" s="83">
        <f t="shared" si="2"/>
        <v>243.37752826715243</v>
      </c>
      <c r="E60" s="81">
        <f>IFERROR(IF(I59*(1+rate)-D60&lt;#REF!,I59*(1+rate)-D60,IF(B60=$I$14,#REF!,IF(B60&lt;$I$14,0,IF(MOD(B60-$I$14,#REF!)=0,#REF!,0)))),0)</f>
        <v>0</v>
      </c>
      <c r="F60" s="83"/>
      <c r="G60" s="82">
        <f t="shared" si="3"/>
        <v>243.37752826715243</v>
      </c>
      <c r="H60" s="82">
        <f t="shared" si="4"/>
        <v>0</v>
      </c>
      <c r="I60" s="82">
        <f t="shared" si="5"/>
        <v>50000</v>
      </c>
    </row>
    <row r="61" spans="2:9" ht="15" thickBot="1" x14ac:dyDescent="0.35">
      <c r="B61" s="79">
        <f t="shared" si="0"/>
        <v>42</v>
      </c>
      <c r="C61" s="80">
        <f t="shared" si="1"/>
        <v>44743</v>
      </c>
      <c r="D61" s="83">
        <f t="shared" si="2"/>
        <v>243.37752826715243</v>
      </c>
      <c r="E61" s="81">
        <f>IFERROR(IF(I60*(1+rate)-D61&lt;#REF!,I60*(1+rate)-D61,IF(B61=$I$14,#REF!,IF(B61&lt;$I$14,0,IF(MOD(B61-$I$14,#REF!)=0,#REF!,0)))),0)</f>
        <v>0</v>
      </c>
      <c r="F61" s="83"/>
      <c r="G61" s="82">
        <f t="shared" si="3"/>
        <v>243.37752826715243</v>
      </c>
      <c r="H61" s="82">
        <f t="shared" si="4"/>
        <v>0</v>
      </c>
      <c r="I61" s="82">
        <f t="shared" si="5"/>
        <v>50000</v>
      </c>
    </row>
    <row r="62" spans="2:9" ht="15" thickBot="1" x14ac:dyDescent="0.35">
      <c r="B62" s="79">
        <f t="shared" si="0"/>
        <v>43</v>
      </c>
      <c r="C62" s="80">
        <f t="shared" si="1"/>
        <v>44774</v>
      </c>
      <c r="D62" s="83">
        <f t="shared" si="2"/>
        <v>243.37752826715243</v>
      </c>
      <c r="E62" s="81">
        <f>IFERROR(IF(I61*(1+rate)-D62&lt;#REF!,I61*(1+rate)-D62,IF(B62=$I$14,#REF!,IF(B62&lt;$I$14,0,IF(MOD(B62-$I$14,#REF!)=0,#REF!,0)))),0)</f>
        <v>0</v>
      </c>
      <c r="F62" s="83"/>
      <c r="G62" s="82">
        <f t="shared" si="3"/>
        <v>243.37752826715243</v>
      </c>
      <c r="H62" s="82">
        <f t="shared" si="4"/>
        <v>0</v>
      </c>
      <c r="I62" s="82">
        <f t="shared" si="5"/>
        <v>50000</v>
      </c>
    </row>
    <row r="63" spans="2:9" ht="15" thickBot="1" x14ac:dyDescent="0.35">
      <c r="B63" s="79">
        <f t="shared" si="0"/>
        <v>44</v>
      </c>
      <c r="C63" s="80">
        <f t="shared" si="1"/>
        <v>44805</v>
      </c>
      <c r="D63" s="83">
        <f t="shared" si="2"/>
        <v>243.37752826715243</v>
      </c>
      <c r="E63" s="81">
        <f>IFERROR(IF(I62*(1+rate)-D63&lt;#REF!,I62*(1+rate)-D63,IF(B63=$I$14,#REF!,IF(B63&lt;$I$14,0,IF(MOD(B63-$I$14,#REF!)=0,#REF!,0)))),0)</f>
        <v>0</v>
      </c>
      <c r="F63" s="83"/>
      <c r="G63" s="82">
        <f t="shared" si="3"/>
        <v>243.37752826715243</v>
      </c>
      <c r="H63" s="82">
        <f t="shared" si="4"/>
        <v>0</v>
      </c>
      <c r="I63" s="82">
        <f t="shared" si="5"/>
        <v>50000</v>
      </c>
    </row>
    <row r="64" spans="2:9" ht="15" thickBot="1" x14ac:dyDescent="0.35">
      <c r="B64" s="79">
        <f t="shared" si="0"/>
        <v>45</v>
      </c>
      <c r="C64" s="80">
        <f t="shared" si="1"/>
        <v>44835</v>
      </c>
      <c r="D64" s="83">
        <f t="shared" si="2"/>
        <v>243.37752826715243</v>
      </c>
      <c r="E64" s="81">
        <f>IFERROR(IF(I63*(1+rate)-D64&lt;#REF!,I63*(1+rate)-D64,IF(B64=$I$14,#REF!,IF(B64&lt;$I$14,0,IF(MOD(B64-$I$14,#REF!)=0,#REF!,0)))),0)</f>
        <v>0</v>
      </c>
      <c r="F64" s="83"/>
      <c r="G64" s="82">
        <f t="shared" si="3"/>
        <v>243.37752826715243</v>
      </c>
      <c r="H64" s="82">
        <f t="shared" si="4"/>
        <v>0</v>
      </c>
      <c r="I64" s="82">
        <f t="shared" si="5"/>
        <v>50000</v>
      </c>
    </row>
    <row r="65" spans="2:9" ht="15" thickBot="1" x14ac:dyDescent="0.35">
      <c r="B65" s="79">
        <f t="shared" si="0"/>
        <v>46</v>
      </c>
      <c r="C65" s="80">
        <f t="shared" si="1"/>
        <v>44866</v>
      </c>
      <c r="D65" s="83">
        <f t="shared" si="2"/>
        <v>243.37752826715243</v>
      </c>
      <c r="E65" s="81">
        <f>IFERROR(IF(I64*(1+rate)-D65&lt;#REF!,I64*(1+rate)-D65,IF(B65=$I$14,#REF!,IF(B65&lt;$I$14,0,IF(MOD(B65-$I$14,#REF!)=0,#REF!,0)))),0)</f>
        <v>0</v>
      </c>
      <c r="F65" s="83"/>
      <c r="G65" s="82">
        <f t="shared" si="3"/>
        <v>243.37752826715243</v>
      </c>
      <c r="H65" s="82">
        <f t="shared" si="4"/>
        <v>0</v>
      </c>
      <c r="I65" s="82">
        <f t="shared" si="5"/>
        <v>50000</v>
      </c>
    </row>
    <row r="66" spans="2:9" ht="15" thickBot="1" x14ac:dyDescent="0.35">
      <c r="B66" s="79">
        <f t="shared" si="0"/>
        <v>47</v>
      </c>
      <c r="C66" s="80">
        <f t="shared" si="1"/>
        <v>44896</v>
      </c>
      <c r="D66" s="83">
        <f t="shared" si="2"/>
        <v>243.37752826715243</v>
      </c>
      <c r="E66" s="81">
        <f>IFERROR(IF(I65*(1+rate)-D66&lt;#REF!,I65*(1+rate)-D66,IF(B66=$I$14,#REF!,IF(B66&lt;$I$14,0,IF(MOD(B66-$I$14,#REF!)=0,#REF!,0)))),0)</f>
        <v>0</v>
      </c>
      <c r="F66" s="83"/>
      <c r="G66" s="82">
        <f t="shared" si="3"/>
        <v>243.37752826715243</v>
      </c>
      <c r="H66" s="82">
        <f t="shared" si="4"/>
        <v>0</v>
      </c>
      <c r="I66" s="82">
        <f t="shared" si="5"/>
        <v>50000</v>
      </c>
    </row>
    <row r="67" spans="2:9" ht="15" thickBot="1" x14ac:dyDescent="0.35">
      <c r="B67" s="79">
        <f t="shared" si="0"/>
        <v>48</v>
      </c>
      <c r="C67" s="80">
        <f t="shared" si="1"/>
        <v>44927</v>
      </c>
      <c r="D67" s="83">
        <f t="shared" si="2"/>
        <v>243.37752826715243</v>
      </c>
      <c r="E67" s="81">
        <f>IFERROR(IF(I66*(1+rate)-D67&lt;#REF!,I66*(1+rate)-D67,IF(B67=$I$14,#REF!,IF(B67&lt;$I$14,0,IF(MOD(B67-$I$14,#REF!)=0,#REF!,0)))),0)</f>
        <v>0</v>
      </c>
      <c r="F67" s="83"/>
      <c r="G67" s="82">
        <f t="shared" si="3"/>
        <v>243.37752826715243</v>
      </c>
      <c r="H67" s="82">
        <f t="shared" si="4"/>
        <v>0</v>
      </c>
      <c r="I67" s="82">
        <f t="shared" si="5"/>
        <v>50000</v>
      </c>
    </row>
    <row r="68" spans="2:9" ht="15" thickBot="1" x14ac:dyDescent="0.35">
      <c r="B68" s="79">
        <f t="shared" si="0"/>
        <v>49</v>
      </c>
      <c r="C68" s="80">
        <f t="shared" si="1"/>
        <v>44958</v>
      </c>
      <c r="D68" s="83">
        <f t="shared" si="2"/>
        <v>243.37752826715243</v>
      </c>
      <c r="E68" s="81">
        <f>IFERROR(IF(I67*(1+rate)-D68&lt;#REF!,I67*(1+rate)-D68,IF(B68=$I$14,#REF!,IF(B68&lt;$I$14,0,IF(MOD(B68-$I$14,#REF!)=0,#REF!,0)))),0)</f>
        <v>0</v>
      </c>
      <c r="F68" s="83"/>
      <c r="G68" s="82">
        <f t="shared" si="3"/>
        <v>243.37752826715243</v>
      </c>
      <c r="H68" s="82">
        <f t="shared" si="4"/>
        <v>0</v>
      </c>
      <c r="I68" s="82">
        <f t="shared" si="5"/>
        <v>50000</v>
      </c>
    </row>
    <row r="69" spans="2:9" ht="15" thickBot="1" x14ac:dyDescent="0.35">
      <c r="B69" s="79">
        <f t="shared" si="0"/>
        <v>50</v>
      </c>
      <c r="C69" s="80">
        <f t="shared" si="1"/>
        <v>44986</v>
      </c>
      <c r="D69" s="83">
        <f t="shared" si="2"/>
        <v>243.37752826715243</v>
      </c>
      <c r="E69" s="81">
        <f>IFERROR(IF(I68*(1+rate)-D69&lt;#REF!,I68*(1+rate)-D69,IF(B69=$I$14,#REF!,IF(B69&lt;$I$14,0,IF(MOD(B69-$I$14,#REF!)=0,#REF!,0)))),0)</f>
        <v>0</v>
      </c>
      <c r="F69" s="83"/>
      <c r="G69" s="82">
        <f t="shared" si="3"/>
        <v>243.37752826715243</v>
      </c>
      <c r="H69" s="82">
        <f t="shared" si="4"/>
        <v>0</v>
      </c>
      <c r="I69" s="82">
        <f t="shared" si="5"/>
        <v>50000</v>
      </c>
    </row>
    <row r="70" spans="2:9" ht="15" thickBot="1" x14ac:dyDescent="0.35">
      <c r="B70" s="79">
        <f t="shared" si="0"/>
        <v>51</v>
      </c>
      <c r="C70" s="80">
        <f t="shared" si="1"/>
        <v>45017</v>
      </c>
      <c r="D70" s="83">
        <f t="shared" si="2"/>
        <v>243.37752826715243</v>
      </c>
      <c r="E70" s="81">
        <f>IFERROR(IF(I69*(1+rate)-D70&lt;#REF!,I69*(1+rate)-D70,IF(B70=$I$14,#REF!,IF(B70&lt;$I$14,0,IF(MOD(B70-$I$14,#REF!)=0,#REF!,0)))),0)</f>
        <v>0</v>
      </c>
      <c r="F70" s="83"/>
      <c r="G70" s="82">
        <f t="shared" si="3"/>
        <v>243.37752826715243</v>
      </c>
      <c r="H70" s="82">
        <f t="shared" si="4"/>
        <v>0</v>
      </c>
      <c r="I70" s="82">
        <f t="shared" si="5"/>
        <v>50000</v>
      </c>
    </row>
    <row r="71" spans="2:9" ht="15" thickBot="1" x14ac:dyDescent="0.35">
      <c r="B71" s="79">
        <f t="shared" si="0"/>
        <v>52</v>
      </c>
      <c r="C71" s="80">
        <f t="shared" si="1"/>
        <v>45047</v>
      </c>
      <c r="D71" s="83">
        <f t="shared" si="2"/>
        <v>243.37752826715243</v>
      </c>
      <c r="E71" s="81">
        <f>IFERROR(IF(I70*(1+rate)-D71&lt;#REF!,I70*(1+rate)-D71,IF(B71=$I$14,#REF!,IF(B71&lt;$I$14,0,IF(MOD(B71-$I$14,#REF!)=0,#REF!,0)))),0)</f>
        <v>0</v>
      </c>
      <c r="F71" s="83"/>
      <c r="G71" s="82">
        <f t="shared" si="3"/>
        <v>243.37752826715243</v>
      </c>
      <c r="H71" s="82">
        <f t="shared" si="4"/>
        <v>0</v>
      </c>
      <c r="I71" s="82">
        <f t="shared" si="5"/>
        <v>50000</v>
      </c>
    </row>
    <row r="72" spans="2:9" ht="15" thickBot="1" x14ac:dyDescent="0.35">
      <c r="B72" s="79">
        <f t="shared" si="0"/>
        <v>53</v>
      </c>
      <c r="C72" s="80">
        <f t="shared" si="1"/>
        <v>45078</v>
      </c>
      <c r="D72" s="83">
        <f t="shared" si="2"/>
        <v>243.37752826715243</v>
      </c>
      <c r="E72" s="81">
        <f>IFERROR(IF(I71*(1+rate)-D72&lt;#REF!,I71*(1+rate)-D72,IF(B72=$I$14,#REF!,IF(B72&lt;$I$14,0,IF(MOD(B72-$I$14,#REF!)=0,#REF!,0)))),0)</f>
        <v>0</v>
      </c>
      <c r="F72" s="83"/>
      <c r="G72" s="82">
        <f t="shared" si="3"/>
        <v>243.37752826715243</v>
      </c>
      <c r="H72" s="82">
        <f t="shared" si="4"/>
        <v>0</v>
      </c>
      <c r="I72" s="82">
        <f t="shared" si="5"/>
        <v>50000</v>
      </c>
    </row>
    <row r="73" spans="2:9" ht="15" thickBot="1" x14ac:dyDescent="0.35">
      <c r="B73" s="79">
        <f t="shared" si="0"/>
        <v>54</v>
      </c>
      <c r="C73" s="80">
        <f t="shared" si="1"/>
        <v>45108</v>
      </c>
      <c r="D73" s="83">
        <f t="shared" si="2"/>
        <v>243.37752826715243</v>
      </c>
      <c r="E73" s="81">
        <f>IFERROR(IF(I72*(1+rate)-D73&lt;#REF!,I72*(1+rate)-D73,IF(B73=$I$14,#REF!,IF(B73&lt;$I$14,0,IF(MOD(B73-$I$14,#REF!)=0,#REF!,0)))),0)</f>
        <v>0</v>
      </c>
      <c r="F73" s="83"/>
      <c r="G73" s="82">
        <f t="shared" si="3"/>
        <v>243.37752826715243</v>
      </c>
      <c r="H73" s="82">
        <f t="shared" si="4"/>
        <v>0</v>
      </c>
      <c r="I73" s="82">
        <f t="shared" si="5"/>
        <v>50000</v>
      </c>
    </row>
    <row r="74" spans="2:9" ht="15" thickBot="1" x14ac:dyDescent="0.35">
      <c r="B74" s="79">
        <f t="shared" si="0"/>
        <v>55</v>
      </c>
      <c r="C74" s="80">
        <f t="shared" si="1"/>
        <v>45139</v>
      </c>
      <c r="D74" s="83">
        <f t="shared" si="2"/>
        <v>243.37752826715243</v>
      </c>
      <c r="E74" s="81">
        <f>IFERROR(IF(I73*(1+rate)-D74&lt;#REF!,I73*(1+rate)-D74,IF(B74=$I$14,#REF!,IF(B74&lt;$I$14,0,IF(MOD(B74-$I$14,#REF!)=0,#REF!,0)))),0)</f>
        <v>0</v>
      </c>
      <c r="F74" s="83"/>
      <c r="G74" s="82">
        <f t="shared" si="3"/>
        <v>243.37752826715243</v>
      </c>
      <c r="H74" s="82">
        <f t="shared" si="4"/>
        <v>0</v>
      </c>
      <c r="I74" s="82">
        <f t="shared" si="5"/>
        <v>50000</v>
      </c>
    </row>
    <row r="75" spans="2:9" ht="15" thickBot="1" x14ac:dyDescent="0.35">
      <c r="B75" s="79">
        <f t="shared" si="0"/>
        <v>56</v>
      </c>
      <c r="C75" s="80">
        <f t="shared" si="1"/>
        <v>45170</v>
      </c>
      <c r="D75" s="83">
        <f t="shared" si="2"/>
        <v>243.37752826715243</v>
      </c>
      <c r="E75" s="81">
        <f>IFERROR(IF(I74*(1+rate)-D75&lt;#REF!,I74*(1+rate)-D75,IF(B75=$I$14,#REF!,IF(B75&lt;$I$14,0,IF(MOD(B75-$I$14,#REF!)=0,#REF!,0)))),0)</f>
        <v>0</v>
      </c>
      <c r="F75" s="83"/>
      <c r="G75" s="82">
        <f t="shared" si="3"/>
        <v>243.37752826715243</v>
      </c>
      <c r="H75" s="82">
        <f t="shared" si="4"/>
        <v>0</v>
      </c>
      <c r="I75" s="82">
        <f t="shared" si="5"/>
        <v>50000</v>
      </c>
    </row>
    <row r="76" spans="2:9" ht="15" thickBot="1" x14ac:dyDescent="0.35">
      <c r="B76" s="79">
        <f t="shared" si="0"/>
        <v>57</v>
      </c>
      <c r="C76" s="80">
        <f t="shared" si="1"/>
        <v>45200</v>
      </c>
      <c r="D76" s="83">
        <f t="shared" si="2"/>
        <v>243.37752826715243</v>
      </c>
      <c r="E76" s="81">
        <f>IFERROR(IF(I75*(1+rate)-D76&lt;#REF!,I75*(1+rate)-D76,IF(B76=$I$14,#REF!,IF(B76&lt;$I$14,0,IF(MOD(B76-$I$14,#REF!)=0,#REF!,0)))),0)</f>
        <v>0</v>
      </c>
      <c r="F76" s="83"/>
      <c r="G76" s="82">
        <f t="shared" si="3"/>
        <v>243.37752826715243</v>
      </c>
      <c r="H76" s="82">
        <f t="shared" si="4"/>
        <v>0</v>
      </c>
      <c r="I76" s="82">
        <f t="shared" si="5"/>
        <v>50000</v>
      </c>
    </row>
    <row r="77" spans="2:9" ht="15" thickBot="1" x14ac:dyDescent="0.35">
      <c r="B77" s="79">
        <f t="shared" si="0"/>
        <v>58</v>
      </c>
      <c r="C77" s="80">
        <f t="shared" si="1"/>
        <v>45231</v>
      </c>
      <c r="D77" s="83">
        <f t="shared" si="2"/>
        <v>243.37752826715243</v>
      </c>
      <c r="E77" s="81">
        <f>IFERROR(IF(I76*(1+rate)-D77&lt;#REF!,I76*(1+rate)-D77,IF(B77=$I$14,#REF!,IF(B77&lt;$I$14,0,IF(MOD(B77-$I$14,#REF!)=0,#REF!,0)))),0)</f>
        <v>0</v>
      </c>
      <c r="F77" s="83"/>
      <c r="G77" s="82">
        <f t="shared" si="3"/>
        <v>243.37752826715243</v>
      </c>
      <c r="H77" s="82">
        <f t="shared" si="4"/>
        <v>0</v>
      </c>
      <c r="I77" s="82">
        <f t="shared" si="5"/>
        <v>50000</v>
      </c>
    </row>
    <row r="78" spans="2:9" ht="15" thickBot="1" x14ac:dyDescent="0.35">
      <c r="B78" s="79">
        <f t="shared" si="0"/>
        <v>59</v>
      </c>
      <c r="C78" s="80">
        <f t="shared" si="1"/>
        <v>45261</v>
      </c>
      <c r="D78" s="83">
        <f t="shared" si="2"/>
        <v>243.37752826715243</v>
      </c>
      <c r="E78" s="81">
        <f>IFERROR(IF(I77*(1+rate)-D78&lt;#REF!,I77*(1+rate)-D78,IF(B78=$I$14,#REF!,IF(B78&lt;$I$14,0,IF(MOD(B78-$I$14,#REF!)=0,#REF!,0)))),0)</f>
        <v>0</v>
      </c>
      <c r="F78" s="83"/>
      <c r="G78" s="82">
        <f t="shared" si="3"/>
        <v>243.37752826715243</v>
      </c>
      <c r="H78" s="82">
        <f t="shared" si="4"/>
        <v>0</v>
      </c>
      <c r="I78" s="82">
        <f t="shared" si="5"/>
        <v>50000</v>
      </c>
    </row>
    <row r="79" spans="2:9" ht="15" thickBot="1" x14ac:dyDescent="0.35">
      <c r="B79" s="79">
        <f t="shared" si="0"/>
        <v>60</v>
      </c>
      <c r="C79" s="80">
        <f t="shared" si="1"/>
        <v>45292</v>
      </c>
      <c r="D79" s="83">
        <f t="shared" si="2"/>
        <v>243.37752826715243</v>
      </c>
      <c r="E79" s="81">
        <f>IFERROR(IF(I78*(1+rate)-D79&lt;#REF!,I78*(1+rate)-D79,IF(B79=$I$14,#REF!,IF(B79&lt;$I$14,0,IF(MOD(B79-$I$14,#REF!)=0,#REF!,0)))),0)</f>
        <v>0</v>
      </c>
      <c r="F79" s="83"/>
      <c r="G79" s="82">
        <f t="shared" si="3"/>
        <v>243.37752826715243</v>
      </c>
      <c r="H79" s="82">
        <f t="shared" si="4"/>
        <v>0</v>
      </c>
      <c r="I79" s="82">
        <f t="shared" si="5"/>
        <v>50000</v>
      </c>
    </row>
    <row r="80" spans="2:9" ht="15" thickBot="1" x14ac:dyDescent="0.35">
      <c r="B80" s="79">
        <f t="shared" si="0"/>
        <v>61</v>
      </c>
      <c r="C80" s="80">
        <f t="shared" si="1"/>
        <v>45323</v>
      </c>
      <c r="D80" s="83">
        <f t="shared" si="2"/>
        <v>50243.377528267156</v>
      </c>
      <c r="E80" s="81">
        <f>IFERROR(IF(I79*(1+rate)-D80&lt;#REF!,I79*(1+rate)-D80,IF(B80=$I$14,#REF!,IF(B80&lt;$I$14,0,IF(MOD(B80-$I$14,#REF!)=0,#REF!,0)))),0)</f>
        <v>0</v>
      </c>
      <c r="F80" s="83"/>
      <c r="G80" s="82">
        <f t="shared" si="3"/>
        <v>243.37752826715243</v>
      </c>
      <c r="H80" s="82">
        <f t="shared" si="4"/>
        <v>50000</v>
      </c>
      <c r="I80" s="82">
        <f t="shared" si="5"/>
        <v>0</v>
      </c>
    </row>
    <row r="81" spans="2:9" ht="15" thickBot="1" x14ac:dyDescent="0.35">
      <c r="B81" s="79" t="str">
        <f t="shared" si="0"/>
        <v/>
      </c>
      <c r="C81" s="80" t="str">
        <f t="shared" si="1"/>
        <v/>
      </c>
      <c r="D81" s="83" t="str">
        <f t="shared" si="2"/>
        <v/>
      </c>
      <c r="E81" s="81">
        <f>IFERROR(IF(I80*(1+rate)-D81&lt;#REF!,I80*(1+rate)-D81,IF(B81=$I$14,#REF!,IF(B81&lt;$I$14,0,IF(MOD(B81-$I$14,#REF!)=0,#REF!,0)))),0)</f>
        <v>0</v>
      </c>
      <c r="F81" s="83"/>
      <c r="G81" s="82" t="str">
        <f t="shared" si="3"/>
        <v/>
      </c>
      <c r="H81" s="82" t="str">
        <f t="shared" si="4"/>
        <v/>
      </c>
      <c r="I81" s="82" t="str">
        <f t="shared" si="5"/>
        <v/>
      </c>
    </row>
    <row r="82" spans="2:9" ht="15" thickBot="1" x14ac:dyDescent="0.35">
      <c r="B82" s="79" t="str">
        <f t="shared" si="0"/>
        <v/>
      </c>
      <c r="C82" s="80" t="str">
        <f t="shared" si="1"/>
        <v/>
      </c>
      <c r="D82" s="83" t="str">
        <f t="shared" si="2"/>
        <v/>
      </c>
      <c r="E82" s="81">
        <f>IFERROR(IF(I81*(1+rate)-D82&lt;#REF!,I81*(1+rate)-D82,IF(B82=$I$14,#REF!,IF(B82&lt;$I$14,0,IF(MOD(B82-$I$14,#REF!)=0,#REF!,0)))),0)</f>
        <v>0</v>
      </c>
      <c r="F82" s="83"/>
      <c r="G82" s="82" t="str">
        <f t="shared" si="3"/>
        <v/>
      </c>
      <c r="H82" s="82" t="str">
        <f t="shared" si="4"/>
        <v/>
      </c>
      <c r="I82" s="82" t="str">
        <f t="shared" si="5"/>
        <v/>
      </c>
    </row>
    <row r="83" spans="2:9" ht="15" thickBot="1" x14ac:dyDescent="0.35">
      <c r="B83" s="79" t="str">
        <f t="shared" si="0"/>
        <v/>
      </c>
      <c r="C83" s="80" t="str">
        <f t="shared" si="1"/>
        <v/>
      </c>
      <c r="D83" s="83" t="str">
        <f t="shared" si="2"/>
        <v/>
      </c>
      <c r="E83" s="81">
        <f>IFERROR(IF(I82*(1+rate)-D83&lt;#REF!,I82*(1+rate)-D83,IF(B83=$I$14,#REF!,IF(B83&lt;$I$14,0,IF(MOD(B83-$I$14,#REF!)=0,#REF!,0)))),0)</f>
        <v>0</v>
      </c>
      <c r="F83" s="83"/>
      <c r="G83" s="82" t="str">
        <f t="shared" si="3"/>
        <v/>
      </c>
      <c r="H83" s="82" t="str">
        <f t="shared" si="4"/>
        <v/>
      </c>
      <c r="I83" s="82" t="str">
        <f t="shared" si="5"/>
        <v/>
      </c>
    </row>
    <row r="84" spans="2:9" ht="15" thickBot="1" x14ac:dyDescent="0.35">
      <c r="B84" s="79" t="str">
        <f t="shared" ref="B84:B147" si="6">IFERROR(IF(I83&lt;=0,"",B83+1),"")</f>
        <v/>
      </c>
      <c r="C84" s="80" t="str">
        <f t="shared" ref="C84:C147" si="7">IF($E$10="End of the Period",IF(B84="","",IF(OR(payment_frequency="Weekly",payment_frequency="Bi-weekly",payment_frequency="Semi-monthly"),first_payment_date+B84*VLOOKUP(payment_frequency,periodic_table,2,0),EDATE(first_payment_date,B84*VLOOKUP(payment_frequency,periodic_table,2,0)))),IF(B84="","",IF(OR(payment_frequency="Weekly",payment_frequency="Bi-weekly",payment_frequency="Semi-monthly"),first_payment_date+(B84-1)*VLOOKUP(payment_frequency,periodic_table,2,0),EDATE(first_payment_date,(B84-1)*VLOOKUP(payment_frequency,periodic_table,2,0)))))</f>
        <v/>
      </c>
      <c r="D84" s="83" t="str">
        <f t="shared" ref="D84:D147" si="8">IF(B84="","",IF(B84&lt;=$I$13,G84,-PMT(rate,1,I83,,payment_type)))</f>
        <v/>
      </c>
      <c r="E84" s="81">
        <f>IFERROR(IF(I83*(1+rate)-D84&lt;#REF!,I83*(1+rate)-D84,IF(B84=$I$14,#REF!,IF(B84&lt;$I$14,0,IF(MOD(B84-$I$14,#REF!)=0,#REF!,0)))),0)</f>
        <v>0</v>
      </c>
      <c r="F84" s="83"/>
      <c r="G84" s="82" t="str">
        <f t="shared" ref="G84:G147" si="9">IF(B84="","",IF(AND(payment_type=1,B84=1),0,(I83*rate)))</f>
        <v/>
      </c>
      <c r="H84" s="82" t="str">
        <f t="shared" ref="H84:H147" si="10">IF(B84="","",D84-G84+E84+F84)</f>
        <v/>
      </c>
      <c r="I84" s="82" t="str">
        <f t="shared" si="5"/>
        <v/>
      </c>
    </row>
    <row r="85" spans="2:9" ht="15" thickBot="1" x14ac:dyDescent="0.35">
      <c r="B85" s="79" t="str">
        <f t="shared" si="6"/>
        <v/>
      </c>
      <c r="C85" s="80" t="str">
        <f t="shared" si="7"/>
        <v/>
      </c>
      <c r="D85" s="83" t="str">
        <f t="shared" si="8"/>
        <v/>
      </c>
      <c r="E85" s="81">
        <f>IFERROR(IF(I84*(1+rate)-D85&lt;#REF!,I84*(1+rate)-D85,IF(B85=$I$14,#REF!,IF(B85&lt;$I$14,0,IF(MOD(B85-$I$14,#REF!)=0,#REF!,0)))),0)</f>
        <v>0</v>
      </c>
      <c r="F85" s="83"/>
      <c r="G85" s="82" t="str">
        <f t="shared" si="9"/>
        <v/>
      </c>
      <c r="H85" s="82" t="str">
        <f t="shared" si="10"/>
        <v/>
      </c>
      <c r="I85" s="82" t="str">
        <f t="shared" ref="I85:I148" si="11">IFERROR(IF(H85&lt;0,"",I84-H85),"")</f>
        <v/>
      </c>
    </row>
    <row r="86" spans="2:9" ht="15" thickBot="1" x14ac:dyDescent="0.35">
      <c r="B86" s="79" t="str">
        <f t="shared" si="6"/>
        <v/>
      </c>
      <c r="C86" s="80" t="str">
        <f t="shared" si="7"/>
        <v/>
      </c>
      <c r="D86" s="83" t="str">
        <f t="shared" si="8"/>
        <v/>
      </c>
      <c r="E86" s="81">
        <f>IFERROR(IF(I85*(1+rate)-D86&lt;#REF!,I85*(1+rate)-D86,IF(B86=$I$14,#REF!,IF(B86&lt;$I$14,0,IF(MOD(B86-$I$14,#REF!)=0,#REF!,0)))),0)</f>
        <v>0</v>
      </c>
      <c r="F86" s="83"/>
      <c r="G86" s="82" t="str">
        <f t="shared" si="9"/>
        <v/>
      </c>
      <c r="H86" s="82" t="str">
        <f t="shared" si="10"/>
        <v/>
      </c>
      <c r="I86" s="82" t="str">
        <f t="shared" si="11"/>
        <v/>
      </c>
    </row>
    <row r="87" spans="2:9" ht="15" thickBot="1" x14ac:dyDescent="0.35">
      <c r="B87" s="79" t="str">
        <f t="shared" si="6"/>
        <v/>
      </c>
      <c r="C87" s="80" t="str">
        <f t="shared" si="7"/>
        <v/>
      </c>
      <c r="D87" s="83" t="str">
        <f t="shared" si="8"/>
        <v/>
      </c>
      <c r="E87" s="81">
        <f>IFERROR(IF(I86*(1+rate)-D87&lt;#REF!,I86*(1+rate)-D87,IF(B87=$I$14,#REF!,IF(B87&lt;$I$14,0,IF(MOD(B87-$I$14,#REF!)=0,#REF!,0)))),0)</f>
        <v>0</v>
      </c>
      <c r="F87" s="83"/>
      <c r="G87" s="82" t="str">
        <f t="shared" si="9"/>
        <v/>
      </c>
      <c r="H87" s="82" t="str">
        <f t="shared" si="10"/>
        <v/>
      </c>
      <c r="I87" s="82" t="str">
        <f t="shared" si="11"/>
        <v/>
      </c>
    </row>
    <row r="88" spans="2:9" ht="15" thickBot="1" x14ac:dyDescent="0.35">
      <c r="B88" s="79" t="str">
        <f t="shared" si="6"/>
        <v/>
      </c>
      <c r="C88" s="80" t="str">
        <f t="shared" si="7"/>
        <v/>
      </c>
      <c r="D88" s="83" t="str">
        <f t="shared" si="8"/>
        <v/>
      </c>
      <c r="E88" s="81">
        <f>IFERROR(IF(I87*(1+rate)-D88&lt;#REF!,I87*(1+rate)-D88,IF(B88=$I$14,#REF!,IF(B88&lt;$I$14,0,IF(MOD(B88-$I$14,#REF!)=0,#REF!,0)))),0)</f>
        <v>0</v>
      </c>
      <c r="F88" s="83"/>
      <c r="G88" s="82" t="str">
        <f t="shared" si="9"/>
        <v/>
      </c>
      <c r="H88" s="82" t="str">
        <f t="shared" si="10"/>
        <v/>
      </c>
      <c r="I88" s="82" t="str">
        <f t="shared" si="11"/>
        <v/>
      </c>
    </row>
    <row r="89" spans="2:9" ht="15" thickBot="1" x14ac:dyDescent="0.35">
      <c r="B89" s="79" t="str">
        <f t="shared" si="6"/>
        <v/>
      </c>
      <c r="C89" s="80" t="str">
        <f t="shared" si="7"/>
        <v/>
      </c>
      <c r="D89" s="83" t="str">
        <f t="shared" si="8"/>
        <v/>
      </c>
      <c r="E89" s="81">
        <f>IFERROR(IF(I88*(1+rate)-D89&lt;#REF!,I88*(1+rate)-D89,IF(B89=$I$14,#REF!,IF(B89&lt;$I$14,0,IF(MOD(B89-$I$14,#REF!)=0,#REF!,0)))),0)</f>
        <v>0</v>
      </c>
      <c r="F89" s="83"/>
      <c r="G89" s="82" t="str">
        <f t="shared" si="9"/>
        <v/>
      </c>
      <c r="H89" s="82" t="str">
        <f t="shared" si="10"/>
        <v/>
      </c>
      <c r="I89" s="82" t="str">
        <f t="shared" si="11"/>
        <v/>
      </c>
    </row>
    <row r="90" spans="2:9" ht="15" thickBot="1" x14ac:dyDescent="0.35">
      <c r="B90" s="79" t="str">
        <f t="shared" si="6"/>
        <v/>
      </c>
      <c r="C90" s="80" t="str">
        <f t="shared" si="7"/>
        <v/>
      </c>
      <c r="D90" s="83" t="str">
        <f t="shared" si="8"/>
        <v/>
      </c>
      <c r="E90" s="81">
        <f>IFERROR(IF(I89*(1+rate)-D90&lt;#REF!,I89*(1+rate)-D90,IF(B90=$I$14,#REF!,IF(B90&lt;$I$14,0,IF(MOD(B90-$I$14,#REF!)=0,#REF!,0)))),0)</f>
        <v>0</v>
      </c>
      <c r="F90" s="83"/>
      <c r="G90" s="82" t="str">
        <f t="shared" si="9"/>
        <v/>
      </c>
      <c r="H90" s="82" t="str">
        <f t="shared" si="10"/>
        <v/>
      </c>
      <c r="I90" s="82" t="str">
        <f t="shared" si="11"/>
        <v/>
      </c>
    </row>
    <row r="91" spans="2:9" ht="15" thickBot="1" x14ac:dyDescent="0.35">
      <c r="B91" s="79" t="str">
        <f t="shared" si="6"/>
        <v/>
      </c>
      <c r="C91" s="80" t="str">
        <f t="shared" si="7"/>
        <v/>
      </c>
      <c r="D91" s="83" t="str">
        <f t="shared" si="8"/>
        <v/>
      </c>
      <c r="E91" s="81">
        <f>IFERROR(IF(I90*(1+rate)-D91&lt;#REF!,I90*(1+rate)-D91,IF(B91=$I$14,#REF!,IF(B91&lt;$I$14,0,IF(MOD(B91-$I$14,#REF!)=0,#REF!,0)))),0)</f>
        <v>0</v>
      </c>
      <c r="F91" s="83"/>
      <c r="G91" s="82" t="str">
        <f t="shared" si="9"/>
        <v/>
      </c>
      <c r="H91" s="82" t="str">
        <f t="shared" si="10"/>
        <v/>
      </c>
      <c r="I91" s="82" t="str">
        <f t="shared" si="11"/>
        <v/>
      </c>
    </row>
    <row r="92" spans="2:9" ht="15" thickBot="1" x14ac:dyDescent="0.35">
      <c r="B92" s="79" t="str">
        <f t="shared" si="6"/>
        <v/>
      </c>
      <c r="C92" s="80" t="str">
        <f t="shared" si="7"/>
        <v/>
      </c>
      <c r="D92" s="83" t="str">
        <f t="shared" si="8"/>
        <v/>
      </c>
      <c r="E92" s="81">
        <f>IFERROR(IF(I91*(1+rate)-D92&lt;#REF!,I91*(1+rate)-D92,IF(B92=$I$14,#REF!,IF(B92&lt;$I$14,0,IF(MOD(B92-$I$14,#REF!)=0,#REF!,0)))),0)</f>
        <v>0</v>
      </c>
      <c r="F92" s="83"/>
      <c r="G92" s="82" t="str">
        <f t="shared" si="9"/>
        <v/>
      </c>
      <c r="H92" s="82" t="str">
        <f t="shared" si="10"/>
        <v/>
      </c>
      <c r="I92" s="82" t="str">
        <f t="shared" si="11"/>
        <v/>
      </c>
    </row>
    <row r="93" spans="2:9" ht="15" thickBot="1" x14ac:dyDescent="0.35">
      <c r="B93" s="79" t="str">
        <f t="shared" si="6"/>
        <v/>
      </c>
      <c r="C93" s="80" t="str">
        <f t="shared" si="7"/>
        <v/>
      </c>
      <c r="D93" s="83" t="str">
        <f t="shared" si="8"/>
        <v/>
      </c>
      <c r="E93" s="81">
        <f>IFERROR(IF(I92*(1+rate)-D93&lt;#REF!,I92*(1+rate)-D93,IF(B93=$I$14,#REF!,IF(B93&lt;$I$14,0,IF(MOD(B93-$I$14,#REF!)=0,#REF!,0)))),0)</f>
        <v>0</v>
      </c>
      <c r="F93" s="83"/>
      <c r="G93" s="82" t="str">
        <f t="shared" si="9"/>
        <v/>
      </c>
      <c r="H93" s="82" t="str">
        <f t="shared" si="10"/>
        <v/>
      </c>
      <c r="I93" s="82" t="str">
        <f t="shared" si="11"/>
        <v/>
      </c>
    </row>
    <row r="94" spans="2:9" ht="15" thickBot="1" x14ac:dyDescent="0.35">
      <c r="B94" s="79" t="str">
        <f t="shared" si="6"/>
        <v/>
      </c>
      <c r="C94" s="80" t="str">
        <f t="shared" si="7"/>
        <v/>
      </c>
      <c r="D94" s="83" t="str">
        <f t="shared" si="8"/>
        <v/>
      </c>
      <c r="E94" s="81">
        <f>IFERROR(IF(I93*(1+rate)-D94&lt;#REF!,I93*(1+rate)-D94,IF(B94=$I$14,#REF!,IF(B94&lt;$I$14,0,IF(MOD(B94-$I$14,#REF!)=0,#REF!,0)))),0)</f>
        <v>0</v>
      </c>
      <c r="F94" s="83"/>
      <c r="G94" s="82" t="str">
        <f t="shared" si="9"/>
        <v/>
      </c>
      <c r="H94" s="82" t="str">
        <f t="shared" si="10"/>
        <v/>
      </c>
      <c r="I94" s="82" t="str">
        <f t="shared" si="11"/>
        <v/>
      </c>
    </row>
    <row r="95" spans="2:9" ht="15" thickBot="1" x14ac:dyDescent="0.35">
      <c r="B95" s="79" t="str">
        <f t="shared" si="6"/>
        <v/>
      </c>
      <c r="C95" s="80" t="str">
        <f t="shared" si="7"/>
        <v/>
      </c>
      <c r="D95" s="83" t="str">
        <f t="shared" si="8"/>
        <v/>
      </c>
      <c r="E95" s="81">
        <f>IFERROR(IF(I94*(1+rate)-D95&lt;#REF!,I94*(1+rate)-D95,IF(B95=$I$14,#REF!,IF(B95&lt;$I$14,0,IF(MOD(B95-$I$14,#REF!)=0,#REF!,0)))),0)</f>
        <v>0</v>
      </c>
      <c r="F95" s="83"/>
      <c r="G95" s="82" t="str">
        <f t="shared" si="9"/>
        <v/>
      </c>
      <c r="H95" s="82" t="str">
        <f t="shared" si="10"/>
        <v/>
      </c>
      <c r="I95" s="82" t="str">
        <f t="shared" si="11"/>
        <v/>
      </c>
    </row>
    <row r="96" spans="2:9" ht="15" thickBot="1" x14ac:dyDescent="0.35">
      <c r="B96" s="79" t="str">
        <f t="shared" si="6"/>
        <v/>
      </c>
      <c r="C96" s="80" t="str">
        <f t="shared" si="7"/>
        <v/>
      </c>
      <c r="D96" s="83" t="str">
        <f t="shared" si="8"/>
        <v/>
      </c>
      <c r="E96" s="81">
        <f>IFERROR(IF(I95*(1+rate)-D96&lt;#REF!,I95*(1+rate)-D96,IF(B96=$I$14,#REF!,IF(B96&lt;$I$14,0,IF(MOD(B96-$I$14,#REF!)=0,#REF!,0)))),0)</f>
        <v>0</v>
      </c>
      <c r="F96" s="83"/>
      <c r="G96" s="82" t="str">
        <f t="shared" si="9"/>
        <v/>
      </c>
      <c r="H96" s="82" t="str">
        <f t="shared" si="10"/>
        <v/>
      </c>
      <c r="I96" s="82" t="str">
        <f t="shared" si="11"/>
        <v/>
      </c>
    </row>
    <row r="97" spans="2:9" ht="15" thickBot="1" x14ac:dyDescent="0.35">
      <c r="B97" s="79" t="str">
        <f t="shared" si="6"/>
        <v/>
      </c>
      <c r="C97" s="80" t="str">
        <f t="shared" si="7"/>
        <v/>
      </c>
      <c r="D97" s="83" t="str">
        <f t="shared" si="8"/>
        <v/>
      </c>
      <c r="E97" s="81">
        <f>IFERROR(IF(I96*(1+rate)-D97&lt;#REF!,I96*(1+rate)-D97,IF(B97=$I$14,#REF!,IF(B97&lt;$I$14,0,IF(MOD(B97-$I$14,#REF!)=0,#REF!,0)))),0)</f>
        <v>0</v>
      </c>
      <c r="F97" s="83"/>
      <c r="G97" s="82" t="str">
        <f t="shared" si="9"/>
        <v/>
      </c>
      <c r="H97" s="82" t="str">
        <f t="shared" si="10"/>
        <v/>
      </c>
      <c r="I97" s="82" t="str">
        <f t="shared" si="11"/>
        <v/>
      </c>
    </row>
    <row r="98" spans="2:9" ht="15" thickBot="1" x14ac:dyDescent="0.35">
      <c r="B98" s="79" t="str">
        <f t="shared" si="6"/>
        <v/>
      </c>
      <c r="C98" s="80" t="str">
        <f t="shared" si="7"/>
        <v/>
      </c>
      <c r="D98" s="83" t="str">
        <f t="shared" si="8"/>
        <v/>
      </c>
      <c r="E98" s="81">
        <f>IFERROR(IF(I97*(1+rate)-D98&lt;#REF!,I97*(1+rate)-D98,IF(B98=$I$14,#REF!,IF(B98&lt;$I$14,0,IF(MOD(B98-$I$14,#REF!)=0,#REF!,0)))),0)</f>
        <v>0</v>
      </c>
      <c r="F98" s="83"/>
      <c r="G98" s="82" t="str">
        <f t="shared" si="9"/>
        <v/>
      </c>
      <c r="H98" s="82" t="str">
        <f t="shared" si="10"/>
        <v/>
      </c>
      <c r="I98" s="82" t="str">
        <f t="shared" si="11"/>
        <v/>
      </c>
    </row>
    <row r="99" spans="2:9" ht="15" thickBot="1" x14ac:dyDescent="0.35">
      <c r="B99" s="79" t="str">
        <f t="shared" si="6"/>
        <v/>
      </c>
      <c r="C99" s="80" t="str">
        <f t="shared" si="7"/>
        <v/>
      </c>
      <c r="D99" s="83" t="str">
        <f t="shared" si="8"/>
        <v/>
      </c>
      <c r="E99" s="81">
        <f>IFERROR(IF(I98*(1+rate)-D99&lt;#REF!,I98*(1+rate)-D99,IF(B99=$I$14,#REF!,IF(B99&lt;$I$14,0,IF(MOD(B99-$I$14,#REF!)=0,#REF!,0)))),0)</f>
        <v>0</v>
      </c>
      <c r="F99" s="83"/>
      <c r="G99" s="82" t="str">
        <f t="shared" si="9"/>
        <v/>
      </c>
      <c r="H99" s="82" t="str">
        <f t="shared" si="10"/>
        <v/>
      </c>
      <c r="I99" s="82" t="str">
        <f t="shared" si="11"/>
        <v/>
      </c>
    </row>
    <row r="100" spans="2:9" ht="15" thickBot="1" x14ac:dyDescent="0.35">
      <c r="B100" s="79" t="str">
        <f t="shared" si="6"/>
        <v/>
      </c>
      <c r="C100" s="80" t="str">
        <f t="shared" si="7"/>
        <v/>
      </c>
      <c r="D100" s="83" t="str">
        <f t="shared" si="8"/>
        <v/>
      </c>
      <c r="E100" s="81">
        <f>IFERROR(IF(I99*(1+rate)-D100&lt;#REF!,I99*(1+rate)-D100,IF(B100=$I$14,#REF!,IF(B100&lt;$I$14,0,IF(MOD(B100-$I$14,#REF!)=0,#REF!,0)))),0)</f>
        <v>0</v>
      </c>
      <c r="F100" s="83"/>
      <c r="G100" s="82" t="str">
        <f t="shared" si="9"/>
        <v/>
      </c>
      <c r="H100" s="82" t="str">
        <f t="shared" si="10"/>
        <v/>
      </c>
      <c r="I100" s="82" t="str">
        <f t="shared" si="11"/>
        <v/>
      </c>
    </row>
    <row r="101" spans="2:9" ht="15" thickBot="1" x14ac:dyDescent="0.35">
      <c r="B101" s="79" t="str">
        <f t="shared" si="6"/>
        <v/>
      </c>
      <c r="C101" s="80" t="str">
        <f t="shared" si="7"/>
        <v/>
      </c>
      <c r="D101" s="83" t="str">
        <f t="shared" si="8"/>
        <v/>
      </c>
      <c r="E101" s="81">
        <f>IFERROR(IF(I100*(1+rate)-D101&lt;#REF!,I100*(1+rate)-D101,IF(B101=$I$14,#REF!,IF(B101&lt;$I$14,0,IF(MOD(B101-$I$14,#REF!)=0,#REF!,0)))),0)</f>
        <v>0</v>
      </c>
      <c r="F101" s="83"/>
      <c r="G101" s="82" t="str">
        <f t="shared" si="9"/>
        <v/>
      </c>
      <c r="H101" s="82" t="str">
        <f t="shared" si="10"/>
        <v/>
      </c>
      <c r="I101" s="82" t="str">
        <f t="shared" si="11"/>
        <v/>
      </c>
    </row>
    <row r="102" spans="2:9" ht="15" thickBot="1" x14ac:dyDescent="0.35">
      <c r="B102" s="79" t="str">
        <f t="shared" si="6"/>
        <v/>
      </c>
      <c r="C102" s="80" t="str">
        <f t="shared" si="7"/>
        <v/>
      </c>
      <c r="D102" s="83" t="str">
        <f t="shared" si="8"/>
        <v/>
      </c>
      <c r="E102" s="81">
        <f>IFERROR(IF(I101*(1+rate)-D102&lt;#REF!,I101*(1+rate)-D102,IF(B102=$I$14,#REF!,IF(B102&lt;$I$14,0,IF(MOD(B102-$I$14,#REF!)=0,#REF!,0)))),0)</f>
        <v>0</v>
      </c>
      <c r="F102" s="83"/>
      <c r="G102" s="82" t="str">
        <f t="shared" si="9"/>
        <v/>
      </c>
      <c r="H102" s="82" t="str">
        <f t="shared" si="10"/>
        <v/>
      </c>
      <c r="I102" s="82" t="str">
        <f t="shared" si="11"/>
        <v/>
      </c>
    </row>
    <row r="103" spans="2:9" ht="15" thickBot="1" x14ac:dyDescent="0.35">
      <c r="B103" s="79" t="str">
        <f t="shared" si="6"/>
        <v/>
      </c>
      <c r="C103" s="80" t="str">
        <f t="shared" si="7"/>
        <v/>
      </c>
      <c r="D103" s="83" t="str">
        <f t="shared" si="8"/>
        <v/>
      </c>
      <c r="E103" s="81">
        <f>IFERROR(IF(I102*(1+rate)-D103&lt;#REF!,I102*(1+rate)-D103,IF(B103=$I$14,#REF!,IF(B103&lt;$I$14,0,IF(MOD(B103-$I$14,#REF!)=0,#REF!,0)))),0)</f>
        <v>0</v>
      </c>
      <c r="F103" s="83"/>
      <c r="G103" s="82" t="str">
        <f t="shared" si="9"/>
        <v/>
      </c>
      <c r="H103" s="82" t="str">
        <f t="shared" si="10"/>
        <v/>
      </c>
      <c r="I103" s="82" t="str">
        <f t="shared" si="11"/>
        <v/>
      </c>
    </row>
    <row r="104" spans="2:9" ht="15" thickBot="1" x14ac:dyDescent="0.35">
      <c r="B104" s="79" t="str">
        <f t="shared" si="6"/>
        <v/>
      </c>
      <c r="C104" s="80" t="str">
        <f t="shared" si="7"/>
        <v/>
      </c>
      <c r="D104" s="83" t="str">
        <f t="shared" si="8"/>
        <v/>
      </c>
      <c r="E104" s="81">
        <f>IFERROR(IF(I103*(1+rate)-D104&lt;#REF!,I103*(1+rate)-D104,IF(B104=$I$14,#REF!,IF(B104&lt;$I$14,0,IF(MOD(B104-$I$14,#REF!)=0,#REF!,0)))),0)</f>
        <v>0</v>
      </c>
      <c r="F104" s="83"/>
      <c r="G104" s="82" t="str">
        <f t="shared" si="9"/>
        <v/>
      </c>
      <c r="H104" s="82" t="str">
        <f t="shared" si="10"/>
        <v/>
      </c>
      <c r="I104" s="82" t="str">
        <f t="shared" si="11"/>
        <v/>
      </c>
    </row>
    <row r="105" spans="2:9" ht="15" thickBot="1" x14ac:dyDescent="0.35">
      <c r="B105" s="79" t="str">
        <f t="shared" si="6"/>
        <v/>
      </c>
      <c r="C105" s="80" t="str">
        <f t="shared" si="7"/>
        <v/>
      </c>
      <c r="D105" s="83" t="str">
        <f t="shared" si="8"/>
        <v/>
      </c>
      <c r="E105" s="81">
        <f>IFERROR(IF(I104*(1+rate)-D105&lt;#REF!,I104*(1+rate)-D105,IF(B105=$I$14,#REF!,IF(B105&lt;$I$14,0,IF(MOD(B105-$I$14,#REF!)=0,#REF!,0)))),0)</f>
        <v>0</v>
      </c>
      <c r="F105" s="83"/>
      <c r="G105" s="82" t="str">
        <f t="shared" si="9"/>
        <v/>
      </c>
      <c r="H105" s="82" t="str">
        <f t="shared" si="10"/>
        <v/>
      </c>
      <c r="I105" s="82" t="str">
        <f t="shared" si="11"/>
        <v/>
      </c>
    </row>
    <row r="106" spans="2:9" ht="15" thickBot="1" x14ac:dyDescent="0.35">
      <c r="B106" s="79" t="str">
        <f t="shared" si="6"/>
        <v/>
      </c>
      <c r="C106" s="80" t="str">
        <f t="shared" si="7"/>
        <v/>
      </c>
      <c r="D106" s="83" t="str">
        <f t="shared" si="8"/>
        <v/>
      </c>
      <c r="E106" s="81">
        <f>IFERROR(IF(I105*(1+rate)-D106&lt;#REF!,I105*(1+rate)-D106,IF(B106=$I$14,#REF!,IF(B106&lt;$I$14,0,IF(MOD(B106-$I$14,#REF!)=0,#REF!,0)))),0)</f>
        <v>0</v>
      </c>
      <c r="F106" s="83"/>
      <c r="G106" s="82" t="str">
        <f t="shared" si="9"/>
        <v/>
      </c>
      <c r="H106" s="82" t="str">
        <f t="shared" si="10"/>
        <v/>
      </c>
      <c r="I106" s="82" t="str">
        <f t="shared" si="11"/>
        <v/>
      </c>
    </row>
    <row r="107" spans="2:9" ht="15" thickBot="1" x14ac:dyDescent="0.35">
      <c r="B107" s="79" t="str">
        <f t="shared" si="6"/>
        <v/>
      </c>
      <c r="C107" s="80" t="str">
        <f t="shared" si="7"/>
        <v/>
      </c>
      <c r="D107" s="83" t="str">
        <f t="shared" si="8"/>
        <v/>
      </c>
      <c r="E107" s="81">
        <f>IFERROR(IF(I106*(1+rate)-D107&lt;#REF!,I106*(1+rate)-D107,IF(B107=$I$14,#REF!,IF(B107&lt;$I$14,0,IF(MOD(B107-$I$14,#REF!)=0,#REF!,0)))),0)</f>
        <v>0</v>
      </c>
      <c r="F107" s="83"/>
      <c r="G107" s="82" t="str">
        <f t="shared" si="9"/>
        <v/>
      </c>
      <c r="H107" s="82" t="str">
        <f t="shared" si="10"/>
        <v/>
      </c>
      <c r="I107" s="82" t="str">
        <f t="shared" si="11"/>
        <v/>
      </c>
    </row>
    <row r="108" spans="2:9" ht="15" thickBot="1" x14ac:dyDescent="0.35">
      <c r="B108" s="79" t="str">
        <f t="shared" si="6"/>
        <v/>
      </c>
      <c r="C108" s="80" t="str">
        <f t="shared" si="7"/>
        <v/>
      </c>
      <c r="D108" s="83" t="str">
        <f t="shared" si="8"/>
        <v/>
      </c>
      <c r="E108" s="81">
        <f>IFERROR(IF(I107*(1+rate)-D108&lt;#REF!,I107*(1+rate)-D108,IF(B108=$I$14,#REF!,IF(B108&lt;$I$14,0,IF(MOD(B108-$I$14,#REF!)=0,#REF!,0)))),0)</f>
        <v>0</v>
      </c>
      <c r="F108" s="83"/>
      <c r="G108" s="82" t="str">
        <f t="shared" si="9"/>
        <v/>
      </c>
      <c r="H108" s="82" t="str">
        <f t="shared" si="10"/>
        <v/>
      </c>
      <c r="I108" s="82" t="str">
        <f t="shared" si="11"/>
        <v/>
      </c>
    </row>
    <row r="109" spans="2:9" ht="15" thickBot="1" x14ac:dyDescent="0.35">
      <c r="B109" s="79" t="str">
        <f t="shared" si="6"/>
        <v/>
      </c>
      <c r="C109" s="80" t="str">
        <f t="shared" si="7"/>
        <v/>
      </c>
      <c r="D109" s="83" t="str">
        <f t="shared" si="8"/>
        <v/>
      </c>
      <c r="E109" s="81">
        <f>IFERROR(IF(I108*(1+rate)-D109&lt;#REF!,I108*(1+rate)-D109,IF(B109=$I$14,#REF!,IF(B109&lt;$I$14,0,IF(MOD(B109-$I$14,#REF!)=0,#REF!,0)))),0)</f>
        <v>0</v>
      </c>
      <c r="F109" s="83"/>
      <c r="G109" s="82" t="str">
        <f t="shared" si="9"/>
        <v/>
      </c>
      <c r="H109" s="82" t="str">
        <f t="shared" si="10"/>
        <v/>
      </c>
      <c r="I109" s="82" t="str">
        <f t="shared" si="11"/>
        <v/>
      </c>
    </row>
    <row r="110" spans="2:9" ht="15" thickBot="1" x14ac:dyDescent="0.35">
      <c r="B110" s="79" t="str">
        <f t="shared" si="6"/>
        <v/>
      </c>
      <c r="C110" s="80" t="str">
        <f t="shared" si="7"/>
        <v/>
      </c>
      <c r="D110" s="83" t="str">
        <f t="shared" si="8"/>
        <v/>
      </c>
      <c r="E110" s="81">
        <f>IFERROR(IF(I109*(1+rate)-D110&lt;#REF!,I109*(1+rate)-D110,IF(B110=$I$14,#REF!,IF(B110&lt;$I$14,0,IF(MOD(B110-$I$14,#REF!)=0,#REF!,0)))),0)</f>
        <v>0</v>
      </c>
      <c r="F110" s="83"/>
      <c r="G110" s="82" t="str">
        <f t="shared" si="9"/>
        <v/>
      </c>
      <c r="H110" s="82" t="str">
        <f t="shared" si="10"/>
        <v/>
      </c>
      <c r="I110" s="82" t="str">
        <f t="shared" si="11"/>
        <v/>
      </c>
    </row>
    <row r="111" spans="2:9" ht="15" thickBot="1" x14ac:dyDescent="0.35">
      <c r="B111" s="79" t="str">
        <f t="shared" si="6"/>
        <v/>
      </c>
      <c r="C111" s="80" t="str">
        <f t="shared" si="7"/>
        <v/>
      </c>
      <c r="D111" s="83" t="str">
        <f t="shared" si="8"/>
        <v/>
      </c>
      <c r="E111" s="81">
        <f>IFERROR(IF(I110*(1+rate)-D111&lt;#REF!,I110*(1+rate)-D111,IF(B111=$I$14,#REF!,IF(B111&lt;$I$14,0,IF(MOD(B111-$I$14,#REF!)=0,#REF!,0)))),0)</f>
        <v>0</v>
      </c>
      <c r="F111" s="83"/>
      <c r="G111" s="82" t="str">
        <f t="shared" si="9"/>
        <v/>
      </c>
      <c r="H111" s="82" t="str">
        <f t="shared" si="10"/>
        <v/>
      </c>
      <c r="I111" s="82" t="str">
        <f t="shared" si="11"/>
        <v/>
      </c>
    </row>
    <row r="112" spans="2:9" ht="15" thickBot="1" x14ac:dyDescent="0.35">
      <c r="B112" s="79" t="str">
        <f t="shared" si="6"/>
        <v/>
      </c>
      <c r="C112" s="80" t="str">
        <f t="shared" si="7"/>
        <v/>
      </c>
      <c r="D112" s="83" t="str">
        <f t="shared" si="8"/>
        <v/>
      </c>
      <c r="E112" s="81">
        <f>IFERROR(IF(I111*(1+rate)-D112&lt;#REF!,I111*(1+rate)-D112,IF(B112=$I$14,#REF!,IF(B112&lt;$I$14,0,IF(MOD(B112-$I$14,#REF!)=0,#REF!,0)))),0)</f>
        <v>0</v>
      </c>
      <c r="F112" s="83"/>
      <c r="G112" s="82" t="str">
        <f t="shared" si="9"/>
        <v/>
      </c>
      <c r="H112" s="82" t="str">
        <f t="shared" si="10"/>
        <v/>
      </c>
      <c r="I112" s="82" t="str">
        <f t="shared" si="11"/>
        <v/>
      </c>
    </row>
    <row r="113" spans="2:9" ht="15" thickBot="1" x14ac:dyDescent="0.35">
      <c r="B113" s="79" t="str">
        <f t="shared" si="6"/>
        <v/>
      </c>
      <c r="C113" s="80" t="str">
        <f t="shared" si="7"/>
        <v/>
      </c>
      <c r="D113" s="83" t="str">
        <f t="shared" si="8"/>
        <v/>
      </c>
      <c r="E113" s="81">
        <f>IFERROR(IF(I112*(1+rate)-D113&lt;#REF!,I112*(1+rate)-D113,IF(B113=$I$14,#REF!,IF(B113&lt;$I$14,0,IF(MOD(B113-$I$14,#REF!)=0,#REF!,0)))),0)</f>
        <v>0</v>
      </c>
      <c r="F113" s="83"/>
      <c r="G113" s="82" t="str">
        <f t="shared" si="9"/>
        <v/>
      </c>
      <c r="H113" s="82" t="str">
        <f t="shared" si="10"/>
        <v/>
      </c>
      <c r="I113" s="82" t="str">
        <f t="shared" si="11"/>
        <v/>
      </c>
    </row>
    <row r="114" spans="2:9" ht="15" thickBot="1" x14ac:dyDescent="0.35">
      <c r="B114" s="79" t="str">
        <f t="shared" si="6"/>
        <v/>
      </c>
      <c r="C114" s="80" t="str">
        <f t="shared" si="7"/>
        <v/>
      </c>
      <c r="D114" s="83" t="str">
        <f t="shared" si="8"/>
        <v/>
      </c>
      <c r="E114" s="81">
        <f>IFERROR(IF(I113*(1+rate)-D114&lt;#REF!,I113*(1+rate)-D114,IF(B114=$I$14,#REF!,IF(B114&lt;$I$14,0,IF(MOD(B114-$I$14,#REF!)=0,#REF!,0)))),0)</f>
        <v>0</v>
      </c>
      <c r="F114" s="83"/>
      <c r="G114" s="82" t="str">
        <f t="shared" si="9"/>
        <v/>
      </c>
      <c r="H114" s="82" t="str">
        <f t="shared" si="10"/>
        <v/>
      </c>
      <c r="I114" s="82" t="str">
        <f t="shared" si="11"/>
        <v/>
      </c>
    </row>
    <row r="115" spans="2:9" ht="15" thickBot="1" x14ac:dyDescent="0.35">
      <c r="B115" s="79" t="str">
        <f t="shared" si="6"/>
        <v/>
      </c>
      <c r="C115" s="80" t="str">
        <f t="shared" si="7"/>
        <v/>
      </c>
      <c r="D115" s="83" t="str">
        <f t="shared" si="8"/>
        <v/>
      </c>
      <c r="E115" s="81">
        <f>IFERROR(IF(I114*(1+rate)-D115&lt;#REF!,I114*(1+rate)-D115,IF(B115=$I$14,#REF!,IF(B115&lt;$I$14,0,IF(MOD(B115-$I$14,#REF!)=0,#REF!,0)))),0)</f>
        <v>0</v>
      </c>
      <c r="F115" s="83"/>
      <c r="G115" s="82" t="str">
        <f t="shared" si="9"/>
        <v/>
      </c>
      <c r="H115" s="82" t="str">
        <f t="shared" si="10"/>
        <v/>
      </c>
      <c r="I115" s="82" t="str">
        <f t="shared" si="11"/>
        <v/>
      </c>
    </row>
    <row r="116" spans="2:9" ht="15" thickBot="1" x14ac:dyDescent="0.35">
      <c r="B116" s="79" t="str">
        <f t="shared" si="6"/>
        <v/>
      </c>
      <c r="C116" s="80" t="str">
        <f t="shared" si="7"/>
        <v/>
      </c>
      <c r="D116" s="83" t="str">
        <f t="shared" si="8"/>
        <v/>
      </c>
      <c r="E116" s="81">
        <f>IFERROR(IF(I115*(1+rate)-D116&lt;#REF!,I115*(1+rate)-D116,IF(B116=$I$14,#REF!,IF(B116&lt;$I$14,0,IF(MOD(B116-$I$14,#REF!)=0,#REF!,0)))),0)</f>
        <v>0</v>
      </c>
      <c r="F116" s="83"/>
      <c r="G116" s="82" t="str">
        <f t="shared" si="9"/>
        <v/>
      </c>
      <c r="H116" s="82" t="str">
        <f t="shared" si="10"/>
        <v/>
      </c>
      <c r="I116" s="82" t="str">
        <f t="shared" si="11"/>
        <v/>
      </c>
    </row>
    <row r="117" spans="2:9" ht="15" thickBot="1" x14ac:dyDescent="0.35">
      <c r="B117" s="79" t="str">
        <f t="shared" si="6"/>
        <v/>
      </c>
      <c r="C117" s="80" t="str">
        <f t="shared" si="7"/>
        <v/>
      </c>
      <c r="D117" s="83" t="str">
        <f t="shared" si="8"/>
        <v/>
      </c>
      <c r="E117" s="81">
        <f>IFERROR(IF(I116*(1+rate)-D117&lt;#REF!,I116*(1+rate)-D117,IF(B117=$I$14,#REF!,IF(B117&lt;$I$14,0,IF(MOD(B117-$I$14,#REF!)=0,#REF!,0)))),0)</f>
        <v>0</v>
      </c>
      <c r="F117" s="83"/>
      <c r="G117" s="82" t="str">
        <f t="shared" si="9"/>
        <v/>
      </c>
      <c r="H117" s="82" t="str">
        <f t="shared" si="10"/>
        <v/>
      </c>
      <c r="I117" s="82" t="str">
        <f t="shared" si="11"/>
        <v/>
      </c>
    </row>
    <row r="118" spans="2:9" ht="15" thickBot="1" x14ac:dyDescent="0.35">
      <c r="B118" s="79" t="str">
        <f t="shared" si="6"/>
        <v/>
      </c>
      <c r="C118" s="80" t="str">
        <f t="shared" si="7"/>
        <v/>
      </c>
      <c r="D118" s="83" t="str">
        <f t="shared" si="8"/>
        <v/>
      </c>
      <c r="E118" s="81">
        <f>IFERROR(IF(I117*(1+rate)-D118&lt;#REF!,I117*(1+rate)-D118,IF(B118=$I$14,#REF!,IF(B118&lt;$I$14,0,IF(MOD(B118-$I$14,#REF!)=0,#REF!,0)))),0)</f>
        <v>0</v>
      </c>
      <c r="F118" s="83"/>
      <c r="G118" s="82" t="str">
        <f t="shared" si="9"/>
        <v/>
      </c>
      <c r="H118" s="82" t="str">
        <f t="shared" si="10"/>
        <v/>
      </c>
      <c r="I118" s="82" t="str">
        <f t="shared" si="11"/>
        <v/>
      </c>
    </row>
    <row r="119" spans="2:9" ht="15" thickBot="1" x14ac:dyDescent="0.35">
      <c r="B119" s="79" t="str">
        <f t="shared" si="6"/>
        <v/>
      </c>
      <c r="C119" s="80" t="str">
        <f t="shared" si="7"/>
        <v/>
      </c>
      <c r="D119" s="83" t="str">
        <f t="shared" si="8"/>
        <v/>
      </c>
      <c r="E119" s="81">
        <f>IFERROR(IF(I118*(1+rate)-D119&lt;#REF!,I118*(1+rate)-D119,IF(B119=$I$14,#REF!,IF(B119&lt;$I$14,0,IF(MOD(B119-$I$14,#REF!)=0,#REF!,0)))),0)</f>
        <v>0</v>
      </c>
      <c r="F119" s="83"/>
      <c r="G119" s="82" t="str">
        <f t="shared" si="9"/>
        <v/>
      </c>
      <c r="H119" s="82" t="str">
        <f t="shared" si="10"/>
        <v/>
      </c>
      <c r="I119" s="82" t="str">
        <f t="shared" si="11"/>
        <v/>
      </c>
    </row>
    <row r="120" spans="2:9" ht="15" thickBot="1" x14ac:dyDescent="0.35">
      <c r="B120" s="79" t="str">
        <f t="shared" si="6"/>
        <v/>
      </c>
      <c r="C120" s="80" t="str">
        <f t="shared" si="7"/>
        <v/>
      </c>
      <c r="D120" s="83" t="str">
        <f t="shared" si="8"/>
        <v/>
      </c>
      <c r="E120" s="81">
        <f>IFERROR(IF(I119*(1+rate)-D120&lt;#REF!,I119*(1+rate)-D120,IF(B120=$I$14,#REF!,IF(B120&lt;$I$14,0,IF(MOD(B120-$I$14,#REF!)=0,#REF!,0)))),0)</f>
        <v>0</v>
      </c>
      <c r="F120" s="83"/>
      <c r="G120" s="82" t="str">
        <f t="shared" si="9"/>
        <v/>
      </c>
      <c r="H120" s="82" t="str">
        <f t="shared" si="10"/>
        <v/>
      </c>
      <c r="I120" s="82" t="str">
        <f t="shared" si="11"/>
        <v/>
      </c>
    </row>
    <row r="121" spans="2:9" ht="15" thickBot="1" x14ac:dyDescent="0.35">
      <c r="B121" s="79" t="str">
        <f t="shared" si="6"/>
        <v/>
      </c>
      <c r="C121" s="80" t="str">
        <f t="shared" si="7"/>
        <v/>
      </c>
      <c r="D121" s="83" t="str">
        <f t="shared" si="8"/>
        <v/>
      </c>
      <c r="E121" s="81">
        <f>IFERROR(IF(I120*(1+rate)-D121&lt;#REF!,I120*(1+rate)-D121,IF(B121=$I$14,#REF!,IF(B121&lt;$I$14,0,IF(MOD(B121-$I$14,#REF!)=0,#REF!,0)))),0)</f>
        <v>0</v>
      </c>
      <c r="F121" s="83"/>
      <c r="G121" s="82" t="str">
        <f t="shared" si="9"/>
        <v/>
      </c>
      <c r="H121" s="82" t="str">
        <f t="shared" si="10"/>
        <v/>
      </c>
      <c r="I121" s="82" t="str">
        <f t="shared" si="11"/>
        <v/>
      </c>
    </row>
    <row r="122" spans="2:9" ht="15" thickBot="1" x14ac:dyDescent="0.35">
      <c r="B122" s="79" t="str">
        <f t="shared" si="6"/>
        <v/>
      </c>
      <c r="C122" s="80" t="str">
        <f t="shared" si="7"/>
        <v/>
      </c>
      <c r="D122" s="83" t="str">
        <f t="shared" si="8"/>
        <v/>
      </c>
      <c r="E122" s="81">
        <f>IFERROR(IF(I121*(1+rate)-D122&lt;#REF!,I121*(1+rate)-D122,IF(B122=$I$14,#REF!,IF(B122&lt;$I$14,0,IF(MOD(B122-$I$14,#REF!)=0,#REF!,0)))),0)</f>
        <v>0</v>
      </c>
      <c r="F122" s="83"/>
      <c r="G122" s="82" t="str">
        <f t="shared" si="9"/>
        <v/>
      </c>
      <c r="H122" s="82" t="str">
        <f t="shared" si="10"/>
        <v/>
      </c>
      <c r="I122" s="82" t="str">
        <f t="shared" si="11"/>
        <v/>
      </c>
    </row>
    <row r="123" spans="2:9" ht="15" thickBot="1" x14ac:dyDescent="0.35">
      <c r="B123" s="79" t="str">
        <f t="shared" si="6"/>
        <v/>
      </c>
      <c r="C123" s="80" t="str">
        <f t="shared" si="7"/>
        <v/>
      </c>
      <c r="D123" s="83" t="str">
        <f t="shared" si="8"/>
        <v/>
      </c>
      <c r="E123" s="81">
        <f>IFERROR(IF(I122*(1+rate)-D123&lt;#REF!,I122*(1+rate)-D123,IF(B123=$I$14,#REF!,IF(B123&lt;$I$14,0,IF(MOD(B123-$I$14,#REF!)=0,#REF!,0)))),0)</f>
        <v>0</v>
      </c>
      <c r="F123" s="83"/>
      <c r="G123" s="82" t="str">
        <f t="shared" si="9"/>
        <v/>
      </c>
      <c r="H123" s="82" t="str">
        <f t="shared" si="10"/>
        <v/>
      </c>
      <c r="I123" s="82" t="str">
        <f t="shared" si="11"/>
        <v/>
      </c>
    </row>
    <row r="124" spans="2:9" ht="15" thickBot="1" x14ac:dyDescent="0.35">
      <c r="B124" s="79" t="str">
        <f t="shared" si="6"/>
        <v/>
      </c>
      <c r="C124" s="80" t="str">
        <f t="shared" si="7"/>
        <v/>
      </c>
      <c r="D124" s="83" t="str">
        <f t="shared" si="8"/>
        <v/>
      </c>
      <c r="E124" s="81">
        <f>IFERROR(IF(I123*(1+rate)-D124&lt;#REF!,I123*(1+rate)-D124,IF(B124=$I$14,#REF!,IF(B124&lt;$I$14,0,IF(MOD(B124-$I$14,#REF!)=0,#REF!,0)))),0)</f>
        <v>0</v>
      </c>
      <c r="F124" s="83"/>
      <c r="G124" s="82" t="str">
        <f t="shared" si="9"/>
        <v/>
      </c>
      <c r="H124" s="82" t="str">
        <f t="shared" si="10"/>
        <v/>
      </c>
      <c r="I124" s="82" t="str">
        <f t="shared" si="11"/>
        <v/>
      </c>
    </row>
    <row r="125" spans="2:9" ht="15" thickBot="1" x14ac:dyDescent="0.35">
      <c r="B125" s="79" t="str">
        <f t="shared" si="6"/>
        <v/>
      </c>
      <c r="C125" s="80" t="str">
        <f t="shared" si="7"/>
        <v/>
      </c>
      <c r="D125" s="83" t="str">
        <f t="shared" si="8"/>
        <v/>
      </c>
      <c r="E125" s="81">
        <f>IFERROR(IF(I124*(1+rate)-D125&lt;#REF!,I124*(1+rate)-D125,IF(B125=$I$14,#REF!,IF(B125&lt;$I$14,0,IF(MOD(B125-$I$14,#REF!)=0,#REF!,0)))),0)</f>
        <v>0</v>
      </c>
      <c r="F125" s="83"/>
      <c r="G125" s="82" t="str">
        <f t="shared" si="9"/>
        <v/>
      </c>
      <c r="H125" s="82" t="str">
        <f t="shared" si="10"/>
        <v/>
      </c>
      <c r="I125" s="82" t="str">
        <f t="shared" si="11"/>
        <v/>
      </c>
    </row>
    <row r="126" spans="2:9" ht="15" thickBot="1" x14ac:dyDescent="0.35">
      <c r="B126" s="79" t="str">
        <f t="shared" si="6"/>
        <v/>
      </c>
      <c r="C126" s="80" t="str">
        <f t="shared" si="7"/>
        <v/>
      </c>
      <c r="D126" s="83" t="str">
        <f t="shared" si="8"/>
        <v/>
      </c>
      <c r="E126" s="81">
        <f>IFERROR(IF(I125*(1+rate)-D126&lt;#REF!,I125*(1+rate)-D126,IF(B126=$I$14,#REF!,IF(B126&lt;$I$14,0,IF(MOD(B126-$I$14,#REF!)=0,#REF!,0)))),0)</f>
        <v>0</v>
      </c>
      <c r="F126" s="83"/>
      <c r="G126" s="82" t="str">
        <f t="shared" si="9"/>
        <v/>
      </c>
      <c r="H126" s="82" t="str">
        <f t="shared" si="10"/>
        <v/>
      </c>
      <c r="I126" s="82" t="str">
        <f t="shared" si="11"/>
        <v/>
      </c>
    </row>
    <row r="127" spans="2:9" ht="15" thickBot="1" x14ac:dyDescent="0.35">
      <c r="B127" s="79" t="str">
        <f t="shared" si="6"/>
        <v/>
      </c>
      <c r="C127" s="80" t="str">
        <f t="shared" si="7"/>
        <v/>
      </c>
      <c r="D127" s="83" t="str">
        <f t="shared" si="8"/>
        <v/>
      </c>
      <c r="E127" s="81">
        <f>IFERROR(IF(I126*(1+rate)-D127&lt;#REF!,I126*(1+rate)-D127,IF(B127=$I$14,#REF!,IF(B127&lt;$I$14,0,IF(MOD(B127-$I$14,#REF!)=0,#REF!,0)))),0)</f>
        <v>0</v>
      </c>
      <c r="F127" s="83"/>
      <c r="G127" s="82" t="str">
        <f t="shared" si="9"/>
        <v/>
      </c>
      <c r="H127" s="82" t="str">
        <f t="shared" si="10"/>
        <v/>
      </c>
      <c r="I127" s="82" t="str">
        <f t="shared" si="11"/>
        <v/>
      </c>
    </row>
    <row r="128" spans="2:9" ht="15" thickBot="1" x14ac:dyDescent="0.35">
      <c r="B128" s="79" t="str">
        <f t="shared" si="6"/>
        <v/>
      </c>
      <c r="C128" s="80" t="str">
        <f t="shared" si="7"/>
        <v/>
      </c>
      <c r="D128" s="83" t="str">
        <f t="shared" si="8"/>
        <v/>
      </c>
      <c r="E128" s="81">
        <f>IFERROR(IF(I127*(1+rate)-D128&lt;#REF!,I127*(1+rate)-D128,IF(B128=$I$14,#REF!,IF(B128&lt;$I$14,0,IF(MOD(B128-$I$14,#REF!)=0,#REF!,0)))),0)</f>
        <v>0</v>
      </c>
      <c r="F128" s="83"/>
      <c r="G128" s="82" t="str">
        <f t="shared" si="9"/>
        <v/>
      </c>
      <c r="H128" s="82" t="str">
        <f t="shared" si="10"/>
        <v/>
      </c>
      <c r="I128" s="82" t="str">
        <f t="shared" si="11"/>
        <v/>
      </c>
    </row>
    <row r="129" spans="2:9" ht="15" thickBot="1" x14ac:dyDescent="0.35">
      <c r="B129" s="79" t="str">
        <f t="shared" si="6"/>
        <v/>
      </c>
      <c r="C129" s="80" t="str">
        <f t="shared" si="7"/>
        <v/>
      </c>
      <c r="D129" s="83" t="str">
        <f t="shared" si="8"/>
        <v/>
      </c>
      <c r="E129" s="81">
        <f>IFERROR(IF(I128*(1+rate)-D129&lt;#REF!,I128*(1+rate)-D129,IF(B129=$I$14,#REF!,IF(B129&lt;$I$14,0,IF(MOD(B129-$I$14,#REF!)=0,#REF!,0)))),0)</f>
        <v>0</v>
      </c>
      <c r="F129" s="83"/>
      <c r="G129" s="82" t="str">
        <f t="shared" si="9"/>
        <v/>
      </c>
      <c r="H129" s="82" t="str">
        <f t="shared" si="10"/>
        <v/>
      </c>
      <c r="I129" s="82" t="str">
        <f t="shared" si="11"/>
        <v/>
      </c>
    </row>
    <row r="130" spans="2:9" ht="15" thickBot="1" x14ac:dyDescent="0.35">
      <c r="B130" s="79" t="str">
        <f t="shared" si="6"/>
        <v/>
      </c>
      <c r="C130" s="80" t="str">
        <f t="shared" si="7"/>
        <v/>
      </c>
      <c r="D130" s="83" t="str">
        <f t="shared" si="8"/>
        <v/>
      </c>
      <c r="E130" s="81">
        <f>IFERROR(IF(I129*(1+rate)-D130&lt;#REF!,I129*(1+rate)-D130,IF(B130=$I$14,#REF!,IF(B130&lt;$I$14,0,IF(MOD(B130-$I$14,#REF!)=0,#REF!,0)))),0)</f>
        <v>0</v>
      </c>
      <c r="F130" s="83"/>
      <c r="G130" s="82" t="str">
        <f t="shared" si="9"/>
        <v/>
      </c>
      <c r="H130" s="82" t="str">
        <f t="shared" si="10"/>
        <v/>
      </c>
      <c r="I130" s="82" t="str">
        <f t="shared" si="11"/>
        <v/>
      </c>
    </row>
    <row r="131" spans="2:9" ht="15" thickBot="1" x14ac:dyDescent="0.35">
      <c r="B131" s="79" t="str">
        <f t="shared" si="6"/>
        <v/>
      </c>
      <c r="C131" s="80" t="str">
        <f t="shared" si="7"/>
        <v/>
      </c>
      <c r="D131" s="83" t="str">
        <f t="shared" si="8"/>
        <v/>
      </c>
      <c r="E131" s="81">
        <f>IFERROR(IF(I130*(1+rate)-D131&lt;#REF!,I130*(1+rate)-D131,IF(B131=$I$14,#REF!,IF(B131&lt;$I$14,0,IF(MOD(B131-$I$14,#REF!)=0,#REF!,0)))),0)</f>
        <v>0</v>
      </c>
      <c r="F131" s="83"/>
      <c r="G131" s="82" t="str">
        <f t="shared" si="9"/>
        <v/>
      </c>
      <c r="H131" s="82" t="str">
        <f t="shared" si="10"/>
        <v/>
      </c>
      <c r="I131" s="82" t="str">
        <f t="shared" si="11"/>
        <v/>
      </c>
    </row>
    <row r="132" spans="2:9" ht="15" thickBot="1" x14ac:dyDescent="0.35">
      <c r="B132" s="79" t="str">
        <f t="shared" si="6"/>
        <v/>
      </c>
      <c r="C132" s="80" t="str">
        <f t="shared" si="7"/>
        <v/>
      </c>
      <c r="D132" s="83" t="str">
        <f t="shared" si="8"/>
        <v/>
      </c>
      <c r="E132" s="81">
        <f>IFERROR(IF(I131*(1+rate)-D132&lt;#REF!,I131*(1+rate)-D132,IF(B132=$I$14,#REF!,IF(B132&lt;$I$14,0,IF(MOD(B132-$I$14,#REF!)=0,#REF!,0)))),0)</f>
        <v>0</v>
      </c>
      <c r="F132" s="83"/>
      <c r="G132" s="82" t="str">
        <f t="shared" si="9"/>
        <v/>
      </c>
      <c r="H132" s="82" t="str">
        <f t="shared" si="10"/>
        <v/>
      </c>
      <c r="I132" s="82" t="str">
        <f t="shared" si="11"/>
        <v/>
      </c>
    </row>
    <row r="133" spans="2:9" ht="15" thickBot="1" x14ac:dyDescent="0.35">
      <c r="B133" s="79" t="str">
        <f t="shared" si="6"/>
        <v/>
      </c>
      <c r="C133" s="80" t="str">
        <f t="shared" si="7"/>
        <v/>
      </c>
      <c r="D133" s="83" t="str">
        <f t="shared" si="8"/>
        <v/>
      </c>
      <c r="E133" s="81">
        <f>IFERROR(IF(I132*(1+rate)-D133&lt;#REF!,I132*(1+rate)-D133,IF(B133=$I$14,#REF!,IF(B133&lt;$I$14,0,IF(MOD(B133-$I$14,#REF!)=0,#REF!,0)))),0)</f>
        <v>0</v>
      </c>
      <c r="F133" s="83"/>
      <c r="G133" s="82" t="str">
        <f t="shared" si="9"/>
        <v/>
      </c>
      <c r="H133" s="82" t="str">
        <f t="shared" si="10"/>
        <v/>
      </c>
      <c r="I133" s="82" t="str">
        <f t="shared" si="11"/>
        <v/>
      </c>
    </row>
    <row r="134" spans="2:9" ht="15" thickBot="1" x14ac:dyDescent="0.35">
      <c r="B134" s="79" t="str">
        <f t="shared" si="6"/>
        <v/>
      </c>
      <c r="C134" s="80" t="str">
        <f t="shared" si="7"/>
        <v/>
      </c>
      <c r="D134" s="83" t="str">
        <f t="shared" si="8"/>
        <v/>
      </c>
      <c r="E134" s="81">
        <f>IFERROR(IF(I133*(1+rate)-D134&lt;#REF!,I133*(1+rate)-D134,IF(B134=$I$14,#REF!,IF(B134&lt;$I$14,0,IF(MOD(B134-$I$14,#REF!)=0,#REF!,0)))),0)</f>
        <v>0</v>
      </c>
      <c r="F134" s="83"/>
      <c r="G134" s="82" t="str">
        <f t="shared" si="9"/>
        <v/>
      </c>
      <c r="H134" s="82" t="str">
        <f t="shared" si="10"/>
        <v/>
      </c>
      <c r="I134" s="82" t="str">
        <f t="shared" si="11"/>
        <v/>
      </c>
    </row>
    <row r="135" spans="2:9" ht="15" thickBot="1" x14ac:dyDescent="0.35">
      <c r="B135" s="79" t="str">
        <f t="shared" si="6"/>
        <v/>
      </c>
      <c r="C135" s="80" t="str">
        <f t="shared" si="7"/>
        <v/>
      </c>
      <c r="D135" s="83" t="str">
        <f t="shared" si="8"/>
        <v/>
      </c>
      <c r="E135" s="81">
        <f>IFERROR(IF(I134*(1+rate)-D135&lt;#REF!,I134*(1+rate)-D135,IF(B135=$I$14,#REF!,IF(B135&lt;$I$14,0,IF(MOD(B135-$I$14,#REF!)=0,#REF!,0)))),0)</f>
        <v>0</v>
      </c>
      <c r="F135" s="83"/>
      <c r="G135" s="82" t="str">
        <f t="shared" si="9"/>
        <v/>
      </c>
      <c r="H135" s="82" t="str">
        <f t="shared" si="10"/>
        <v/>
      </c>
      <c r="I135" s="82" t="str">
        <f t="shared" si="11"/>
        <v/>
      </c>
    </row>
    <row r="136" spans="2:9" ht="15" thickBot="1" x14ac:dyDescent="0.35">
      <c r="B136" s="79" t="str">
        <f t="shared" si="6"/>
        <v/>
      </c>
      <c r="C136" s="80" t="str">
        <f t="shared" si="7"/>
        <v/>
      </c>
      <c r="D136" s="83" t="str">
        <f t="shared" si="8"/>
        <v/>
      </c>
      <c r="E136" s="81">
        <f>IFERROR(IF(I135*(1+rate)-D136&lt;#REF!,I135*(1+rate)-D136,IF(B136=$I$14,#REF!,IF(B136&lt;$I$14,0,IF(MOD(B136-$I$14,#REF!)=0,#REF!,0)))),0)</f>
        <v>0</v>
      </c>
      <c r="F136" s="83"/>
      <c r="G136" s="82" t="str">
        <f t="shared" si="9"/>
        <v/>
      </c>
      <c r="H136" s="82" t="str">
        <f t="shared" si="10"/>
        <v/>
      </c>
      <c r="I136" s="82" t="str">
        <f t="shared" si="11"/>
        <v/>
      </c>
    </row>
    <row r="137" spans="2:9" ht="15" thickBot="1" x14ac:dyDescent="0.35">
      <c r="B137" s="79" t="str">
        <f t="shared" si="6"/>
        <v/>
      </c>
      <c r="C137" s="80" t="str">
        <f t="shared" si="7"/>
        <v/>
      </c>
      <c r="D137" s="83" t="str">
        <f t="shared" si="8"/>
        <v/>
      </c>
      <c r="E137" s="81">
        <f>IFERROR(IF(I136*(1+rate)-D137&lt;#REF!,I136*(1+rate)-D137,IF(B137=$I$14,#REF!,IF(B137&lt;$I$14,0,IF(MOD(B137-$I$14,#REF!)=0,#REF!,0)))),0)</f>
        <v>0</v>
      </c>
      <c r="F137" s="83"/>
      <c r="G137" s="82" t="str">
        <f t="shared" si="9"/>
        <v/>
      </c>
      <c r="H137" s="82" t="str">
        <f t="shared" si="10"/>
        <v/>
      </c>
      <c r="I137" s="82" t="str">
        <f t="shared" si="11"/>
        <v/>
      </c>
    </row>
    <row r="138" spans="2:9" ht="15" thickBot="1" x14ac:dyDescent="0.35">
      <c r="B138" s="79" t="str">
        <f t="shared" si="6"/>
        <v/>
      </c>
      <c r="C138" s="80" t="str">
        <f t="shared" si="7"/>
        <v/>
      </c>
      <c r="D138" s="83" t="str">
        <f t="shared" si="8"/>
        <v/>
      </c>
      <c r="E138" s="81">
        <f>IFERROR(IF(I137*(1+rate)-D138&lt;#REF!,I137*(1+rate)-D138,IF(B138=$I$14,#REF!,IF(B138&lt;$I$14,0,IF(MOD(B138-$I$14,#REF!)=0,#REF!,0)))),0)</f>
        <v>0</v>
      </c>
      <c r="F138" s="83"/>
      <c r="G138" s="82" t="str">
        <f t="shared" si="9"/>
        <v/>
      </c>
      <c r="H138" s="82" t="str">
        <f t="shared" si="10"/>
        <v/>
      </c>
      <c r="I138" s="82" t="str">
        <f t="shared" si="11"/>
        <v/>
      </c>
    </row>
    <row r="139" spans="2:9" ht="15" thickBot="1" x14ac:dyDescent="0.35">
      <c r="B139" s="79" t="str">
        <f t="shared" si="6"/>
        <v/>
      </c>
      <c r="C139" s="80" t="str">
        <f t="shared" si="7"/>
        <v/>
      </c>
      <c r="D139" s="83" t="str">
        <f t="shared" si="8"/>
        <v/>
      </c>
      <c r="E139" s="81">
        <f>IFERROR(IF(I138*(1+rate)-D139&lt;#REF!,I138*(1+rate)-D139,IF(B139=$I$14,#REF!,IF(B139&lt;$I$14,0,IF(MOD(B139-$I$14,#REF!)=0,#REF!,0)))),0)</f>
        <v>0</v>
      </c>
      <c r="F139" s="83"/>
      <c r="G139" s="82" t="str">
        <f t="shared" si="9"/>
        <v/>
      </c>
      <c r="H139" s="82" t="str">
        <f t="shared" si="10"/>
        <v/>
      </c>
      <c r="I139" s="82" t="str">
        <f t="shared" si="11"/>
        <v/>
      </c>
    </row>
    <row r="140" spans="2:9" ht="15" thickBot="1" x14ac:dyDescent="0.35">
      <c r="B140" s="79" t="str">
        <f t="shared" si="6"/>
        <v/>
      </c>
      <c r="C140" s="80" t="str">
        <f t="shared" si="7"/>
        <v/>
      </c>
      <c r="D140" s="83" t="str">
        <f t="shared" si="8"/>
        <v/>
      </c>
      <c r="E140" s="81">
        <f>IFERROR(IF(I139*(1+rate)-D140&lt;#REF!,I139*(1+rate)-D140,IF(B140=$I$14,#REF!,IF(B140&lt;$I$14,0,IF(MOD(B140-$I$14,#REF!)=0,#REF!,0)))),0)</f>
        <v>0</v>
      </c>
      <c r="F140" s="83"/>
      <c r="G140" s="82" t="str">
        <f t="shared" si="9"/>
        <v/>
      </c>
      <c r="H140" s="82" t="str">
        <f t="shared" si="10"/>
        <v/>
      </c>
      <c r="I140" s="82" t="str">
        <f t="shared" si="11"/>
        <v/>
      </c>
    </row>
    <row r="141" spans="2:9" ht="15" thickBot="1" x14ac:dyDescent="0.35">
      <c r="B141" s="79" t="str">
        <f t="shared" si="6"/>
        <v/>
      </c>
      <c r="C141" s="80" t="str">
        <f t="shared" si="7"/>
        <v/>
      </c>
      <c r="D141" s="83" t="str">
        <f t="shared" si="8"/>
        <v/>
      </c>
      <c r="E141" s="81">
        <f>IFERROR(IF(I140*(1+rate)-D141&lt;#REF!,I140*(1+rate)-D141,IF(B141=$I$14,#REF!,IF(B141&lt;$I$14,0,IF(MOD(B141-$I$14,#REF!)=0,#REF!,0)))),0)</f>
        <v>0</v>
      </c>
      <c r="F141" s="83"/>
      <c r="G141" s="82" t="str">
        <f t="shared" si="9"/>
        <v/>
      </c>
      <c r="H141" s="82" t="str">
        <f t="shared" si="10"/>
        <v/>
      </c>
      <c r="I141" s="82" t="str">
        <f t="shared" si="11"/>
        <v/>
      </c>
    </row>
    <row r="142" spans="2:9" ht="15" thickBot="1" x14ac:dyDescent="0.35">
      <c r="B142" s="79" t="str">
        <f t="shared" si="6"/>
        <v/>
      </c>
      <c r="C142" s="80" t="str">
        <f t="shared" si="7"/>
        <v/>
      </c>
      <c r="D142" s="83" t="str">
        <f t="shared" si="8"/>
        <v/>
      </c>
      <c r="E142" s="81">
        <f>IFERROR(IF(I141*(1+rate)-D142&lt;#REF!,I141*(1+rate)-D142,IF(B142=$I$14,#REF!,IF(B142&lt;$I$14,0,IF(MOD(B142-$I$14,#REF!)=0,#REF!,0)))),0)</f>
        <v>0</v>
      </c>
      <c r="F142" s="83"/>
      <c r="G142" s="82" t="str">
        <f t="shared" si="9"/>
        <v/>
      </c>
      <c r="H142" s="82" t="str">
        <f t="shared" si="10"/>
        <v/>
      </c>
      <c r="I142" s="82" t="str">
        <f t="shared" si="11"/>
        <v/>
      </c>
    </row>
    <row r="143" spans="2:9" ht="15" thickBot="1" x14ac:dyDescent="0.35">
      <c r="B143" s="79" t="str">
        <f t="shared" si="6"/>
        <v/>
      </c>
      <c r="C143" s="80" t="str">
        <f t="shared" si="7"/>
        <v/>
      </c>
      <c r="D143" s="83" t="str">
        <f t="shared" si="8"/>
        <v/>
      </c>
      <c r="E143" s="81">
        <f>IFERROR(IF(I142*(1+rate)-D143&lt;#REF!,I142*(1+rate)-D143,IF(B143=$I$14,#REF!,IF(B143&lt;$I$14,0,IF(MOD(B143-$I$14,#REF!)=0,#REF!,0)))),0)</f>
        <v>0</v>
      </c>
      <c r="F143" s="83"/>
      <c r="G143" s="82" t="str">
        <f t="shared" si="9"/>
        <v/>
      </c>
      <c r="H143" s="82" t="str">
        <f t="shared" si="10"/>
        <v/>
      </c>
      <c r="I143" s="82" t="str">
        <f t="shared" si="11"/>
        <v/>
      </c>
    </row>
    <row r="144" spans="2:9" ht="15" thickBot="1" x14ac:dyDescent="0.35">
      <c r="B144" s="79" t="str">
        <f t="shared" si="6"/>
        <v/>
      </c>
      <c r="C144" s="80" t="str">
        <f t="shared" si="7"/>
        <v/>
      </c>
      <c r="D144" s="83" t="str">
        <f t="shared" si="8"/>
        <v/>
      </c>
      <c r="E144" s="81">
        <f>IFERROR(IF(I143*(1+rate)-D144&lt;#REF!,I143*(1+rate)-D144,IF(B144=$I$14,#REF!,IF(B144&lt;$I$14,0,IF(MOD(B144-$I$14,#REF!)=0,#REF!,0)))),0)</f>
        <v>0</v>
      </c>
      <c r="F144" s="83"/>
      <c r="G144" s="82" t="str">
        <f t="shared" si="9"/>
        <v/>
      </c>
      <c r="H144" s="82" t="str">
        <f t="shared" si="10"/>
        <v/>
      </c>
      <c r="I144" s="82" t="str">
        <f t="shared" si="11"/>
        <v/>
      </c>
    </row>
    <row r="145" spans="2:9" ht="15" thickBot="1" x14ac:dyDescent="0.35">
      <c r="B145" s="79" t="str">
        <f t="shared" si="6"/>
        <v/>
      </c>
      <c r="C145" s="80" t="str">
        <f t="shared" si="7"/>
        <v/>
      </c>
      <c r="D145" s="83" t="str">
        <f t="shared" si="8"/>
        <v/>
      </c>
      <c r="E145" s="81">
        <f>IFERROR(IF(I144*(1+rate)-D145&lt;#REF!,I144*(1+rate)-D145,IF(B145=$I$14,#REF!,IF(B145&lt;$I$14,0,IF(MOD(B145-$I$14,#REF!)=0,#REF!,0)))),0)</f>
        <v>0</v>
      </c>
      <c r="F145" s="83"/>
      <c r="G145" s="82" t="str">
        <f t="shared" si="9"/>
        <v/>
      </c>
      <c r="H145" s="82" t="str">
        <f t="shared" si="10"/>
        <v/>
      </c>
      <c r="I145" s="82" t="str">
        <f t="shared" si="11"/>
        <v/>
      </c>
    </row>
    <row r="146" spans="2:9" ht="15" thickBot="1" x14ac:dyDescent="0.35">
      <c r="B146" s="79" t="str">
        <f t="shared" si="6"/>
        <v/>
      </c>
      <c r="C146" s="80" t="str">
        <f t="shared" si="7"/>
        <v/>
      </c>
      <c r="D146" s="83" t="str">
        <f t="shared" si="8"/>
        <v/>
      </c>
      <c r="E146" s="81">
        <f>IFERROR(IF(I145*(1+rate)-D146&lt;#REF!,I145*(1+rate)-D146,IF(B146=$I$14,#REF!,IF(B146&lt;$I$14,0,IF(MOD(B146-$I$14,#REF!)=0,#REF!,0)))),0)</f>
        <v>0</v>
      </c>
      <c r="F146" s="83"/>
      <c r="G146" s="82" t="str">
        <f t="shared" si="9"/>
        <v/>
      </c>
      <c r="H146" s="82" t="str">
        <f t="shared" si="10"/>
        <v/>
      </c>
      <c r="I146" s="82" t="str">
        <f t="shared" si="11"/>
        <v/>
      </c>
    </row>
    <row r="147" spans="2:9" ht="15" thickBot="1" x14ac:dyDescent="0.35">
      <c r="B147" s="79" t="str">
        <f t="shared" si="6"/>
        <v/>
      </c>
      <c r="C147" s="80" t="str">
        <f t="shared" si="7"/>
        <v/>
      </c>
      <c r="D147" s="83" t="str">
        <f t="shared" si="8"/>
        <v/>
      </c>
      <c r="E147" s="81">
        <f>IFERROR(IF(I146*(1+rate)-D147&lt;#REF!,I146*(1+rate)-D147,IF(B147=$I$14,#REF!,IF(B147&lt;$I$14,0,IF(MOD(B147-$I$14,#REF!)=0,#REF!,0)))),0)</f>
        <v>0</v>
      </c>
      <c r="F147" s="83"/>
      <c r="G147" s="82" t="str">
        <f t="shared" si="9"/>
        <v/>
      </c>
      <c r="H147" s="82" t="str">
        <f t="shared" si="10"/>
        <v/>
      </c>
      <c r="I147" s="82" t="str">
        <f t="shared" si="11"/>
        <v/>
      </c>
    </row>
    <row r="148" spans="2:9" ht="15" thickBot="1" x14ac:dyDescent="0.35">
      <c r="B148" s="79" t="str">
        <f t="shared" ref="B148:B211" si="12">IFERROR(IF(I147&lt;=0,"",B147+1),"")</f>
        <v/>
      </c>
      <c r="C148" s="80" t="str">
        <f t="shared" ref="C148:C211" si="13">IF($E$10="End of the Period",IF(B148="","",IF(OR(payment_frequency="Weekly",payment_frequency="Bi-weekly",payment_frequency="Semi-monthly"),first_payment_date+B148*VLOOKUP(payment_frequency,periodic_table,2,0),EDATE(first_payment_date,B148*VLOOKUP(payment_frequency,periodic_table,2,0)))),IF(B148="","",IF(OR(payment_frequency="Weekly",payment_frequency="Bi-weekly",payment_frequency="Semi-monthly"),first_payment_date+(B148-1)*VLOOKUP(payment_frequency,periodic_table,2,0),EDATE(first_payment_date,(B148-1)*VLOOKUP(payment_frequency,periodic_table,2,0)))))</f>
        <v/>
      </c>
      <c r="D148" s="83" t="str">
        <f t="shared" ref="D148:D211" si="14">IF(B148="","",IF(B148&lt;=$I$13,G148,-PMT(rate,1,I147,,payment_type)))</f>
        <v/>
      </c>
      <c r="E148" s="81">
        <f>IFERROR(IF(I147*(1+rate)-D148&lt;#REF!,I147*(1+rate)-D148,IF(B148=$I$14,#REF!,IF(B148&lt;$I$14,0,IF(MOD(B148-$I$14,#REF!)=0,#REF!,0)))),0)</f>
        <v>0</v>
      </c>
      <c r="F148" s="83"/>
      <c r="G148" s="82" t="str">
        <f t="shared" ref="G148:G211" si="15">IF(B148="","",IF(AND(payment_type=1,B148=1),0,(I147*rate)))</f>
        <v/>
      </c>
      <c r="H148" s="82" t="str">
        <f t="shared" ref="H148:H211" si="16">IF(B148="","",D148-G148+E148+F148)</f>
        <v/>
      </c>
      <c r="I148" s="82" t="str">
        <f t="shared" si="11"/>
        <v/>
      </c>
    </row>
    <row r="149" spans="2:9" ht="15" thickBot="1" x14ac:dyDescent="0.35">
      <c r="B149" s="79" t="str">
        <f t="shared" si="12"/>
        <v/>
      </c>
      <c r="C149" s="80" t="str">
        <f t="shared" si="13"/>
        <v/>
      </c>
      <c r="D149" s="83" t="str">
        <f t="shared" si="14"/>
        <v/>
      </c>
      <c r="E149" s="81">
        <f>IFERROR(IF(I148*(1+rate)-D149&lt;#REF!,I148*(1+rate)-D149,IF(B149=$I$14,#REF!,IF(B149&lt;$I$14,0,IF(MOD(B149-$I$14,#REF!)=0,#REF!,0)))),0)</f>
        <v>0</v>
      </c>
      <c r="F149" s="83"/>
      <c r="G149" s="82" t="str">
        <f t="shared" si="15"/>
        <v/>
      </c>
      <c r="H149" s="82" t="str">
        <f t="shared" si="16"/>
        <v/>
      </c>
      <c r="I149" s="82" t="str">
        <f t="shared" ref="I149:I212" si="17">IFERROR(IF(H149&lt;0,"",I148-H149),"")</f>
        <v/>
      </c>
    </row>
    <row r="150" spans="2:9" ht="15" thickBot="1" x14ac:dyDescent="0.35">
      <c r="B150" s="79" t="str">
        <f t="shared" si="12"/>
        <v/>
      </c>
      <c r="C150" s="80" t="str">
        <f t="shared" si="13"/>
        <v/>
      </c>
      <c r="D150" s="83" t="str">
        <f t="shared" si="14"/>
        <v/>
      </c>
      <c r="E150" s="81">
        <f>IFERROR(IF(I149*(1+rate)-D150&lt;#REF!,I149*(1+rate)-D150,IF(B150=$I$14,#REF!,IF(B150&lt;$I$14,0,IF(MOD(B150-$I$14,#REF!)=0,#REF!,0)))),0)</f>
        <v>0</v>
      </c>
      <c r="F150" s="83"/>
      <c r="G150" s="82" t="str">
        <f t="shared" si="15"/>
        <v/>
      </c>
      <c r="H150" s="82" t="str">
        <f t="shared" si="16"/>
        <v/>
      </c>
      <c r="I150" s="82" t="str">
        <f t="shared" si="17"/>
        <v/>
      </c>
    </row>
    <row r="151" spans="2:9" ht="15" thickBot="1" x14ac:dyDescent="0.35">
      <c r="B151" s="79" t="str">
        <f t="shared" si="12"/>
        <v/>
      </c>
      <c r="C151" s="80" t="str">
        <f t="shared" si="13"/>
        <v/>
      </c>
      <c r="D151" s="83" t="str">
        <f t="shared" si="14"/>
        <v/>
      </c>
      <c r="E151" s="81">
        <f>IFERROR(IF(I150*(1+rate)-D151&lt;#REF!,I150*(1+rate)-D151,IF(B151=$I$14,#REF!,IF(B151&lt;$I$14,0,IF(MOD(B151-$I$14,#REF!)=0,#REF!,0)))),0)</f>
        <v>0</v>
      </c>
      <c r="F151" s="83"/>
      <c r="G151" s="82" t="str">
        <f t="shared" si="15"/>
        <v/>
      </c>
      <c r="H151" s="82" t="str">
        <f t="shared" si="16"/>
        <v/>
      </c>
      <c r="I151" s="82" t="str">
        <f t="shared" si="17"/>
        <v/>
      </c>
    </row>
    <row r="152" spans="2:9" ht="15" thickBot="1" x14ac:dyDescent="0.35">
      <c r="B152" s="79" t="str">
        <f t="shared" si="12"/>
        <v/>
      </c>
      <c r="C152" s="80" t="str">
        <f t="shared" si="13"/>
        <v/>
      </c>
      <c r="D152" s="83" t="str">
        <f t="shared" si="14"/>
        <v/>
      </c>
      <c r="E152" s="81">
        <f>IFERROR(IF(I151*(1+rate)-D152&lt;#REF!,I151*(1+rate)-D152,IF(B152=$I$14,#REF!,IF(B152&lt;$I$14,0,IF(MOD(B152-$I$14,#REF!)=0,#REF!,0)))),0)</f>
        <v>0</v>
      </c>
      <c r="F152" s="83"/>
      <c r="G152" s="82" t="str">
        <f t="shared" si="15"/>
        <v/>
      </c>
      <c r="H152" s="82" t="str">
        <f t="shared" si="16"/>
        <v/>
      </c>
      <c r="I152" s="82" t="str">
        <f t="shared" si="17"/>
        <v/>
      </c>
    </row>
    <row r="153" spans="2:9" ht="15" thickBot="1" x14ac:dyDescent="0.35">
      <c r="B153" s="79" t="str">
        <f t="shared" si="12"/>
        <v/>
      </c>
      <c r="C153" s="80" t="str">
        <f t="shared" si="13"/>
        <v/>
      </c>
      <c r="D153" s="83" t="str">
        <f t="shared" si="14"/>
        <v/>
      </c>
      <c r="E153" s="81">
        <f>IFERROR(IF(I152*(1+rate)-D153&lt;#REF!,I152*(1+rate)-D153,IF(B153=$I$14,#REF!,IF(B153&lt;$I$14,0,IF(MOD(B153-$I$14,#REF!)=0,#REF!,0)))),0)</f>
        <v>0</v>
      </c>
      <c r="F153" s="83"/>
      <c r="G153" s="82" t="str">
        <f t="shared" si="15"/>
        <v/>
      </c>
      <c r="H153" s="82" t="str">
        <f t="shared" si="16"/>
        <v/>
      </c>
      <c r="I153" s="82" t="str">
        <f t="shared" si="17"/>
        <v/>
      </c>
    </row>
    <row r="154" spans="2:9" ht="15" thickBot="1" x14ac:dyDescent="0.35">
      <c r="B154" s="79" t="str">
        <f t="shared" si="12"/>
        <v/>
      </c>
      <c r="C154" s="80" t="str">
        <f t="shared" si="13"/>
        <v/>
      </c>
      <c r="D154" s="83" t="str">
        <f t="shared" si="14"/>
        <v/>
      </c>
      <c r="E154" s="81">
        <f>IFERROR(IF(I153*(1+rate)-D154&lt;#REF!,I153*(1+rate)-D154,IF(B154=$I$14,#REF!,IF(B154&lt;$I$14,0,IF(MOD(B154-$I$14,#REF!)=0,#REF!,0)))),0)</f>
        <v>0</v>
      </c>
      <c r="F154" s="83"/>
      <c r="G154" s="82" t="str">
        <f t="shared" si="15"/>
        <v/>
      </c>
      <c r="H154" s="82" t="str">
        <f t="shared" si="16"/>
        <v/>
      </c>
      <c r="I154" s="82" t="str">
        <f t="shared" si="17"/>
        <v/>
      </c>
    </row>
    <row r="155" spans="2:9" ht="15" thickBot="1" x14ac:dyDescent="0.35">
      <c r="B155" s="79" t="str">
        <f t="shared" si="12"/>
        <v/>
      </c>
      <c r="C155" s="80" t="str">
        <f t="shared" si="13"/>
        <v/>
      </c>
      <c r="D155" s="83" t="str">
        <f t="shared" si="14"/>
        <v/>
      </c>
      <c r="E155" s="81">
        <f>IFERROR(IF(I154*(1+rate)-D155&lt;#REF!,I154*(1+rate)-D155,IF(B155=$I$14,#REF!,IF(B155&lt;$I$14,0,IF(MOD(B155-$I$14,#REF!)=0,#REF!,0)))),0)</f>
        <v>0</v>
      </c>
      <c r="F155" s="83"/>
      <c r="G155" s="82" t="str">
        <f t="shared" si="15"/>
        <v/>
      </c>
      <c r="H155" s="82" t="str">
        <f t="shared" si="16"/>
        <v/>
      </c>
      <c r="I155" s="82" t="str">
        <f t="shared" si="17"/>
        <v/>
      </c>
    </row>
    <row r="156" spans="2:9" ht="15" thickBot="1" x14ac:dyDescent="0.35">
      <c r="B156" s="79" t="str">
        <f t="shared" si="12"/>
        <v/>
      </c>
      <c r="C156" s="80" t="str">
        <f t="shared" si="13"/>
        <v/>
      </c>
      <c r="D156" s="83" t="str">
        <f t="shared" si="14"/>
        <v/>
      </c>
      <c r="E156" s="81">
        <f>IFERROR(IF(I155*(1+rate)-D156&lt;#REF!,I155*(1+rate)-D156,IF(B156=$I$14,#REF!,IF(B156&lt;$I$14,0,IF(MOD(B156-$I$14,#REF!)=0,#REF!,0)))),0)</f>
        <v>0</v>
      </c>
      <c r="F156" s="83"/>
      <c r="G156" s="82" t="str">
        <f t="shared" si="15"/>
        <v/>
      </c>
      <c r="H156" s="82" t="str">
        <f t="shared" si="16"/>
        <v/>
      </c>
      <c r="I156" s="82" t="str">
        <f t="shared" si="17"/>
        <v/>
      </c>
    </row>
    <row r="157" spans="2:9" ht="15" thickBot="1" x14ac:dyDescent="0.35">
      <c r="B157" s="79" t="str">
        <f t="shared" si="12"/>
        <v/>
      </c>
      <c r="C157" s="80" t="str">
        <f t="shared" si="13"/>
        <v/>
      </c>
      <c r="D157" s="83" t="str">
        <f t="shared" si="14"/>
        <v/>
      </c>
      <c r="E157" s="81">
        <f>IFERROR(IF(I156*(1+rate)-D157&lt;#REF!,I156*(1+rate)-D157,IF(B157=$I$14,#REF!,IF(B157&lt;$I$14,0,IF(MOD(B157-$I$14,#REF!)=0,#REF!,0)))),0)</f>
        <v>0</v>
      </c>
      <c r="F157" s="83"/>
      <c r="G157" s="82" t="str">
        <f t="shared" si="15"/>
        <v/>
      </c>
      <c r="H157" s="82" t="str">
        <f t="shared" si="16"/>
        <v/>
      </c>
      <c r="I157" s="82" t="str">
        <f t="shared" si="17"/>
        <v/>
      </c>
    </row>
    <row r="158" spans="2:9" ht="15" thickBot="1" x14ac:dyDescent="0.35">
      <c r="B158" s="79" t="str">
        <f t="shared" si="12"/>
        <v/>
      </c>
      <c r="C158" s="80" t="str">
        <f t="shared" si="13"/>
        <v/>
      </c>
      <c r="D158" s="83" t="str">
        <f t="shared" si="14"/>
        <v/>
      </c>
      <c r="E158" s="81">
        <f>IFERROR(IF(I157*(1+rate)-D158&lt;#REF!,I157*(1+rate)-D158,IF(B158=$I$14,#REF!,IF(B158&lt;$I$14,0,IF(MOD(B158-$I$14,#REF!)=0,#REF!,0)))),0)</f>
        <v>0</v>
      </c>
      <c r="F158" s="83"/>
      <c r="G158" s="82" t="str">
        <f t="shared" si="15"/>
        <v/>
      </c>
      <c r="H158" s="82" t="str">
        <f t="shared" si="16"/>
        <v/>
      </c>
      <c r="I158" s="82" t="str">
        <f t="shared" si="17"/>
        <v/>
      </c>
    </row>
    <row r="159" spans="2:9" ht="15" thickBot="1" x14ac:dyDescent="0.35">
      <c r="B159" s="79" t="str">
        <f t="shared" si="12"/>
        <v/>
      </c>
      <c r="C159" s="80" t="str">
        <f t="shared" si="13"/>
        <v/>
      </c>
      <c r="D159" s="83" t="str">
        <f t="shared" si="14"/>
        <v/>
      </c>
      <c r="E159" s="81">
        <f>IFERROR(IF(I158*(1+rate)-D159&lt;#REF!,I158*(1+rate)-D159,IF(B159=$I$14,#REF!,IF(B159&lt;$I$14,0,IF(MOD(B159-$I$14,#REF!)=0,#REF!,0)))),0)</f>
        <v>0</v>
      </c>
      <c r="F159" s="83"/>
      <c r="G159" s="82" t="str">
        <f t="shared" si="15"/>
        <v/>
      </c>
      <c r="H159" s="82" t="str">
        <f t="shared" si="16"/>
        <v/>
      </c>
      <c r="I159" s="82" t="str">
        <f t="shared" si="17"/>
        <v/>
      </c>
    </row>
    <row r="160" spans="2:9" ht="15" thickBot="1" x14ac:dyDescent="0.35">
      <c r="B160" s="79" t="str">
        <f t="shared" si="12"/>
        <v/>
      </c>
      <c r="C160" s="80" t="str">
        <f t="shared" si="13"/>
        <v/>
      </c>
      <c r="D160" s="83" t="str">
        <f t="shared" si="14"/>
        <v/>
      </c>
      <c r="E160" s="81">
        <f>IFERROR(IF(I159-D160&lt;#REF!,0,IF(B160=$I$14,#REF!,IF(B160&lt;$I$14,0,IF(MOD(B160-$I$14,#REF!)=0,#REF!,0)))),0)</f>
        <v>0</v>
      </c>
      <c r="F160" s="83"/>
      <c r="G160" s="82" t="str">
        <f t="shared" si="15"/>
        <v/>
      </c>
      <c r="H160" s="82" t="str">
        <f t="shared" si="16"/>
        <v/>
      </c>
      <c r="I160" s="82" t="str">
        <f t="shared" si="17"/>
        <v/>
      </c>
    </row>
    <row r="161" spans="2:9" ht="15" thickBot="1" x14ac:dyDescent="0.35">
      <c r="B161" s="79" t="str">
        <f t="shared" si="12"/>
        <v/>
      </c>
      <c r="C161" s="80" t="str">
        <f t="shared" si="13"/>
        <v/>
      </c>
      <c r="D161" s="83" t="str">
        <f t="shared" si="14"/>
        <v/>
      </c>
      <c r="E161" s="81">
        <f>IFERROR(IF(I160-D161&lt;#REF!,0,IF(B161=$I$14,#REF!,IF(B161&lt;$I$14,0,IF(MOD(B161-$I$14,#REF!)=0,#REF!,0)))),0)</f>
        <v>0</v>
      </c>
      <c r="F161" s="83"/>
      <c r="G161" s="82" t="str">
        <f t="shared" si="15"/>
        <v/>
      </c>
      <c r="H161" s="82" t="str">
        <f t="shared" si="16"/>
        <v/>
      </c>
      <c r="I161" s="82" t="str">
        <f t="shared" si="17"/>
        <v/>
      </c>
    </row>
    <row r="162" spans="2:9" ht="15" thickBot="1" x14ac:dyDescent="0.35">
      <c r="B162" s="79" t="str">
        <f t="shared" si="12"/>
        <v/>
      </c>
      <c r="C162" s="80" t="str">
        <f t="shared" si="13"/>
        <v/>
      </c>
      <c r="D162" s="83" t="str">
        <f t="shared" si="14"/>
        <v/>
      </c>
      <c r="E162" s="81">
        <f>IFERROR(IF(I161-D162&lt;#REF!,0,IF(B162=$I$14,#REF!,IF(B162&lt;$I$14,0,IF(MOD(B162-$I$14,#REF!)=0,#REF!,0)))),0)</f>
        <v>0</v>
      </c>
      <c r="F162" s="83"/>
      <c r="G162" s="82" t="str">
        <f t="shared" si="15"/>
        <v/>
      </c>
      <c r="H162" s="82" t="str">
        <f t="shared" si="16"/>
        <v/>
      </c>
      <c r="I162" s="82" t="str">
        <f t="shared" si="17"/>
        <v/>
      </c>
    </row>
    <row r="163" spans="2:9" ht="15" thickBot="1" x14ac:dyDescent="0.35">
      <c r="B163" s="79" t="str">
        <f t="shared" si="12"/>
        <v/>
      </c>
      <c r="C163" s="80" t="str">
        <f t="shared" si="13"/>
        <v/>
      </c>
      <c r="D163" s="83" t="str">
        <f t="shared" si="14"/>
        <v/>
      </c>
      <c r="E163" s="81">
        <f>IFERROR(IF(I162-D163&lt;#REF!,0,IF(B163=$I$14,#REF!,IF(B163&lt;$I$14,0,IF(MOD(B163-$I$14,#REF!)=0,#REF!,0)))),0)</f>
        <v>0</v>
      </c>
      <c r="F163" s="83"/>
      <c r="G163" s="82" t="str">
        <f t="shared" si="15"/>
        <v/>
      </c>
      <c r="H163" s="82" t="str">
        <f t="shared" si="16"/>
        <v/>
      </c>
      <c r="I163" s="82" t="str">
        <f t="shared" si="17"/>
        <v/>
      </c>
    </row>
    <row r="164" spans="2:9" ht="15" thickBot="1" x14ac:dyDescent="0.35">
      <c r="B164" s="79" t="str">
        <f t="shared" si="12"/>
        <v/>
      </c>
      <c r="C164" s="80" t="str">
        <f t="shared" si="13"/>
        <v/>
      </c>
      <c r="D164" s="83" t="str">
        <f t="shared" si="14"/>
        <v/>
      </c>
      <c r="E164" s="81">
        <f>IFERROR(IF(I163-D164&lt;#REF!,0,IF(B164=$I$14,#REF!,IF(B164&lt;$I$14,0,IF(MOD(B164-$I$14,#REF!)=0,#REF!,0)))),0)</f>
        <v>0</v>
      </c>
      <c r="F164" s="83"/>
      <c r="G164" s="82" t="str">
        <f t="shared" si="15"/>
        <v/>
      </c>
      <c r="H164" s="82" t="str">
        <f t="shared" si="16"/>
        <v/>
      </c>
      <c r="I164" s="82" t="str">
        <f t="shared" si="17"/>
        <v/>
      </c>
    </row>
    <row r="165" spans="2:9" ht="15" thickBot="1" x14ac:dyDescent="0.35">
      <c r="B165" s="79" t="str">
        <f t="shared" si="12"/>
        <v/>
      </c>
      <c r="C165" s="80" t="str">
        <f t="shared" si="13"/>
        <v/>
      </c>
      <c r="D165" s="83" t="str">
        <f t="shared" si="14"/>
        <v/>
      </c>
      <c r="E165" s="81">
        <f>IFERROR(IF(I164-D165&lt;#REF!,0,IF(B165=$I$14,#REF!,IF(B165&lt;$I$14,0,IF(MOD(B165-$I$14,#REF!)=0,#REF!,0)))),0)</f>
        <v>0</v>
      </c>
      <c r="F165" s="83"/>
      <c r="G165" s="82" t="str">
        <f t="shared" si="15"/>
        <v/>
      </c>
      <c r="H165" s="82" t="str">
        <f t="shared" si="16"/>
        <v/>
      </c>
      <c r="I165" s="82" t="str">
        <f t="shared" si="17"/>
        <v/>
      </c>
    </row>
    <row r="166" spans="2:9" ht="15" thickBot="1" x14ac:dyDescent="0.35">
      <c r="B166" s="79" t="str">
        <f t="shared" si="12"/>
        <v/>
      </c>
      <c r="C166" s="80" t="str">
        <f t="shared" si="13"/>
        <v/>
      </c>
      <c r="D166" s="83" t="str">
        <f t="shared" si="14"/>
        <v/>
      </c>
      <c r="E166" s="81">
        <f>IFERROR(IF(I165-D166&lt;#REF!,0,IF(B166=$I$14,#REF!,IF(B166&lt;$I$14,0,IF(MOD(B166-$I$14,#REF!)=0,#REF!,0)))),0)</f>
        <v>0</v>
      </c>
      <c r="F166" s="83"/>
      <c r="G166" s="82" t="str">
        <f t="shared" si="15"/>
        <v/>
      </c>
      <c r="H166" s="82" t="str">
        <f t="shared" si="16"/>
        <v/>
      </c>
      <c r="I166" s="82" t="str">
        <f t="shared" si="17"/>
        <v/>
      </c>
    </row>
    <row r="167" spans="2:9" ht="15" thickBot="1" x14ac:dyDescent="0.35">
      <c r="B167" s="79" t="str">
        <f t="shared" si="12"/>
        <v/>
      </c>
      <c r="C167" s="80" t="str">
        <f t="shared" si="13"/>
        <v/>
      </c>
      <c r="D167" s="83" t="str">
        <f t="shared" si="14"/>
        <v/>
      </c>
      <c r="E167" s="81">
        <f>IFERROR(IF(I166-D167&lt;#REF!,0,IF(B167=$I$14,#REF!,IF(B167&lt;$I$14,0,IF(MOD(B167-$I$14,#REF!)=0,#REF!,0)))),0)</f>
        <v>0</v>
      </c>
      <c r="F167" s="83"/>
      <c r="G167" s="82" t="str">
        <f t="shared" si="15"/>
        <v/>
      </c>
      <c r="H167" s="82" t="str">
        <f t="shared" si="16"/>
        <v/>
      </c>
      <c r="I167" s="82" t="str">
        <f t="shared" si="17"/>
        <v/>
      </c>
    </row>
    <row r="168" spans="2:9" ht="15" thickBot="1" x14ac:dyDescent="0.35">
      <c r="B168" s="79" t="str">
        <f t="shared" si="12"/>
        <v/>
      </c>
      <c r="C168" s="80" t="str">
        <f t="shared" si="13"/>
        <v/>
      </c>
      <c r="D168" s="83" t="str">
        <f t="shared" si="14"/>
        <v/>
      </c>
      <c r="E168" s="81">
        <f>IFERROR(IF(I167-D168&lt;#REF!,0,IF(B168=$I$14,#REF!,IF(B168&lt;$I$14,0,IF(MOD(B168-$I$14,#REF!)=0,#REF!,0)))),0)</f>
        <v>0</v>
      </c>
      <c r="F168" s="83"/>
      <c r="G168" s="82" t="str">
        <f t="shared" si="15"/>
        <v/>
      </c>
      <c r="H168" s="82" t="str">
        <f t="shared" si="16"/>
        <v/>
      </c>
      <c r="I168" s="82" t="str">
        <f t="shared" si="17"/>
        <v/>
      </c>
    </row>
    <row r="169" spans="2:9" ht="15" thickBot="1" x14ac:dyDescent="0.35">
      <c r="B169" s="79" t="str">
        <f t="shared" si="12"/>
        <v/>
      </c>
      <c r="C169" s="80" t="str">
        <f t="shared" si="13"/>
        <v/>
      </c>
      <c r="D169" s="83" t="str">
        <f t="shared" si="14"/>
        <v/>
      </c>
      <c r="E169" s="81">
        <f>IFERROR(IF(I168-D169&lt;#REF!,0,IF(B169=$I$14,#REF!,IF(B169&lt;$I$14,0,IF(MOD(B169-$I$14,#REF!)=0,#REF!,0)))),0)</f>
        <v>0</v>
      </c>
      <c r="F169" s="83"/>
      <c r="G169" s="82" t="str">
        <f t="shared" si="15"/>
        <v/>
      </c>
      <c r="H169" s="82" t="str">
        <f t="shared" si="16"/>
        <v/>
      </c>
      <c r="I169" s="82" t="str">
        <f t="shared" si="17"/>
        <v/>
      </c>
    </row>
    <row r="170" spans="2:9" ht="15" thickBot="1" x14ac:dyDescent="0.35">
      <c r="B170" s="79" t="str">
        <f t="shared" si="12"/>
        <v/>
      </c>
      <c r="C170" s="80" t="str">
        <f t="shared" si="13"/>
        <v/>
      </c>
      <c r="D170" s="83" t="str">
        <f t="shared" si="14"/>
        <v/>
      </c>
      <c r="E170" s="81">
        <f>IFERROR(IF(I169-D170&lt;#REF!,0,IF(B170=$I$14,#REF!,IF(B170&lt;$I$14,0,IF(MOD(B170-$I$14,#REF!)=0,#REF!,0)))),0)</f>
        <v>0</v>
      </c>
      <c r="F170" s="83"/>
      <c r="G170" s="82" t="str">
        <f t="shared" si="15"/>
        <v/>
      </c>
      <c r="H170" s="82" t="str">
        <f t="shared" si="16"/>
        <v/>
      </c>
      <c r="I170" s="82" t="str">
        <f t="shared" si="17"/>
        <v/>
      </c>
    </row>
    <row r="171" spans="2:9" ht="15" thickBot="1" x14ac:dyDescent="0.35">
      <c r="B171" s="79" t="str">
        <f t="shared" si="12"/>
        <v/>
      </c>
      <c r="C171" s="80" t="str">
        <f t="shared" si="13"/>
        <v/>
      </c>
      <c r="D171" s="83" t="str">
        <f t="shared" si="14"/>
        <v/>
      </c>
      <c r="E171" s="81">
        <f>IFERROR(IF(I170-D171&lt;#REF!,0,IF(B171=$I$14,#REF!,IF(B171&lt;$I$14,0,IF(MOD(B171-$I$14,#REF!)=0,#REF!,0)))),0)</f>
        <v>0</v>
      </c>
      <c r="F171" s="83"/>
      <c r="G171" s="82" t="str">
        <f t="shared" si="15"/>
        <v/>
      </c>
      <c r="H171" s="82" t="str">
        <f t="shared" si="16"/>
        <v/>
      </c>
      <c r="I171" s="82" t="str">
        <f t="shared" si="17"/>
        <v/>
      </c>
    </row>
    <row r="172" spans="2:9" ht="15" thickBot="1" x14ac:dyDescent="0.35">
      <c r="B172" s="79" t="str">
        <f t="shared" si="12"/>
        <v/>
      </c>
      <c r="C172" s="80" t="str">
        <f t="shared" si="13"/>
        <v/>
      </c>
      <c r="D172" s="83" t="str">
        <f t="shared" si="14"/>
        <v/>
      </c>
      <c r="E172" s="81">
        <f>IFERROR(IF(I171-D172&lt;#REF!,0,IF(B172=$I$14,#REF!,IF(B172&lt;$I$14,0,IF(MOD(B172-$I$14,#REF!)=0,#REF!,0)))),0)</f>
        <v>0</v>
      </c>
      <c r="F172" s="83"/>
      <c r="G172" s="82" t="str">
        <f t="shared" si="15"/>
        <v/>
      </c>
      <c r="H172" s="82" t="str">
        <f t="shared" si="16"/>
        <v/>
      </c>
      <c r="I172" s="82" t="str">
        <f t="shared" si="17"/>
        <v/>
      </c>
    </row>
    <row r="173" spans="2:9" ht="15" thickBot="1" x14ac:dyDescent="0.35">
      <c r="B173" s="79" t="str">
        <f t="shared" si="12"/>
        <v/>
      </c>
      <c r="C173" s="80" t="str">
        <f t="shared" si="13"/>
        <v/>
      </c>
      <c r="D173" s="83" t="str">
        <f t="shared" si="14"/>
        <v/>
      </c>
      <c r="E173" s="81">
        <f>IFERROR(IF(I172-D173&lt;#REF!,0,IF(B173=$I$14,#REF!,IF(B173&lt;$I$14,0,IF(MOD(B173-$I$14,#REF!)=0,#REF!,0)))),0)</f>
        <v>0</v>
      </c>
      <c r="F173" s="83"/>
      <c r="G173" s="82" t="str">
        <f t="shared" si="15"/>
        <v/>
      </c>
      <c r="H173" s="82" t="str">
        <f t="shared" si="16"/>
        <v/>
      </c>
      <c r="I173" s="82" t="str">
        <f t="shared" si="17"/>
        <v/>
      </c>
    </row>
    <row r="174" spans="2:9" ht="15" thickBot="1" x14ac:dyDescent="0.35">
      <c r="B174" s="79" t="str">
        <f t="shared" si="12"/>
        <v/>
      </c>
      <c r="C174" s="80" t="str">
        <f t="shared" si="13"/>
        <v/>
      </c>
      <c r="D174" s="83" t="str">
        <f t="shared" si="14"/>
        <v/>
      </c>
      <c r="E174" s="81">
        <f>IFERROR(IF(I173-D174&lt;#REF!,0,IF(B174=$I$14,#REF!,IF(B174&lt;$I$14,0,IF(MOD(B174-$I$14,#REF!)=0,#REF!,0)))),0)</f>
        <v>0</v>
      </c>
      <c r="F174" s="83"/>
      <c r="G174" s="82" t="str">
        <f t="shared" si="15"/>
        <v/>
      </c>
      <c r="H174" s="82" t="str">
        <f t="shared" si="16"/>
        <v/>
      </c>
      <c r="I174" s="82" t="str">
        <f t="shared" si="17"/>
        <v/>
      </c>
    </row>
    <row r="175" spans="2:9" ht="15" thickBot="1" x14ac:dyDescent="0.35">
      <c r="B175" s="79" t="str">
        <f t="shared" si="12"/>
        <v/>
      </c>
      <c r="C175" s="80" t="str">
        <f t="shared" si="13"/>
        <v/>
      </c>
      <c r="D175" s="83" t="str">
        <f t="shared" si="14"/>
        <v/>
      </c>
      <c r="E175" s="81">
        <f>IFERROR(IF(I174-D175&lt;#REF!,0,IF(B175=$I$14,#REF!,IF(B175&lt;$I$14,0,IF(MOD(B175-$I$14,#REF!)=0,#REF!,0)))),0)</f>
        <v>0</v>
      </c>
      <c r="F175" s="83"/>
      <c r="G175" s="82" t="str">
        <f t="shared" si="15"/>
        <v/>
      </c>
      <c r="H175" s="82" t="str">
        <f t="shared" si="16"/>
        <v/>
      </c>
      <c r="I175" s="82" t="str">
        <f t="shared" si="17"/>
        <v/>
      </c>
    </row>
    <row r="176" spans="2:9" ht="15" thickBot="1" x14ac:dyDescent="0.35">
      <c r="B176" s="79" t="str">
        <f t="shared" si="12"/>
        <v/>
      </c>
      <c r="C176" s="80" t="str">
        <f t="shared" si="13"/>
        <v/>
      </c>
      <c r="D176" s="83" t="str">
        <f t="shared" si="14"/>
        <v/>
      </c>
      <c r="E176" s="81">
        <f>IFERROR(IF(I175-D176&lt;#REF!,0,IF(B176=$I$14,#REF!,IF(B176&lt;$I$14,0,IF(MOD(B176-$I$14,#REF!)=0,#REF!,0)))),0)</f>
        <v>0</v>
      </c>
      <c r="F176" s="83"/>
      <c r="G176" s="82" t="str">
        <f t="shared" si="15"/>
        <v/>
      </c>
      <c r="H176" s="82" t="str">
        <f t="shared" si="16"/>
        <v/>
      </c>
      <c r="I176" s="82" t="str">
        <f t="shared" si="17"/>
        <v/>
      </c>
    </row>
    <row r="177" spans="2:9" ht="15" thickBot="1" x14ac:dyDescent="0.35">
      <c r="B177" s="79" t="str">
        <f t="shared" si="12"/>
        <v/>
      </c>
      <c r="C177" s="80" t="str">
        <f t="shared" si="13"/>
        <v/>
      </c>
      <c r="D177" s="83" t="str">
        <f t="shared" si="14"/>
        <v/>
      </c>
      <c r="E177" s="81">
        <f>IFERROR(IF(I176-D177&lt;#REF!,0,IF(B177=$I$14,#REF!,IF(B177&lt;$I$14,0,IF(MOD(B177-$I$14,#REF!)=0,#REF!,0)))),0)</f>
        <v>0</v>
      </c>
      <c r="F177" s="83"/>
      <c r="G177" s="82" t="str">
        <f t="shared" si="15"/>
        <v/>
      </c>
      <c r="H177" s="82" t="str">
        <f t="shared" si="16"/>
        <v/>
      </c>
      <c r="I177" s="82" t="str">
        <f t="shared" si="17"/>
        <v/>
      </c>
    </row>
    <row r="178" spans="2:9" ht="15" thickBot="1" x14ac:dyDescent="0.35">
      <c r="B178" s="79" t="str">
        <f t="shared" si="12"/>
        <v/>
      </c>
      <c r="C178" s="80" t="str">
        <f t="shared" si="13"/>
        <v/>
      </c>
      <c r="D178" s="83" t="str">
        <f t="shared" si="14"/>
        <v/>
      </c>
      <c r="E178" s="81">
        <f>IFERROR(IF(I177-D178&lt;#REF!,0,IF(B178=$I$14,#REF!,IF(B178&lt;$I$14,0,IF(MOD(B178-$I$14,#REF!)=0,#REF!,0)))),0)</f>
        <v>0</v>
      </c>
      <c r="F178" s="83"/>
      <c r="G178" s="82" t="str">
        <f t="shared" si="15"/>
        <v/>
      </c>
      <c r="H178" s="82" t="str">
        <f t="shared" si="16"/>
        <v/>
      </c>
      <c r="I178" s="82" t="str">
        <f t="shared" si="17"/>
        <v/>
      </c>
    </row>
    <row r="179" spans="2:9" ht="15" thickBot="1" x14ac:dyDescent="0.35">
      <c r="B179" s="79" t="str">
        <f t="shared" si="12"/>
        <v/>
      </c>
      <c r="C179" s="80" t="str">
        <f t="shared" si="13"/>
        <v/>
      </c>
      <c r="D179" s="83" t="str">
        <f t="shared" si="14"/>
        <v/>
      </c>
      <c r="E179" s="81">
        <f>IFERROR(IF(I178-D179&lt;#REF!,0,IF(B179=$I$14,#REF!,IF(B179&lt;$I$14,0,IF(MOD(B179-$I$14,#REF!)=0,#REF!,0)))),0)</f>
        <v>0</v>
      </c>
      <c r="F179" s="83"/>
      <c r="G179" s="82" t="str">
        <f t="shared" si="15"/>
        <v/>
      </c>
      <c r="H179" s="82" t="str">
        <f t="shared" si="16"/>
        <v/>
      </c>
      <c r="I179" s="82" t="str">
        <f t="shared" si="17"/>
        <v/>
      </c>
    </row>
    <row r="180" spans="2:9" ht="15" thickBot="1" x14ac:dyDescent="0.35">
      <c r="B180" s="79" t="str">
        <f t="shared" si="12"/>
        <v/>
      </c>
      <c r="C180" s="80" t="str">
        <f t="shared" si="13"/>
        <v/>
      </c>
      <c r="D180" s="83" t="str">
        <f t="shared" si="14"/>
        <v/>
      </c>
      <c r="E180" s="81">
        <f>IFERROR(IF(I179-D180&lt;#REF!,0,IF(B180=$I$14,#REF!,IF(B180&lt;$I$14,0,IF(MOD(B180-$I$14,#REF!)=0,#REF!,0)))),0)</f>
        <v>0</v>
      </c>
      <c r="F180" s="83"/>
      <c r="G180" s="82" t="str">
        <f t="shared" si="15"/>
        <v/>
      </c>
      <c r="H180" s="82" t="str">
        <f t="shared" si="16"/>
        <v/>
      </c>
      <c r="I180" s="82" t="str">
        <f t="shared" si="17"/>
        <v/>
      </c>
    </row>
    <row r="181" spans="2:9" ht="15" thickBot="1" x14ac:dyDescent="0.35">
      <c r="B181" s="79" t="str">
        <f t="shared" si="12"/>
        <v/>
      </c>
      <c r="C181" s="80" t="str">
        <f t="shared" si="13"/>
        <v/>
      </c>
      <c r="D181" s="83" t="str">
        <f t="shared" si="14"/>
        <v/>
      </c>
      <c r="E181" s="81">
        <f>IFERROR(IF(I180-D181&lt;#REF!,0,IF(B181=$I$14,#REF!,IF(B181&lt;$I$14,0,IF(MOD(B181-$I$14,#REF!)=0,#REF!,0)))),0)</f>
        <v>0</v>
      </c>
      <c r="F181" s="83"/>
      <c r="G181" s="82" t="str">
        <f t="shared" si="15"/>
        <v/>
      </c>
      <c r="H181" s="82" t="str">
        <f t="shared" si="16"/>
        <v/>
      </c>
      <c r="I181" s="82" t="str">
        <f t="shared" si="17"/>
        <v/>
      </c>
    </row>
    <row r="182" spans="2:9" ht="15" thickBot="1" x14ac:dyDescent="0.35">
      <c r="B182" s="79" t="str">
        <f t="shared" si="12"/>
        <v/>
      </c>
      <c r="C182" s="80" t="str">
        <f t="shared" si="13"/>
        <v/>
      </c>
      <c r="D182" s="83" t="str">
        <f t="shared" si="14"/>
        <v/>
      </c>
      <c r="E182" s="81">
        <f>IFERROR(IF(I181-D182&lt;#REF!,0,IF(B182=$I$14,#REF!,IF(B182&lt;$I$14,0,IF(MOD(B182-$I$14,#REF!)=0,#REF!,0)))),0)</f>
        <v>0</v>
      </c>
      <c r="F182" s="83"/>
      <c r="G182" s="82" t="str">
        <f t="shared" si="15"/>
        <v/>
      </c>
      <c r="H182" s="82" t="str">
        <f t="shared" si="16"/>
        <v/>
      </c>
      <c r="I182" s="82" t="str">
        <f t="shared" si="17"/>
        <v/>
      </c>
    </row>
    <row r="183" spans="2:9" ht="15" thickBot="1" x14ac:dyDescent="0.35">
      <c r="B183" s="79" t="str">
        <f t="shared" si="12"/>
        <v/>
      </c>
      <c r="C183" s="80" t="str">
        <f t="shared" si="13"/>
        <v/>
      </c>
      <c r="D183" s="83" t="str">
        <f t="shared" si="14"/>
        <v/>
      </c>
      <c r="E183" s="81">
        <f>IFERROR(IF(I182-D183&lt;#REF!,0,IF(B183=$I$14,#REF!,IF(B183&lt;$I$14,0,IF(MOD(B183-$I$14,#REF!)=0,#REF!,0)))),0)</f>
        <v>0</v>
      </c>
      <c r="F183" s="83"/>
      <c r="G183" s="82" t="str">
        <f t="shared" si="15"/>
        <v/>
      </c>
      <c r="H183" s="82" t="str">
        <f t="shared" si="16"/>
        <v/>
      </c>
      <c r="I183" s="82" t="str">
        <f t="shared" si="17"/>
        <v/>
      </c>
    </row>
    <row r="184" spans="2:9" ht="15" thickBot="1" x14ac:dyDescent="0.35">
      <c r="B184" s="79" t="str">
        <f t="shared" si="12"/>
        <v/>
      </c>
      <c r="C184" s="80" t="str">
        <f t="shared" si="13"/>
        <v/>
      </c>
      <c r="D184" s="83" t="str">
        <f t="shared" si="14"/>
        <v/>
      </c>
      <c r="E184" s="81">
        <f>IFERROR(IF(I183-D184&lt;#REF!,0,IF(B184=$I$14,#REF!,IF(B184&lt;$I$14,0,IF(MOD(B184-$I$14,#REF!)=0,#REF!,0)))),0)</f>
        <v>0</v>
      </c>
      <c r="F184" s="83"/>
      <c r="G184" s="82" t="str">
        <f t="shared" si="15"/>
        <v/>
      </c>
      <c r="H184" s="82" t="str">
        <f t="shared" si="16"/>
        <v/>
      </c>
      <c r="I184" s="82" t="str">
        <f t="shared" si="17"/>
        <v/>
      </c>
    </row>
    <row r="185" spans="2:9" ht="15" thickBot="1" x14ac:dyDescent="0.35">
      <c r="B185" s="79" t="str">
        <f t="shared" si="12"/>
        <v/>
      </c>
      <c r="C185" s="80" t="str">
        <f t="shared" si="13"/>
        <v/>
      </c>
      <c r="D185" s="83" t="str">
        <f t="shared" si="14"/>
        <v/>
      </c>
      <c r="E185" s="81">
        <f>IFERROR(IF(I184-D185&lt;#REF!,0,IF(B185=$I$14,#REF!,IF(B185&lt;$I$14,0,IF(MOD(B185-$I$14,#REF!)=0,#REF!,0)))),0)</f>
        <v>0</v>
      </c>
      <c r="F185" s="83"/>
      <c r="G185" s="82" t="str">
        <f t="shared" si="15"/>
        <v/>
      </c>
      <c r="H185" s="82" t="str">
        <f t="shared" si="16"/>
        <v/>
      </c>
      <c r="I185" s="82" t="str">
        <f t="shared" si="17"/>
        <v/>
      </c>
    </row>
    <row r="186" spans="2:9" ht="15" thickBot="1" x14ac:dyDescent="0.35">
      <c r="B186" s="79" t="str">
        <f t="shared" si="12"/>
        <v/>
      </c>
      <c r="C186" s="80" t="str">
        <f t="shared" si="13"/>
        <v/>
      </c>
      <c r="D186" s="83" t="str">
        <f t="shared" si="14"/>
        <v/>
      </c>
      <c r="E186" s="81">
        <f>IFERROR(IF(I185-D186&lt;#REF!,0,IF(B186=$I$14,#REF!,IF(B186&lt;$I$14,0,IF(MOD(B186-$I$14,#REF!)=0,#REF!,0)))),0)</f>
        <v>0</v>
      </c>
      <c r="F186" s="83"/>
      <c r="G186" s="82" t="str">
        <f t="shared" si="15"/>
        <v/>
      </c>
      <c r="H186" s="82" t="str">
        <f t="shared" si="16"/>
        <v/>
      </c>
      <c r="I186" s="82" t="str">
        <f t="shared" si="17"/>
        <v/>
      </c>
    </row>
    <row r="187" spans="2:9" ht="15" thickBot="1" x14ac:dyDescent="0.35">
      <c r="B187" s="79" t="str">
        <f t="shared" si="12"/>
        <v/>
      </c>
      <c r="C187" s="80" t="str">
        <f t="shared" si="13"/>
        <v/>
      </c>
      <c r="D187" s="83" t="str">
        <f t="shared" si="14"/>
        <v/>
      </c>
      <c r="E187" s="81">
        <f>IFERROR(IF(I186-D187&lt;#REF!,0,IF(B187=$I$14,#REF!,IF(B187&lt;$I$14,0,IF(MOD(B187-$I$14,#REF!)=0,#REF!,0)))),0)</f>
        <v>0</v>
      </c>
      <c r="F187" s="83"/>
      <c r="G187" s="82" t="str">
        <f t="shared" si="15"/>
        <v/>
      </c>
      <c r="H187" s="82" t="str">
        <f t="shared" si="16"/>
        <v/>
      </c>
      <c r="I187" s="82" t="str">
        <f t="shared" si="17"/>
        <v/>
      </c>
    </row>
    <row r="188" spans="2:9" ht="15" thickBot="1" x14ac:dyDescent="0.35">
      <c r="B188" s="79" t="str">
        <f t="shared" si="12"/>
        <v/>
      </c>
      <c r="C188" s="80" t="str">
        <f t="shared" si="13"/>
        <v/>
      </c>
      <c r="D188" s="83" t="str">
        <f t="shared" si="14"/>
        <v/>
      </c>
      <c r="E188" s="81">
        <f>IFERROR(IF(I187-D188&lt;#REF!,0,IF(B188=$I$14,#REF!,IF(B188&lt;$I$14,0,IF(MOD(B188-$I$14,#REF!)=0,#REF!,0)))),0)</f>
        <v>0</v>
      </c>
      <c r="F188" s="83"/>
      <c r="G188" s="82" t="str">
        <f t="shared" si="15"/>
        <v/>
      </c>
      <c r="H188" s="82" t="str">
        <f t="shared" si="16"/>
        <v/>
      </c>
      <c r="I188" s="82" t="str">
        <f t="shared" si="17"/>
        <v/>
      </c>
    </row>
    <row r="189" spans="2:9" ht="15" thickBot="1" x14ac:dyDescent="0.35">
      <c r="B189" s="79" t="str">
        <f t="shared" si="12"/>
        <v/>
      </c>
      <c r="C189" s="80" t="str">
        <f t="shared" si="13"/>
        <v/>
      </c>
      <c r="D189" s="83" t="str">
        <f t="shared" si="14"/>
        <v/>
      </c>
      <c r="E189" s="81">
        <f>IFERROR(IF(I188-D189&lt;#REF!,0,IF(B189=$I$14,#REF!,IF(B189&lt;$I$14,0,IF(MOD(B189-$I$14,#REF!)=0,#REF!,0)))),0)</f>
        <v>0</v>
      </c>
      <c r="F189" s="83"/>
      <c r="G189" s="82" t="str">
        <f t="shared" si="15"/>
        <v/>
      </c>
      <c r="H189" s="82" t="str">
        <f t="shared" si="16"/>
        <v/>
      </c>
      <c r="I189" s="82" t="str">
        <f t="shared" si="17"/>
        <v/>
      </c>
    </row>
    <row r="190" spans="2:9" ht="15" thickBot="1" x14ac:dyDescent="0.35">
      <c r="B190" s="79" t="str">
        <f t="shared" si="12"/>
        <v/>
      </c>
      <c r="C190" s="80" t="str">
        <f t="shared" si="13"/>
        <v/>
      </c>
      <c r="D190" s="83" t="str">
        <f t="shared" si="14"/>
        <v/>
      </c>
      <c r="E190" s="81">
        <f>IFERROR(IF(I189-D190&lt;#REF!,0,IF(B190=$I$14,#REF!,IF(B190&lt;$I$14,0,IF(MOD(B190-$I$14,#REF!)=0,#REF!,0)))),0)</f>
        <v>0</v>
      </c>
      <c r="F190" s="83"/>
      <c r="G190" s="82" t="str">
        <f t="shared" si="15"/>
        <v/>
      </c>
      <c r="H190" s="82" t="str">
        <f t="shared" si="16"/>
        <v/>
      </c>
      <c r="I190" s="82" t="str">
        <f t="shared" si="17"/>
        <v/>
      </c>
    </row>
    <row r="191" spans="2:9" ht="15" thickBot="1" x14ac:dyDescent="0.35">
      <c r="B191" s="79" t="str">
        <f t="shared" si="12"/>
        <v/>
      </c>
      <c r="C191" s="80" t="str">
        <f t="shared" si="13"/>
        <v/>
      </c>
      <c r="D191" s="83" t="str">
        <f t="shared" si="14"/>
        <v/>
      </c>
      <c r="E191" s="81">
        <f>IFERROR(IF(I190-D191&lt;#REF!,0,IF(B191=$I$14,#REF!,IF(B191&lt;$I$14,0,IF(MOD(B191-$I$14,#REF!)=0,#REF!,0)))),0)</f>
        <v>0</v>
      </c>
      <c r="F191" s="83"/>
      <c r="G191" s="82" t="str">
        <f t="shared" si="15"/>
        <v/>
      </c>
      <c r="H191" s="82" t="str">
        <f t="shared" si="16"/>
        <v/>
      </c>
      <c r="I191" s="82" t="str">
        <f t="shared" si="17"/>
        <v/>
      </c>
    </row>
    <row r="192" spans="2:9" ht="15" thickBot="1" x14ac:dyDescent="0.35">
      <c r="B192" s="79" t="str">
        <f t="shared" si="12"/>
        <v/>
      </c>
      <c r="C192" s="80" t="str">
        <f t="shared" si="13"/>
        <v/>
      </c>
      <c r="D192" s="83" t="str">
        <f t="shared" si="14"/>
        <v/>
      </c>
      <c r="E192" s="81">
        <f>IFERROR(IF(I191-D192&lt;#REF!,0,IF(B192=$I$14,#REF!,IF(B192&lt;$I$14,0,IF(MOD(B192-$I$14,#REF!)=0,#REF!,0)))),0)</f>
        <v>0</v>
      </c>
      <c r="F192" s="83"/>
      <c r="G192" s="82" t="str">
        <f t="shared" si="15"/>
        <v/>
      </c>
      <c r="H192" s="82" t="str">
        <f t="shared" si="16"/>
        <v/>
      </c>
      <c r="I192" s="82" t="str">
        <f t="shared" si="17"/>
        <v/>
      </c>
    </row>
    <row r="193" spans="2:9" ht="15" thickBot="1" x14ac:dyDescent="0.35">
      <c r="B193" s="79" t="str">
        <f t="shared" si="12"/>
        <v/>
      </c>
      <c r="C193" s="80" t="str">
        <f t="shared" si="13"/>
        <v/>
      </c>
      <c r="D193" s="83" t="str">
        <f t="shared" si="14"/>
        <v/>
      </c>
      <c r="E193" s="81">
        <f>IFERROR(IF(I192-D193&lt;#REF!,0,IF(B193=$I$14,#REF!,IF(B193&lt;$I$14,0,IF(MOD(B193-$I$14,#REF!)=0,#REF!,0)))),0)</f>
        <v>0</v>
      </c>
      <c r="F193" s="83"/>
      <c r="G193" s="82" t="str">
        <f t="shared" si="15"/>
        <v/>
      </c>
      <c r="H193" s="82" t="str">
        <f t="shared" si="16"/>
        <v/>
      </c>
      <c r="I193" s="82" t="str">
        <f t="shared" si="17"/>
        <v/>
      </c>
    </row>
    <row r="194" spans="2:9" ht="15" thickBot="1" x14ac:dyDescent="0.35">
      <c r="B194" s="79" t="str">
        <f t="shared" si="12"/>
        <v/>
      </c>
      <c r="C194" s="80" t="str">
        <f t="shared" si="13"/>
        <v/>
      </c>
      <c r="D194" s="83" t="str">
        <f t="shared" si="14"/>
        <v/>
      </c>
      <c r="E194" s="81">
        <f>IFERROR(IF(I193-D194&lt;#REF!,0,IF(B194=$I$14,#REF!,IF(B194&lt;$I$14,0,IF(MOD(B194-$I$14,#REF!)=0,#REF!,0)))),0)</f>
        <v>0</v>
      </c>
      <c r="F194" s="83"/>
      <c r="G194" s="82" t="str">
        <f t="shared" si="15"/>
        <v/>
      </c>
      <c r="H194" s="82" t="str">
        <f t="shared" si="16"/>
        <v/>
      </c>
      <c r="I194" s="82" t="str">
        <f t="shared" si="17"/>
        <v/>
      </c>
    </row>
    <row r="195" spans="2:9" ht="15" thickBot="1" x14ac:dyDescent="0.35">
      <c r="B195" s="79" t="str">
        <f t="shared" si="12"/>
        <v/>
      </c>
      <c r="C195" s="80" t="str">
        <f t="shared" si="13"/>
        <v/>
      </c>
      <c r="D195" s="83" t="str">
        <f t="shared" si="14"/>
        <v/>
      </c>
      <c r="E195" s="81">
        <f>IFERROR(IF(I194-D195&lt;#REF!,0,IF(B195=$I$14,#REF!,IF(B195&lt;$I$14,0,IF(MOD(B195-$I$14,#REF!)=0,#REF!,0)))),0)</f>
        <v>0</v>
      </c>
      <c r="F195" s="83"/>
      <c r="G195" s="82" t="str">
        <f t="shared" si="15"/>
        <v/>
      </c>
      <c r="H195" s="82" t="str">
        <f t="shared" si="16"/>
        <v/>
      </c>
      <c r="I195" s="82" t="str">
        <f t="shared" si="17"/>
        <v/>
      </c>
    </row>
    <row r="196" spans="2:9" ht="15" thickBot="1" x14ac:dyDescent="0.35">
      <c r="B196" s="79" t="str">
        <f t="shared" si="12"/>
        <v/>
      </c>
      <c r="C196" s="80" t="str">
        <f t="shared" si="13"/>
        <v/>
      </c>
      <c r="D196" s="83" t="str">
        <f t="shared" si="14"/>
        <v/>
      </c>
      <c r="E196" s="81">
        <f>IFERROR(IF(I195-D196&lt;#REF!,0,IF(B196=$I$14,#REF!,IF(B196&lt;$I$14,0,IF(MOD(B196-$I$14,#REF!)=0,#REF!,0)))),0)</f>
        <v>0</v>
      </c>
      <c r="F196" s="83"/>
      <c r="G196" s="82" t="str">
        <f t="shared" si="15"/>
        <v/>
      </c>
      <c r="H196" s="82" t="str">
        <f t="shared" si="16"/>
        <v/>
      </c>
      <c r="I196" s="82" t="str">
        <f t="shared" si="17"/>
        <v/>
      </c>
    </row>
    <row r="197" spans="2:9" ht="15" thickBot="1" x14ac:dyDescent="0.35">
      <c r="B197" s="79" t="str">
        <f t="shared" si="12"/>
        <v/>
      </c>
      <c r="C197" s="80" t="str">
        <f t="shared" si="13"/>
        <v/>
      </c>
      <c r="D197" s="83" t="str">
        <f t="shared" si="14"/>
        <v/>
      </c>
      <c r="E197" s="81">
        <f>IFERROR(IF(I196-D197&lt;#REF!,0,IF(B197=$I$14,#REF!,IF(B197&lt;$I$14,0,IF(MOD(B197-$I$14,#REF!)=0,#REF!,0)))),0)</f>
        <v>0</v>
      </c>
      <c r="F197" s="83"/>
      <c r="G197" s="82" t="str">
        <f t="shared" si="15"/>
        <v/>
      </c>
      <c r="H197" s="82" t="str">
        <f t="shared" si="16"/>
        <v/>
      </c>
      <c r="I197" s="82" t="str">
        <f t="shared" si="17"/>
        <v/>
      </c>
    </row>
    <row r="198" spans="2:9" ht="15" thickBot="1" x14ac:dyDescent="0.35">
      <c r="B198" s="79" t="str">
        <f t="shared" si="12"/>
        <v/>
      </c>
      <c r="C198" s="80" t="str">
        <f t="shared" si="13"/>
        <v/>
      </c>
      <c r="D198" s="83" t="str">
        <f t="shared" si="14"/>
        <v/>
      </c>
      <c r="E198" s="81">
        <f>IFERROR(IF(I197-D198&lt;#REF!,0,IF(B198=$I$14,#REF!,IF(B198&lt;$I$14,0,IF(MOD(B198-$I$14,#REF!)=0,#REF!,0)))),0)</f>
        <v>0</v>
      </c>
      <c r="F198" s="83"/>
      <c r="G198" s="82" t="str">
        <f t="shared" si="15"/>
        <v/>
      </c>
      <c r="H198" s="82" t="str">
        <f t="shared" si="16"/>
        <v/>
      </c>
      <c r="I198" s="82" t="str">
        <f t="shared" si="17"/>
        <v/>
      </c>
    </row>
    <row r="199" spans="2:9" ht="15" thickBot="1" x14ac:dyDescent="0.35">
      <c r="B199" s="79" t="str">
        <f t="shared" si="12"/>
        <v/>
      </c>
      <c r="C199" s="80" t="str">
        <f t="shared" si="13"/>
        <v/>
      </c>
      <c r="D199" s="83" t="str">
        <f t="shared" si="14"/>
        <v/>
      </c>
      <c r="E199" s="81">
        <f>IFERROR(IF(I198-D199&lt;#REF!,0,IF(B199=$I$14,#REF!,IF(B199&lt;$I$14,0,IF(MOD(B199-$I$14,#REF!)=0,#REF!,0)))),0)</f>
        <v>0</v>
      </c>
      <c r="F199" s="83"/>
      <c r="G199" s="82" t="str">
        <f t="shared" si="15"/>
        <v/>
      </c>
      <c r="H199" s="82" t="str">
        <f t="shared" si="16"/>
        <v/>
      </c>
      <c r="I199" s="82" t="str">
        <f t="shared" si="17"/>
        <v/>
      </c>
    </row>
    <row r="200" spans="2:9" ht="15" thickBot="1" x14ac:dyDescent="0.35">
      <c r="B200" s="79" t="str">
        <f t="shared" si="12"/>
        <v/>
      </c>
      <c r="C200" s="80" t="str">
        <f t="shared" si="13"/>
        <v/>
      </c>
      <c r="D200" s="83" t="str">
        <f t="shared" si="14"/>
        <v/>
      </c>
      <c r="E200" s="81">
        <f>IFERROR(IF(I199-D200&lt;#REF!,0,IF(B200=$I$14,#REF!,IF(B200&lt;$I$14,0,IF(MOD(B200-$I$14,#REF!)=0,#REF!,0)))),0)</f>
        <v>0</v>
      </c>
      <c r="F200" s="83"/>
      <c r="G200" s="82" t="str">
        <f t="shared" si="15"/>
        <v/>
      </c>
      <c r="H200" s="82" t="str">
        <f t="shared" si="16"/>
        <v/>
      </c>
      <c r="I200" s="82" t="str">
        <f t="shared" si="17"/>
        <v/>
      </c>
    </row>
    <row r="201" spans="2:9" ht="15" thickBot="1" x14ac:dyDescent="0.35">
      <c r="B201" s="79" t="str">
        <f t="shared" si="12"/>
        <v/>
      </c>
      <c r="C201" s="80" t="str">
        <f t="shared" si="13"/>
        <v/>
      </c>
      <c r="D201" s="83" t="str">
        <f t="shared" si="14"/>
        <v/>
      </c>
      <c r="E201" s="81">
        <f>IFERROR(IF(I200-D201&lt;#REF!,0,IF(B201=$I$14,#REF!,IF(B201&lt;$I$14,0,IF(MOD(B201-$I$14,#REF!)=0,#REF!,0)))),0)</f>
        <v>0</v>
      </c>
      <c r="F201" s="83"/>
      <c r="G201" s="82" t="str">
        <f t="shared" si="15"/>
        <v/>
      </c>
      <c r="H201" s="82" t="str">
        <f t="shared" si="16"/>
        <v/>
      </c>
      <c r="I201" s="82" t="str">
        <f t="shared" si="17"/>
        <v/>
      </c>
    </row>
    <row r="202" spans="2:9" ht="15" thickBot="1" x14ac:dyDescent="0.35">
      <c r="B202" s="79" t="str">
        <f t="shared" si="12"/>
        <v/>
      </c>
      <c r="C202" s="80" t="str">
        <f t="shared" si="13"/>
        <v/>
      </c>
      <c r="D202" s="83" t="str">
        <f t="shared" si="14"/>
        <v/>
      </c>
      <c r="E202" s="81">
        <f>IFERROR(IF(I201-D202&lt;#REF!,0,IF(B202=$I$14,#REF!,IF(B202&lt;$I$14,0,IF(MOD(B202-$I$14,#REF!)=0,#REF!,0)))),0)</f>
        <v>0</v>
      </c>
      <c r="F202" s="83"/>
      <c r="G202" s="82" t="str">
        <f t="shared" si="15"/>
        <v/>
      </c>
      <c r="H202" s="82" t="str">
        <f t="shared" si="16"/>
        <v/>
      </c>
      <c r="I202" s="82" t="str">
        <f t="shared" si="17"/>
        <v/>
      </c>
    </row>
    <row r="203" spans="2:9" ht="15" thickBot="1" x14ac:dyDescent="0.35">
      <c r="B203" s="79" t="str">
        <f t="shared" si="12"/>
        <v/>
      </c>
      <c r="C203" s="80" t="str">
        <f t="shared" si="13"/>
        <v/>
      </c>
      <c r="D203" s="83" t="str">
        <f t="shared" si="14"/>
        <v/>
      </c>
      <c r="E203" s="81">
        <f>IFERROR(IF(I202-D203&lt;#REF!,0,IF(B203=$I$14,#REF!,IF(B203&lt;$I$14,0,IF(MOD(B203-$I$14,#REF!)=0,#REF!,0)))),0)</f>
        <v>0</v>
      </c>
      <c r="F203" s="83"/>
      <c r="G203" s="82" t="str">
        <f t="shared" si="15"/>
        <v/>
      </c>
      <c r="H203" s="82" t="str">
        <f t="shared" si="16"/>
        <v/>
      </c>
      <c r="I203" s="82" t="str">
        <f t="shared" si="17"/>
        <v/>
      </c>
    </row>
    <row r="204" spans="2:9" ht="15" thickBot="1" x14ac:dyDescent="0.35">
      <c r="B204" s="79" t="str">
        <f t="shared" si="12"/>
        <v/>
      </c>
      <c r="C204" s="80" t="str">
        <f t="shared" si="13"/>
        <v/>
      </c>
      <c r="D204" s="83" t="str">
        <f t="shared" si="14"/>
        <v/>
      </c>
      <c r="E204" s="81">
        <f>IFERROR(IF(I203-D204&lt;#REF!,0,IF(B204=$I$14,#REF!,IF(B204&lt;$I$14,0,IF(MOD(B204-$I$14,#REF!)=0,#REF!,0)))),0)</f>
        <v>0</v>
      </c>
      <c r="F204" s="83"/>
      <c r="G204" s="82" t="str">
        <f t="shared" si="15"/>
        <v/>
      </c>
      <c r="H204" s="82" t="str">
        <f t="shared" si="16"/>
        <v/>
      </c>
      <c r="I204" s="82" t="str">
        <f t="shared" si="17"/>
        <v/>
      </c>
    </row>
    <row r="205" spans="2:9" ht="15" thickBot="1" x14ac:dyDescent="0.35">
      <c r="B205" s="79" t="str">
        <f t="shared" si="12"/>
        <v/>
      </c>
      <c r="C205" s="80" t="str">
        <f t="shared" si="13"/>
        <v/>
      </c>
      <c r="D205" s="83" t="str">
        <f t="shared" si="14"/>
        <v/>
      </c>
      <c r="E205" s="81">
        <f>IFERROR(IF(I204-D205&lt;#REF!,0,IF(B205=$I$14,#REF!,IF(B205&lt;$I$14,0,IF(MOD(B205-$I$14,#REF!)=0,#REF!,0)))),0)</f>
        <v>0</v>
      </c>
      <c r="F205" s="83"/>
      <c r="G205" s="82" t="str">
        <f t="shared" si="15"/>
        <v/>
      </c>
      <c r="H205" s="82" t="str">
        <f t="shared" si="16"/>
        <v/>
      </c>
      <c r="I205" s="82" t="str">
        <f t="shared" si="17"/>
        <v/>
      </c>
    </row>
    <row r="206" spans="2:9" ht="15" thickBot="1" x14ac:dyDescent="0.35">
      <c r="B206" s="79" t="str">
        <f t="shared" si="12"/>
        <v/>
      </c>
      <c r="C206" s="80" t="str">
        <f t="shared" si="13"/>
        <v/>
      </c>
      <c r="D206" s="83" t="str">
        <f t="shared" si="14"/>
        <v/>
      </c>
      <c r="E206" s="81">
        <f>IFERROR(IF(I205-D206&lt;#REF!,0,IF(B206=$I$14,#REF!,IF(B206&lt;$I$14,0,IF(MOD(B206-$I$14,#REF!)=0,#REF!,0)))),0)</f>
        <v>0</v>
      </c>
      <c r="F206" s="83"/>
      <c r="G206" s="82" t="str">
        <f t="shared" si="15"/>
        <v/>
      </c>
      <c r="H206" s="82" t="str">
        <f t="shared" si="16"/>
        <v/>
      </c>
      <c r="I206" s="82" t="str">
        <f t="shared" si="17"/>
        <v/>
      </c>
    </row>
    <row r="207" spans="2:9" ht="15" thickBot="1" x14ac:dyDescent="0.35">
      <c r="B207" s="79" t="str">
        <f t="shared" si="12"/>
        <v/>
      </c>
      <c r="C207" s="80" t="str">
        <f t="shared" si="13"/>
        <v/>
      </c>
      <c r="D207" s="83" t="str">
        <f t="shared" si="14"/>
        <v/>
      </c>
      <c r="E207" s="81">
        <f>IFERROR(IF(I206-D207&lt;#REF!,0,IF(B207=$I$14,#REF!,IF(B207&lt;$I$14,0,IF(MOD(B207-$I$14,#REF!)=0,#REF!,0)))),0)</f>
        <v>0</v>
      </c>
      <c r="F207" s="83"/>
      <c r="G207" s="82" t="str">
        <f t="shared" si="15"/>
        <v/>
      </c>
      <c r="H207" s="82" t="str">
        <f t="shared" si="16"/>
        <v/>
      </c>
      <c r="I207" s="82" t="str">
        <f t="shared" si="17"/>
        <v/>
      </c>
    </row>
    <row r="208" spans="2:9" ht="15" thickBot="1" x14ac:dyDescent="0.35">
      <c r="B208" s="79" t="str">
        <f t="shared" si="12"/>
        <v/>
      </c>
      <c r="C208" s="80" t="str">
        <f t="shared" si="13"/>
        <v/>
      </c>
      <c r="D208" s="83" t="str">
        <f t="shared" si="14"/>
        <v/>
      </c>
      <c r="E208" s="81">
        <f>IFERROR(IF(I207-D208&lt;#REF!,0,IF(B208=$I$14,#REF!,IF(B208&lt;$I$14,0,IF(MOD(B208-$I$14,#REF!)=0,#REF!,0)))),0)</f>
        <v>0</v>
      </c>
      <c r="F208" s="83"/>
      <c r="G208" s="82" t="str">
        <f t="shared" si="15"/>
        <v/>
      </c>
      <c r="H208" s="82" t="str">
        <f t="shared" si="16"/>
        <v/>
      </c>
      <c r="I208" s="82" t="str">
        <f t="shared" si="17"/>
        <v/>
      </c>
    </row>
    <row r="209" spans="2:9" ht="15" thickBot="1" x14ac:dyDescent="0.35">
      <c r="B209" s="79" t="str">
        <f t="shared" si="12"/>
        <v/>
      </c>
      <c r="C209" s="80" t="str">
        <f t="shared" si="13"/>
        <v/>
      </c>
      <c r="D209" s="83" t="str">
        <f t="shared" si="14"/>
        <v/>
      </c>
      <c r="E209" s="81">
        <f>IFERROR(IF(I208-D209&lt;#REF!,0,IF(B209=$I$14,#REF!,IF(B209&lt;$I$14,0,IF(MOD(B209-$I$14,#REF!)=0,#REF!,0)))),0)</f>
        <v>0</v>
      </c>
      <c r="F209" s="83"/>
      <c r="G209" s="82" t="str">
        <f t="shared" si="15"/>
        <v/>
      </c>
      <c r="H209" s="82" t="str">
        <f t="shared" si="16"/>
        <v/>
      </c>
      <c r="I209" s="82" t="str">
        <f t="shared" si="17"/>
        <v/>
      </c>
    </row>
    <row r="210" spans="2:9" ht="15" thickBot="1" x14ac:dyDescent="0.35">
      <c r="B210" s="79" t="str">
        <f t="shared" si="12"/>
        <v/>
      </c>
      <c r="C210" s="80" t="str">
        <f t="shared" si="13"/>
        <v/>
      </c>
      <c r="D210" s="83" t="str">
        <f t="shared" si="14"/>
        <v/>
      </c>
      <c r="E210" s="81">
        <f>IFERROR(IF(I209-D210&lt;#REF!,0,IF(B210=$I$14,#REF!,IF(B210&lt;$I$14,0,IF(MOD(B210-$I$14,#REF!)=0,#REF!,0)))),0)</f>
        <v>0</v>
      </c>
      <c r="F210" s="83"/>
      <c r="G210" s="82" t="str">
        <f t="shared" si="15"/>
        <v/>
      </c>
      <c r="H210" s="82" t="str">
        <f t="shared" si="16"/>
        <v/>
      </c>
      <c r="I210" s="82" t="str">
        <f t="shared" si="17"/>
        <v/>
      </c>
    </row>
    <row r="211" spans="2:9" ht="15" thickBot="1" x14ac:dyDescent="0.35">
      <c r="B211" s="79" t="str">
        <f t="shared" si="12"/>
        <v/>
      </c>
      <c r="C211" s="80" t="str">
        <f t="shared" si="13"/>
        <v/>
      </c>
      <c r="D211" s="83" t="str">
        <f t="shared" si="14"/>
        <v/>
      </c>
      <c r="E211" s="81">
        <f>IFERROR(IF(I210-D211&lt;#REF!,0,IF(B211=$I$14,#REF!,IF(B211&lt;$I$14,0,IF(MOD(B211-$I$14,#REF!)=0,#REF!,0)))),0)</f>
        <v>0</v>
      </c>
      <c r="F211" s="83"/>
      <c r="G211" s="82" t="str">
        <f t="shared" si="15"/>
        <v/>
      </c>
      <c r="H211" s="82" t="str">
        <f t="shared" si="16"/>
        <v/>
      </c>
      <c r="I211" s="82" t="str">
        <f t="shared" si="17"/>
        <v/>
      </c>
    </row>
    <row r="212" spans="2:9" ht="15" thickBot="1" x14ac:dyDescent="0.35">
      <c r="B212" s="79" t="str">
        <f t="shared" ref="B212:B275" si="18">IFERROR(IF(I211&lt;=0,"",B211+1),"")</f>
        <v/>
      </c>
      <c r="C212" s="80" t="str">
        <f t="shared" ref="C212:C275" si="19">IF($E$10="End of the Period",IF(B212="","",IF(OR(payment_frequency="Weekly",payment_frequency="Bi-weekly",payment_frequency="Semi-monthly"),first_payment_date+B212*VLOOKUP(payment_frequency,periodic_table,2,0),EDATE(first_payment_date,B212*VLOOKUP(payment_frequency,periodic_table,2,0)))),IF(B212="","",IF(OR(payment_frequency="Weekly",payment_frequency="Bi-weekly",payment_frequency="Semi-monthly"),first_payment_date+(B212-1)*VLOOKUP(payment_frequency,periodic_table,2,0),EDATE(first_payment_date,(B212-1)*VLOOKUP(payment_frequency,periodic_table,2,0)))))</f>
        <v/>
      </c>
      <c r="D212" s="83" t="str">
        <f t="shared" ref="D212:D275" si="20">IF(B212="","",IF(B212&lt;=$I$13,G212,-PMT(rate,1,I211,,payment_type)))</f>
        <v/>
      </c>
      <c r="E212" s="81">
        <f>IFERROR(IF(I211-D212&lt;#REF!,0,IF(B212=$I$14,#REF!,IF(B212&lt;$I$14,0,IF(MOD(B212-$I$14,#REF!)=0,#REF!,0)))),0)</f>
        <v>0</v>
      </c>
      <c r="F212" s="83"/>
      <c r="G212" s="82" t="str">
        <f t="shared" ref="G212:G275" si="21">IF(B212="","",IF(AND(payment_type=1,B212=1),0,(I211*rate)))</f>
        <v/>
      </c>
      <c r="H212" s="82" t="str">
        <f t="shared" ref="H212:H275" si="22">IF(B212="","",D212-G212+E212+F212)</f>
        <v/>
      </c>
      <c r="I212" s="82" t="str">
        <f t="shared" si="17"/>
        <v/>
      </c>
    </row>
    <row r="213" spans="2:9" ht="15" thickBot="1" x14ac:dyDescent="0.35">
      <c r="B213" s="79" t="str">
        <f t="shared" si="18"/>
        <v/>
      </c>
      <c r="C213" s="80" t="str">
        <f t="shared" si="19"/>
        <v/>
      </c>
      <c r="D213" s="83" t="str">
        <f t="shared" si="20"/>
        <v/>
      </c>
      <c r="E213" s="81">
        <f>IFERROR(IF(I212-D213&lt;#REF!,0,IF(B213=$I$14,#REF!,IF(B213&lt;$I$14,0,IF(MOD(B213-$I$14,#REF!)=0,#REF!,0)))),0)</f>
        <v>0</v>
      </c>
      <c r="F213" s="83"/>
      <c r="G213" s="82" t="str">
        <f t="shared" si="21"/>
        <v/>
      </c>
      <c r="H213" s="82" t="str">
        <f t="shared" si="22"/>
        <v/>
      </c>
      <c r="I213" s="82" t="str">
        <f t="shared" ref="I213:I276" si="23">IFERROR(IF(H213&lt;0,"",I212-H213),"")</f>
        <v/>
      </c>
    </row>
    <row r="214" spans="2:9" ht="15" thickBot="1" x14ac:dyDescent="0.35">
      <c r="B214" s="79" t="str">
        <f t="shared" si="18"/>
        <v/>
      </c>
      <c r="C214" s="80" t="str">
        <f t="shared" si="19"/>
        <v/>
      </c>
      <c r="D214" s="83" t="str">
        <f t="shared" si="20"/>
        <v/>
      </c>
      <c r="E214" s="81">
        <f>IFERROR(IF(I213-D214&lt;#REF!,0,IF(B214=$I$14,#REF!,IF(B214&lt;$I$14,0,IF(MOD(B214-$I$14,#REF!)=0,#REF!,0)))),0)</f>
        <v>0</v>
      </c>
      <c r="F214" s="83"/>
      <c r="G214" s="82" t="str">
        <f t="shared" si="21"/>
        <v/>
      </c>
      <c r="H214" s="82" t="str">
        <f t="shared" si="22"/>
        <v/>
      </c>
      <c r="I214" s="82" t="str">
        <f t="shared" si="23"/>
        <v/>
      </c>
    </row>
    <row r="215" spans="2:9" ht="15" thickBot="1" x14ac:dyDescent="0.35">
      <c r="B215" s="79" t="str">
        <f t="shared" si="18"/>
        <v/>
      </c>
      <c r="C215" s="80" t="str">
        <f t="shared" si="19"/>
        <v/>
      </c>
      <c r="D215" s="83" t="str">
        <f t="shared" si="20"/>
        <v/>
      </c>
      <c r="E215" s="81">
        <f>IFERROR(IF(I214-D215&lt;#REF!,0,IF(B215=$I$14,#REF!,IF(B215&lt;$I$14,0,IF(MOD(B215-$I$14,#REF!)=0,#REF!,0)))),0)</f>
        <v>0</v>
      </c>
      <c r="F215" s="83"/>
      <c r="G215" s="82" t="str">
        <f t="shared" si="21"/>
        <v/>
      </c>
      <c r="H215" s="82" t="str">
        <f t="shared" si="22"/>
        <v/>
      </c>
      <c r="I215" s="82" t="str">
        <f t="shared" si="23"/>
        <v/>
      </c>
    </row>
    <row r="216" spans="2:9" ht="15" thickBot="1" x14ac:dyDescent="0.35">
      <c r="B216" s="79" t="str">
        <f t="shared" si="18"/>
        <v/>
      </c>
      <c r="C216" s="80" t="str">
        <f t="shared" si="19"/>
        <v/>
      </c>
      <c r="D216" s="83" t="str">
        <f t="shared" si="20"/>
        <v/>
      </c>
      <c r="E216" s="81">
        <f>IFERROR(IF(I215-D216&lt;#REF!,0,IF(B216=$I$14,#REF!,IF(B216&lt;$I$14,0,IF(MOD(B216-$I$14,#REF!)=0,#REF!,0)))),0)</f>
        <v>0</v>
      </c>
      <c r="F216" s="83"/>
      <c r="G216" s="82" t="str">
        <f t="shared" si="21"/>
        <v/>
      </c>
      <c r="H216" s="82" t="str">
        <f t="shared" si="22"/>
        <v/>
      </c>
      <c r="I216" s="82" t="str">
        <f t="shared" si="23"/>
        <v/>
      </c>
    </row>
    <row r="217" spans="2:9" ht="15" thickBot="1" x14ac:dyDescent="0.35">
      <c r="B217" s="79" t="str">
        <f t="shared" si="18"/>
        <v/>
      </c>
      <c r="C217" s="80" t="str">
        <f t="shared" si="19"/>
        <v/>
      </c>
      <c r="D217" s="83" t="str">
        <f t="shared" si="20"/>
        <v/>
      </c>
      <c r="E217" s="81">
        <f>IFERROR(IF(I216-D217&lt;#REF!,0,IF(B217=$I$14,#REF!,IF(B217&lt;$I$14,0,IF(MOD(B217-$I$14,#REF!)=0,#REF!,0)))),0)</f>
        <v>0</v>
      </c>
      <c r="F217" s="83"/>
      <c r="G217" s="82" t="str">
        <f t="shared" si="21"/>
        <v/>
      </c>
      <c r="H217" s="82" t="str">
        <f t="shared" si="22"/>
        <v/>
      </c>
      <c r="I217" s="82" t="str">
        <f t="shared" si="23"/>
        <v/>
      </c>
    </row>
    <row r="218" spans="2:9" ht="15" thickBot="1" x14ac:dyDescent="0.35">
      <c r="B218" s="79" t="str">
        <f t="shared" si="18"/>
        <v/>
      </c>
      <c r="C218" s="80" t="str">
        <f t="shared" si="19"/>
        <v/>
      </c>
      <c r="D218" s="83" t="str">
        <f t="shared" si="20"/>
        <v/>
      </c>
      <c r="E218" s="81">
        <f>IFERROR(IF(I217-D218&lt;#REF!,0,IF(B218=$I$14,#REF!,IF(B218&lt;$I$14,0,IF(MOD(B218-$I$14,#REF!)=0,#REF!,0)))),0)</f>
        <v>0</v>
      </c>
      <c r="F218" s="83"/>
      <c r="G218" s="82" t="str">
        <f t="shared" si="21"/>
        <v/>
      </c>
      <c r="H218" s="82" t="str">
        <f t="shared" si="22"/>
        <v/>
      </c>
      <c r="I218" s="82" t="str">
        <f t="shared" si="23"/>
        <v/>
      </c>
    </row>
    <row r="219" spans="2:9" ht="15" thickBot="1" x14ac:dyDescent="0.35">
      <c r="B219" s="79" t="str">
        <f t="shared" si="18"/>
        <v/>
      </c>
      <c r="C219" s="80" t="str">
        <f t="shared" si="19"/>
        <v/>
      </c>
      <c r="D219" s="83" t="str">
        <f t="shared" si="20"/>
        <v/>
      </c>
      <c r="E219" s="81">
        <f>IFERROR(IF(I218-D219&lt;#REF!,0,IF(B219=$I$14,#REF!,IF(B219&lt;$I$14,0,IF(MOD(B219-$I$14,#REF!)=0,#REF!,0)))),0)</f>
        <v>0</v>
      </c>
      <c r="F219" s="83"/>
      <c r="G219" s="82" t="str">
        <f t="shared" si="21"/>
        <v/>
      </c>
      <c r="H219" s="82" t="str">
        <f t="shared" si="22"/>
        <v/>
      </c>
      <c r="I219" s="82" t="str">
        <f t="shared" si="23"/>
        <v/>
      </c>
    </row>
    <row r="220" spans="2:9" ht="15" thickBot="1" x14ac:dyDescent="0.35">
      <c r="B220" s="79" t="str">
        <f t="shared" si="18"/>
        <v/>
      </c>
      <c r="C220" s="80" t="str">
        <f t="shared" si="19"/>
        <v/>
      </c>
      <c r="D220" s="83" t="str">
        <f t="shared" si="20"/>
        <v/>
      </c>
      <c r="E220" s="81">
        <f>IFERROR(IF(I219-D220&lt;#REF!,0,IF(B220=$I$14,#REF!,IF(B220&lt;$I$14,0,IF(MOD(B220-$I$14,#REF!)=0,#REF!,0)))),0)</f>
        <v>0</v>
      </c>
      <c r="F220" s="83"/>
      <c r="G220" s="82" t="str">
        <f t="shared" si="21"/>
        <v/>
      </c>
      <c r="H220" s="82" t="str">
        <f t="shared" si="22"/>
        <v/>
      </c>
      <c r="I220" s="82" t="str">
        <f t="shared" si="23"/>
        <v/>
      </c>
    </row>
    <row r="221" spans="2:9" ht="15" thickBot="1" x14ac:dyDescent="0.35">
      <c r="B221" s="79" t="str">
        <f t="shared" si="18"/>
        <v/>
      </c>
      <c r="C221" s="80" t="str">
        <f t="shared" si="19"/>
        <v/>
      </c>
      <c r="D221" s="83" t="str">
        <f t="shared" si="20"/>
        <v/>
      </c>
      <c r="E221" s="81">
        <f>IFERROR(IF(I220-D221&lt;#REF!,0,IF(B221=$I$14,#REF!,IF(B221&lt;$I$14,0,IF(MOD(B221-$I$14,#REF!)=0,#REF!,0)))),0)</f>
        <v>0</v>
      </c>
      <c r="F221" s="83"/>
      <c r="G221" s="82" t="str">
        <f t="shared" si="21"/>
        <v/>
      </c>
      <c r="H221" s="82" t="str">
        <f t="shared" si="22"/>
        <v/>
      </c>
      <c r="I221" s="82" t="str">
        <f t="shared" si="23"/>
        <v/>
      </c>
    </row>
    <row r="222" spans="2:9" ht="15" thickBot="1" x14ac:dyDescent="0.35">
      <c r="B222" s="79" t="str">
        <f t="shared" si="18"/>
        <v/>
      </c>
      <c r="C222" s="80" t="str">
        <f t="shared" si="19"/>
        <v/>
      </c>
      <c r="D222" s="83" t="str">
        <f t="shared" si="20"/>
        <v/>
      </c>
      <c r="E222" s="81">
        <f>IFERROR(IF(I221-D222&lt;#REF!,0,IF(B222=$I$14,#REF!,IF(B222&lt;$I$14,0,IF(MOD(B222-$I$14,#REF!)=0,#REF!,0)))),0)</f>
        <v>0</v>
      </c>
      <c r="F222" s="83"/>
      <c r="G222" s="82" t="str">
        <f t="shared" si="21"/>
        <v/>
      </c>
      <c r="H222" s="82" t="str">
        <f t="shared" si="22"/>
        <v/>
      </c>
      <c r="I222" s="82" t="str">
        <f t="shared" si="23"/>
        <v/>
      </c>
    </row>
    <row r="223" spans="2:9" ht="15" thickBot="1" x14ac:dyDescent="0.35">
      <c r="B223" s="79" t="str">
        <f t="shared" si="18"/>
        <v/>
      </c>
      <c r="C223" s="80" t="str">
        <f t="shared" si="19"/>
        <v/>
      </c>
      <c r="D223" s="83" t="str">
        <f t="shared" si="20"/>
        <v/>
      </c>
      <c r="E223" s="81">
        <f>IFERROR(IF(I222-D223&lt;#REF!,0,IF(B223=$I$14,#REF!,IF(B223&lt;$I$14,0,IF(MOD(B223-$I$14,#REF!)=0,#REF!,0)))),0)</f>
        <v>0</v>
      </c>
      <c r="F223" s="83"/>
      <c r="G223" s="82" t="str">
        <f t="shared" si="21"/>
        <v/>
      </c>
      <c r="H223" s="82" t="str">
        <f t="shared" si="22"/>
        <v/>
      </c>
      <c r="I223" s="82" t="str">
        <f t="shared" si="23"/>
        <v/>
      </c>
    </row>
    <row r="224" spans="2:9" ht="15" thickBot="1" x14ac:dyDescent="0.35">
      <c r="B224" s="79" t="str">
        <f t="shared" si="18"/>
        <v/>
      </c>
      <c r="C224" s="80" t="str">
        <f t="shared" si="19"/>
        <v/>
      </c>
      <c r="D224" s="83" t="str">
        <f t="shared" si="20"/>
        <v/>
      </c>
      <c r="E224" s="81">
        <f>IFERROR(IF(I223-D224&lt;#REF!,0,IF(B224=$I$14,#REF!,IF(B224&lt;$I$14,0,IF(MOD(B224-$I$14,#REF!)=0,#REF!,0)))),0)</f>
        <v>0</v>
      </c>
      <c r="F224" s="83"/>
      <c r="G224" s="82" t="str">
        <f t="shared" si="21"/>
        <v/>
      </c>
      <c r="H224" s="82" t="str">
        <f t="shared" si="22"/>
        <v/>
      </c>
      <c r="I224" s="82" t="str">
        <f t="shared" si="23"/>
        <v/>
      </c>
    </row>
    <row r="225" spans="2:9" ht="15" thickBot="1" x14ac:dyDescent="0.35">
      <c r="B225" s="79" t="str">
        <f t="shared" si="18"/>
        <v/>
      </c>
      <c r="C225" s="80" t="str">
        <f t="shared" si="19"/>
        <v/>
      </c>
      <c r="D225" s="83" t="str">
        <f t="shared" si="20"/>
        <v/>
      </c>
      <c r="E225" s="81">
        <f>IFERROR(IF(I224-D225&lt;#REF!,0,IF(B225=$I$14,#REF!,IF(B225&lt;$I$14,0,IF(MOD(B225-$I$14,#REF!)=0,#REF!,0)))),0)</f>
        <v>0</v>
      </c>
      <c r="F225" s="83"/>
      <c r="G225" s="82" t="str">
        <f t="shared" si="21"/>
        <v/>
      </c>
      <c r="H225" s="82" t="str">
        <f t="shared" si="22"/>
        <v/>
      </c>
      <c r="I225" s="82" t="str">
        <f t="shared" si="23"/>
        <v/>
      </c>
    </row>
    <row r="226" spans="2:9" ht="15" thickBot="1" x14ac:dyDescent="0.35">
      <c r="B226" s="79" t="str">
        <f t="shared" si="18"/>
        <v/>
      </c>
      <c r="C226" s="80" t="str">
        <f t="shared" si="19"/>
        <v/>
      </c>
      <c r="D226" s="83" t="str">
        <f t="shared" si="20"/>
        <v/>
      </c>
      <c r="E226" s="81">
        <f>IFERROR(IF(I225-D226&lt;#REF!,0,IF(B226=$I$14,#REF!,IF(B226&lt;$I$14,0,IF(MOD(B226-$I$14,#REF!)=0,#REF!,0)))),0)</f>
        <v>0</v>
      </c>
      <c r="F226" s="83"/>
      <c r="G226" s="82" t="str">
        <f t="shared" si="21"/>
        <v/>
      </c>
      <c r="H226" s="82" t="str">
        <f t="shared" si="22"/>
        <v/>
      </c>
      <c r="I226" s="82" t="str">
        <f t="shared" si="23"/>
        <v/>
      </c>
    </row>
    <row r="227" spans="2:9" ht="15" thickBot="1" x14ac:dyDescent="0.35">
      <c r="B227" s="79" t="str">
        <f t="shared" si="18"/>
        <v/>
      </c>
      <c r="C227" s="80" t="str">
        <f t="shared" si="19"/>
        <v/>
      </c>
      <c r="D227" s="83" t="str">
        <f t="shared" si="20"/>
        <v/>
      </c>
      <c r="E227" s="81">
        <f>IFERROR(IF(I226-D227&lt;#REF!,0,IF(B227=$I$14,#REF!,IF(B227&lt;$I$14,0,IF(MOD(B227-$I$14,#REF!)=0,#REF!,0)))),0)</f>
        <v>0</v>
      </c>
      <c r="F227" s="83"/>
      <c r="G227" s="82" t="str">
        <f t="shared" si="21"/>
        <v/>
      </c>
      <c r="H227" s="82" t="str">
        <f t="shared" si="22"/>
        <v/>
      </c>
      <c r="I227" s="82" t="str">
        <f t="shared" si="23"/>
        <v/>
      </c>
    </row>
    <row r="228" spans="2:9" ht="15" thickBot="1" x14ac:dyDescent="0.35">
      <c r="B228" s="79" t="str">
        <f t="shared" si="18"/>
        <v/>
      </c>
      <c r="C228" s="80" t="str">
        <f t="shared" si="19"/>
        <v/>
      </c>
      <c r="D228" s="83" t="str">
        <f t="shared" si="20"/>
        <v/>
      </c>
      <c r="E228" s="81">
        <f>IFERROR(IF(I227-D228&lt;#REF!,0,IF(B228=$I$14,#REF!,IF(B228&lt;$I$14,0,IF(MOD(B228-$I$14,#REF!)=0,#REF!,0)))),0)</f>
        <v>0</v>
      </c>
      <c r="F228" s="83"/>
      <c r="G228" s="82" t="str">
        <f t="shared" si="21"/>
        <v/>
      </c>
      <c r="H228" s="82" t="str">
        <f t="shared" si="22"/>
        <v/>
      </c>
      <c r="I228" s="82" t="str">
        <f t="shared" si="23"/>
        <v/>
      </c>
    </row>
    <row r="229" spans="2:9" ht="15" thickBot="1" x14ac:dyDescent="0.35">
      <c r="B229" s="79" t="str">
        <f t="shared" si="18"/>
        <v/>
      </c>
      <c r="C229" s="80" t="str">
        <f t="shared" si="19"/>
        <v/>
      </c>
      <c r="D229" s="83" t="str">
        <f t="shared" si="20"/>
        <v/>
      </c>
      <c r="E229" s="81">
        <f>IFERROR(IF(I228-D229&lt;#REF!,0,IF(B229=$I$14,#REF!,IF(B229&lt;$I$14,0,IF(MOD(B229-$I$14,#REF!)=0,#REF!,0)))),0)</f>
        <v>0</v>
      </c>
      <c r="F229" s="83"/>
      <c r="G229" s="82" t="str">
        <f t="shared" si="21"/>
        <v/>
      </c>
      <c r="H229" s="82" t="str">
        <f t="shared" si="22"/>
        <v/>
      </c>
      <c r="I229" s="82" t="str">
        <f t="shared" si="23"/>
        <v/>
      </c>
    </row>
    <row r="230" spans="2:9" ht="15" thickBot="1" x14ac:dyDescent="0.35">
      <c r="B230" s="79" t="str">
        <f t="shared" si="18"/>
        <v/>
      </c>
      <c r="C230" s="80" t="str">
        <f t="shared" si="19"/>
        <v/>
      </c>
      <c r="D230" s="83" t="str">
        <f t="shared" si="20"/>
        <v/>
      </c>
      <c r="E230" s="81">
        <f>IFERROR(IF(I229-D230&lt;#REF!,0,IF(B230=$I$14,#REF!,IF(B230&lt;$I$14,0,IF(MOD(B230-$I$14,#REF!)=0,#REF!,0)))),0)</f>
        <v>0</v>
      </c>
      <c r="F230" s="83"/>
      <c r="G230" s="82" t="str">
        <f t="shared" si="21"/>
        <v/>
      </c>
      <c r="H230" s="82" t="str">
        <f t="shared" si="22"/>
        <v/>
      </c>
      <c r="I230" s="82" t="str">
        <f t="shared" si="23"/>
        <v/>
      </c>
    </row>
    <row r="231" spans="2:9" ht="15" thickBot="1" x14ac:dyDescent="0.35">
      <c r="B231" s="79" t="str">
        <f t="shared" si="18"/>
        <v/>
      </c>
      <c r="C231" s="80" t="str">
        <f t="shared" si="19"/>
        <v/>
      </c>
      <c r="D231" s="83" t="str">
        <f t="shared" si="20"/>
        <v/>
      </c>
      <c r="E231" s="81">
        <f>IFERROR(IF(I230-D231&lt;#REF!,0,IF(B231=$I$14,#REF!,IF(B231&lt;$I$14,0,IF(MOD(B231-$I$14,#REF!)=0,#REF!,0)))),0)</f>
        <v>0</v>
      </c>
      <c r="F231" s="83"/>
      <c r="G231" s="82" t="str">
        <f t="shared" si="21"/>
        <v/>
      </c>
      <c r="H231" s="82" t="str">
        <f t="shared" si="22"/>
        <v/>
      </c>
      <c r="I231" s="82" t="str">
        <f t="shared" si="23"/>
        <v/>
      </c>
    </row>
    <row r="232" spans="2:9" ht="15" thickBot="1" x14ac:dyDescent="0.35">
      <c r="B232" s="79" t="str">
        <f t="shared" si="18"/>
        <v/>
      </c>
      <c r="C232" s="80" t="str">
        <f t="shared" si="19"/>
        <v/>
      </c>
      <c r="D232" s="83" t="str">
        <f t="shared" si="20"/>
        <v/>
      </c>
      <c r="E232" s="81">
        <f>IFERROR(IF(I231-D232&lt;#REF!,0,IF(B232=$I$14,#REF!,IF(B232&lt;$I$14,0,IF(MOD(B232-$I$14,#REF!)=0,#REF!,0)))),0)</f>
        <v>0</v>
      </c>
      <c r="F232" s="83"/>
      <c r="G232" s="82" t="str">
        <f t="shared" si="21"/>
        <v/>
      </c>
      <c r="H232" s="82" t="str">
        <f t="shared" si="22"/>
        <v/>
      </c>
      <c r="I232" s="82" t="str">
        <f t="shared" si="23"/>
        <v/>
      </c>
    </row>
    <row r="233" spans="2:9" ht="15" thickBot="1" x14ac:dyDescent="0.35">
      <c r="B233" s="79" t="str">
        <f t="shared" si="18"/>
        <v/>
      </c>
      <c r="C233" s="80" t="str">
        <f t="shared" si="19"/>
        <v/>
      </c>
      <c r="D233" s="83" t="str">
        <f t="shared" si="20"/>
        <v/>
      </c>
      <c r="E233" s="81">
        <f>IFERROR(IF(I232-D233&lt;#REF!,0,IF(B233=$I$14,#REF!,IF(B233&lt;$I$14,0,IF(MOD(B233-$I$14,#REF!)=0,#REF!,0)))),0)</f>
        <v>0</v>
      </c>
      <c r="F233" s="83"/>
      <c r="G233" s="82" t="str">
        <f t="shared" si="21"/>
        <v/>
      </c>
      <c r="H233" s="82" t="str">
        <f t="shared" si="22"/>
        <v/>
      </c>
      <c r="I233" s="82" t="str">
        <f t="shared" si="23"/>
        <v/>
      </c>
    </row>
    <row r="234" spans="2:9" ht="15" thickBot="1" x14ac:dyDescent="0.35">
      <c r="B234" s="79" t="str">
        <f t="shared" si="18"/>
        <v/>
      </c>
      <c r="C234" s="80" t="str">
        <f t="shared" si="19"/>
        <v/>
      </c>
      <c r="D234" s="83" t="str">
        <f t="shared" si="20"/>
        <v/>
      </c>
      <c r="E234" s="81">
        <f>IFERROR(IF(I233-D234&lt;#REF!,0,IF(B234=$I$14,#REF!,IF(B234&lt;$I$14,0,IF(MOD(B234-$I$14,#REF!)=0,#REF!,0)))),0)</f>
        <v>0</v>
      </c>
      <c r="F234" s="83"/>
      <c r="G234" s="82" t="str">
        <f t="shared" si="21"/>
        <v/>
      </c>
      <c r="H234" s="82" t="str">
        <f t="shared" si="22"/>
        <v/>
      </c>
      <c r="I234" s="82" t="str">
        <f t="shared" si="23"/>
        <v/>
      </c>
    </row>
    <row r="235" spans="2:9" ht="15" thickBot="1" x14ac:dyDescent="0.35">
      <c r="B235" s="79" t="str">
        <f t="shared" si="18"/>
        <v/>
      </c>
      <c r="C235" s="80" t="str">
        <f t="shared" si="19"/>
        <v/>
      </c>
      <c r="D235" s="83" t="str">
        <f t="shared" si="20"/>
        <v/>
      </c>
      <c r="E235" s="81">
        <f>IFERROR(IF(I234-D235&lt;#REF!,0,IF(B235=$I$14,#REF!,IF(B235&lt;$I$14,0,IF(MOD(B235-$I$14,#REF!)=0,#REF!,0)))),0)</f>
        <v>0</v>
      </c>
      <c r="F235" s="83"/>
      <c r="G235" s="82" t="str">
        <f t="shared" si="21"/>
        <v/>
      </c>
      <c r="H235" s="82" t="str">
        <f t="shared" si="22"/>
        <v/>
      </c>
      <c r="I235" s="82" t="str">
        <f t="shared" si="23"/>
        <v/>
      </c>
    </row>
    <row r="236" spans="2:9" ht="15" thickBot="1" x14ac:dyDescent="0.35">
      <c r="B236" s="79" t="str">
        <f t="shared" si="18"/>
        <v/>
      </c>
      <c r="C236" s="80" t="str">
        <f t="shared" si="19"/>
        <v/>
      </c>
      <c r="D236" s="83" t="str">
        <f t="shared" si="20"/>
        <v/>
      </c>
      <c r="E236" s="81">
        <f>IFERROR(IF(I235-D236&lt;#REF!,0,IF(B236=$I$14,#REF!,IF(B236&lt;$I$14,0,IF(MOD(B236-$I$14,#REF!)=0,#REF!,0)))),0)</f>
        <v>0</v>
      </c>
      <c r="F236" s="83"/>
      <c r="G236" s="82" t="str">
        <f t="shared" si="21"/>
        <v/>
      </c>
      <c r="H236" s="82" t="str">
        <f t="shared" si="22"/>
        <v/>
      </c>
      <c r="I236" s="82" t="str">
        <f t="shared" si="23"/>
        <v/>
      </c>
    </row>
    <row r="237" spans="2:9" ht="15" thickBot="1" x14ac:dyDescent="0.35">
      <c r="B237" s="79" t="str">
        <f t="shared" si="18"/>
        <v/>
      </c>
      <c r="C237" s="80" t="str">
        <f t="shared" si="19"/>
        <v/>
      </c>
      <c r="D237" s="83" t="str">
        <f t="shared" si="20"/>
        <v/>
      </c>
      <c r="E237" s="81">
        <f>IFERROR(IF(I236-D237&lt;#REF!,0,IF(B237=$I$14,#REF!,IF(B237&lt;$I$14,0,IF(MOD(B237-$I$14,#REF!)=0,#REF!,0)))),0)</f>
        <v>0</v>
      </c>
      <c r="F237" s="83"/>
      <c r="G237" s="82" t="str">
        <f t="shared" si="21"/>
        <v/>
      </c>
      <c r="H237" s="82" t="str">
        <f t="shared" si="22"/>
        <v/>
      </c>
      <c r="I237" s="82" t="str">
        <f t="shared" si="23"/>
        <v/>
      </c>
    </row>
    <row r="238" spans="2:9" ht="15" thickBot="1" x14ac:dyDescent="0.35">
      <c r="B238" s="79" t="str">
        <f t="shared" si="18"/>
        <v/>
      </c>
      <c r="C238" s="80" t="str">
        <f t="shared" si="19"/>
        <v/>
      </c>
      <c r="D238" s="83" t="str">
        <f t="shared" si="20"/>
        <v/>
      </c>
      <c r="E238" s="81">
        <f>IFERROR(IF(I237-D238&lt;#REF!,0,IF(B238=$I$14,#REF!,IF(B238&lt;$I$14,0,IF(MOD(B238-$I$14,#REF!)=0,#REF!,0)))),0)</f>
        <v>0</v>
      </c>
      <c r="F238" s="83"/>
      <c r="G238" s="82" t="str">
        <f t="shared" si="21"/>
        <v/>
      </c>
      <c r="H238" s="82" t="str">
        <f t="shared" si="22"/>
        <v/>
      </c>
      <c r="I238" s="82" t="str">
        <f t="shared" si="23"/>
        <v/>
      </c>
    </row>
    <row r="239" spans="2:9" ht="15" thickBot="1" x14ac:dyDescent="0.35">
      <c r="B239" s="79" t="str">
        <f t="shared" si="18"/>
        <v/>
      </c>
      <c r="C239" s="80" t="str">
        <f t="shared" si="19"/>
        <v/>
      </c>
      <c r="D239" s="83" t="str">
        <f t="shared" si="20"/>
        <v/>
      </c>
      <c r="E239" s="81">
        <f>IFERROR(IF(I238-D239&lt;#REF!,0,IF(B239=$I$14,#REF!,IF(B239&lt;$I$14,0,IF(MOD(B239-$I$14,#REF!)=0,#REF!,0)))),0)</f>
        <v>0</v>
      </c>
      <c r="F239" s="83"/>
      <c r="G239" s="82" t="str">
        <f t="shared" si="21"/>
        <v/>
      </c>
      <c r="H239" s="82" t="str">
        <f t="shared" si="22"/>
        <v/>
      </c>
      <c r="I239" s="82" t="str">
        <f t="shared" si="23"/>
        <v/>
      </c>
    </row>
    <row r="240" spans="2:9" ht="15" thickBot="1" x14ac:dyDescent="0.35">
      <c r="B240" s="79" t="str">
        <f t="shared" si="18"/>
        <v/>
      </c>
      <c r="C240" s="80" t="str">
        <f t="shared" si="19"/>
        <v/>
      </c>
      <c r="D240" s="83" t="str">
        <f t="shared" si="20"/>
        <v/>
      </c>
      <c r="E240" s="81">
        <f>IFERROR(IF(I239-D240&lt;#REF!,0,IF(B240=$I$14,#REF!,IF(B240&lt;$I$14,0,IF(MOD(B240-$I$14,#REF!)=0,#REF!,0)))),0)</f>
        <v>0</v>
      </c>
      <c r="F240" s="83"/>
      <c r="G240" s="82" t="str">
        <f t="shared" si="21"/>
        <v/>
      </c>
      <c r="H240" s="82" t="str">
        <f t="shared" si="22"/>
        <v/>
      </c>
      <c r="I240" s="82" t="str">
        <f t="shared" si="23"/>
        <v/>
      </c>
    </row>
    <row r="241" spans="2:9" ht="15" thickBot="1" x14ac:dyDescent="0.35">
      <c r="B241" s="79" t="str">
        <f t="shared" si="18"/>
        <v/>
      </c>
      <c r="C241" s="80" t="str">
        <f t="shared" si="19"/>
        <v/>
      </c>
      <c r="D241" s="83" t="str">
        <f t="shared" si="20"/>
        <v/>
      </c>
      <c r="E241" s="81">
        <f>IFERROR(IF(I240-D241&lt;#REF!,0,IF(B241=$I$14,#REF!,IF(B241&lt;$I$14,0,IF(MOD(B241-$I$14,#REF!)=0,#REF!,0)))),0)</f>
        <v>0</v>
      </c>
      <c r="F241" s="83"/>
      <c r="G241" s="82" t="str">
        <f t="shared" si="21"/>
        <v/>
      </c>
      <c r="H241" s="82" t="str">
        <f t="shared" si="22"/>
        <v/>
      </c>
      <c r="I241" s="82" t="str">
        <f t="shared" si="23"/>
        <v/>
      </c>
    </row>
    <row r="242" spans="2:9" ht="15" thickBot="1" x14ac:dyDescent="0.35">
      <c r="B242" s="79" t="str">
        <f t="shared" si="18"/>
        <v/>
      </c>
      <c r="C242" s="80" t="str">
        <f t="shared" si="19"/>
        <v/>
      </c>
      <c r="D242" s="83" t="str">
        <f t="shared" si="20"/>
        <v/>
      </c>
      <c r="E242" s="81">
        <f>IFERROR(IF(I241-D242&lt;#REF!,0,IF(B242=$I$14,#REF!,IF(B242&lt;$I$14,0,IF(MOD(B242-$I$14,#REF!)=0,#REF!,0)))),0)</f>
        <v>0</v>
      </c>
      <c r="F242" s="83"/>
      <c r="G242" s="82" t="str">
        <f t="shared" si="21"/>
        <v/>
      </c>
      <c r="H242" s="82" t="str">
        <f t="shared" si="22"/>
        <v/>
      </c>
      <c r="I242" s="82" t="str">
        <f t="shared" si="23"/>
        <v/>
      </c>
    </row>
    <row r="243" spans="2:9" ht="15" thickBot="1" x14ac:dyDescent="0.35">
      <c r="B243" s="79" t="str">
        <f t="shared" si="18"/>
        <v/>
      </c>
      <c r="C243" s="80" t="str">
        <f t="shared" si="19"/>
        <v/>
      </c>
      <c r="D243" s="83" t="str">
        <f t="shared" si="20"/>
        <v/>
      </c>
      <c r="E243" s="81">
        <f>IFERROR(IF(I242-D243&lt;#REF!,0,IF(B243=$I$14,#REF!,IF(B243&lt;$I$14,0,IF(MOD(B243-$I$14,#REF!)=0,#REF!,0)))),0)</f>
        <v>0</v>
      </c>
      <c r="F243" s="83"/>
      <c r="G243" s="82" t="str">
        <f t="shared" si="21"/>
        <v/>
      </c>
      <c r="H243" s="82" t="str">
        <f t="shared" si="22"/>
        <v/>
      </c>
      <c r="I243" s="82" t="str">
        <f t="shared" si="23"/>
        <v/>
      </c>
    </row>
    <row r="244" spans="2:9" ht="15" thickBot="1" x14ac:dyDescent="0.35">
      <c r="B244" s="79" t="str">
        <f t="shared" si="18"/>
        <v/>
      </c>
      <c r="C244" s="80" t="str">
        <f t="shared" si="19"/>
        <v/>
      </c>
      <c r="D244" s="83" t="str">
        <f t="shared" si="20"/>
        <v/>
      </c>
      <c r="E244" s="81">
        <f>IFERROR(IF(I243-D244&lt;#REF!,0,IF(B244=$I$14,#REF!,IF(B244&lt;$I$14,0,IF(MOD(B244-$I$14,#REF!)=0,#REF!,0)))),0)</f>
        <v>0</v>
      </c>
      <c r="F244" s="83"/>
      <c r="G244" s="82" t="str">
        <f t="shared" si="21"/>
        <v/>
      </c>
      <c r="H244" s="82" t="str">
        <f t="shared" si="22"/>
        <v/>
      </c>
      <c r="I244" s="82" t="str">
        <f t="shared" si="23"/>
        <v/>
      </c>
    </row>
    <row r="245" spans="2:9" ht="15" thickBot="1" x14ac:dyDescent="0.35">
      <c r="B245" s="79" t="str">
        <f t="shared" si="18"/>
        <v/>
      </c>
      <c r="C245" s="80" t="str">
        <f t="shared" si="19"/>
        <v/>
      </c>
      <c r="D245" s="83" t="str">
        <f t="shared" si="20"/>
        <v/>
      </c>
      <c r="E245" s="81">
        <f>IFERROR(IF(I244-D245&lt;#REF!,0,IF(B245=$I$14,#REF!,IF(B245&lt;$I$14,0,IF(MOD(B245-$I$14,#REF!)=0,#REF!,0)))),0)</f>
        <v>0</v>
      </c>
      <c r="F245" s="83"/>
      <c r="G245" s="82" t="str">
        <f t="shared" si="21"/>
        <v/>
      </c>
      <c r="H245" s="82" t="str">
        <f t="shared" si="22"/>
        <v/>
      </c>
      <c r="I245" s="82" t="str">
        <f t="shared" si="23"/>
        <v/>
      </c>
    </row>
    <row r="246" spans="2:9" ht="15" thickBot="1" x14ac:dyDescent="0.35">
      <c r="B246" s="79" t="str">
        <f t="shared" si="18"/>
        <v/>
      </c>
      <c r="C246" s="80" t="str">
        <f t="shared" si="19"/>
        <v/>
      </c>
      <c r="D246" s="83" t="str">
        <f t="shared" si="20"/>
        <v/>
      </c>
      <c r="E246" s="81">
        <f>IFERROR(IF(I245-D246&lt;#REF!,0,IF(B246=$I$14,#REF!,IF(B246&lt;$I$14,0,IF(MOD(B246-$I$14,#REF!)=0,#REF!,0)))),0)</f>
        <v>0</v>
      </c>
      <c r="F246" s="83"/>
      <c r="G246" s="82" t="str">
        <f t="shared" si="21"/>
        <v/>
      </c>
      <c r="H246" s="82" t="str">
        <f t="shared" si="22"/>
        <v/>
      </c>
      <c r="I246" s="82" t="str">
        <f t="shared" si="23"/>
        <v/>
      </c>
    </row>
    <row r="247" spans="2:9" ht="15" thickBot="1" x14ac:dyDescent="0.35">
      <c r="B247" s="79" t="str">
        <f t="shared" si="18"/>
        <v/>
      </c>
      <c r="C247" s="80" t="str">
        <f t="shared" si="19"/>
        <v/>
      </c>
      <c r="D247" s="83" t="str">
        <f t="shared" si="20"/>
        <v/>
      </c>
      <c r="E247" s="81">
        <f>IFERROR(IF(I246-D247&lt;#REF!,0,IF(B247=$I$14,#REF!,IF(B247&lt;$I$14,0,IF(MOD(B247-$I$14,#REF!)=0,#REF!,0)))),0)</f>
        <v>0</v>
      </c>
      <c r="F247" s="83"/>
      <c r="G247" s="82" t="str">
        <f t="shared" si="21"/>
        <v/>
      </c>
      <c r="H247" s="82" t="str">
        <f t="shared" si="22"/>
        <v/>
      </c>
      <c r="I247" s="82" t="str">
        <f t="shared" si="23"/>
        <v/>
      </c>
    </row>
    <row r="248" spans="2:9" ht="15" thickBot="1" x14ac:dyDescent="0.35">
      <c r="B248" s="79" t="str">
        <f t="shared" si="18"/>
        <v/>
      </c>
      <c r="C248" s="80" t="str">
        <f t="shared" si="19"/>
        <v/>
      </c>
      <c r="D248" s="83" t="str">
        <f t="shared" si="20"/>
        <v/>
      </c>
      <c r="E248" s="81">
        <f>IFERROR(IF(I247-D248&lt;#REF!,0,IF(B248=$I$14,#REF!,IF(B248&lt;$I$14,0,IF(MOD(B248-$I$14,#REF!)=0,#REF!,0)))),0)</f>
        <v>0</v>
      </c>
      <c r="F248" s="83"/>
      <c r="G248" s="82" t="str">
        <f t="shared" si="21"/>
        <v/>
      </c>
      <c r="H248" s="82" t="str">
        <f t="shared" si="22"/>
        <v/>
      </c>
      <c r="I248" s="82" t="str">
        <f t="shared" si="23"/>
        <v/>
      </c>
    </row>
    <row r="249" spans="2:9" ht="15" thickBot="1" x14ac:dyDescent="0.35">
      <c r="B249" s="79" t="str">
        <f t="shared" si="18"/>
        <v/>
      </c>
      <c r="C249" s="80" t="str">
        <f t="shared" si="19"/>
        <v/>
      </c>
      <c r="D249" s="83" t="str">
        <f t="shared" si="20"/>
        <v/>
      </c>
      <c r="E249" s="81">
        <f>IFERROR(IF(I248-D249&lt;#REF!,0,IF(B249=$I$14,#REF!,IF(B249&lt;$I$14,0,IF(MOD(B249-$I$14,#REF!)=0,#REF!,0)))),0)</f>
        <v>0</v>
      </c>
      <c r="F249" s="83"/>
      <c r="G249" s="82" t="str">
        <f t="shared" si="21"/>
        <v/>
      </c>
      <c r="H249" s="82" t="str">
        <f t="shared" si="22"/>
        <v/>
      </c>
      <c r="I249" s="82" t="str">
        <f t="shared" si="23"/>
        <v/>
      </c>
    </row>
    <row r="250" spans="2:9" ht="15" thickBot="1" x14ac:dyDescent="0.35">
      <c r="B250" s="79" t="str">
        <f t="shared" si="18"/>
        <v/>
      </c>
      <c r="C250" s="80" t="str">
        <f t="shared" si="19"/>
        <v/>
      </c>
      <c r="D250" s="83" t="str">
        <f t="shared" si="20"/>
        <v/>
      </c>
      <c r="E250" s="81">
        <f>IFERROR(IF(I249-D250&lt;#REF!,0,IF(B250=$I$14,#REF!,IF(B250&lt;$I$14,0,IF(MOD(B250-$I$14,#REF!)=0,#REF!,0)))),0)</f>
        <v>0</v>
      </c>
      <c r="F250" s="83"/>
      <c r="G250" s="82" t="str">
        <f t="shared" si="21"/>
        <v/>
      </c>
      <c r="H250" s="82" t="str">
        <f t="shared" si="22"/>
        <v/>
      </c>
      <c r="I250" s="82" t="str">
        <f t="shared" si="23"/>
        <v/>
      </c>
    </row>
    <row r="251" spans="2:9" ht="15" thickBot="1" x14ac:dyDescent="0.35">
      <c r="B251" s="79" t="str">
        <f t="shared" si="18"/>
        <v/>
      </c>
      <c r="C251" s="80" t="str">
        <f t="shared" si="19"/>
        <v/>
      </c>
      <c r="D251" s="83" t="str">
        <f t="shared" si="20"/>
        <v/>
      </c>
      <c r="E251" s="81">
        <f>IFERROR(IF(I250-D251&lt;#REF!,0,IF(B251=$I$14,#REF!,IF(B251&lt;$I$14,0,IF(MOD(B251-$I$14,#REF!)=0,#REF!,0)))),0)</f>
        <v>0</v>
      </c>
      <c r="F251" s="83"/>
      <c r="G251" s="82" t="str">
        <f t="shared" si="21"/>
        <v/>
      </c>
      <c r="H251" s="82" t="str">
        <f t="shared" si="22"/>
        <v/>
      </c>
      <c r="I251" s="82" t="str">
        <f t="shared" si="23"/>
        <v/>
      </c>
    </row>
    <row r="252" spans="2:9" ht="15" thickBot="1" x14ac:dyDescent="0.35">
      <c r="B252" s="79" t="str">
        <f t="shared" si="18"/>
        <v/>
      </c>
      <c r="C252" s="80" t="str">
        <f t="shared" si="19"/>
        <v/>
      </c>
      <c r="D252" s="83" t="str">
        <f t="shared" si="20"/>
        <v/>
      </c>
      <c r="E252" s="81">
        <f>IFERROR(IF(I251-D252&lt;#REF!,0,IF(B252=$I$14,#REF!,IF(B252&lt;$I$14,0,IF(MOD(B252-$I$14,#REF!)=0,#REF!,0)))),0)</f>
        <v>0</v>
      </c>
      <c r="F252" s="83"/>
      <c r="G252" s="82" t="str">
        <f t="shared" si="21"/>
        <v/>
      </c>
      <c r="H252" s="82" t="str">
        <f t="shared" si="22"/>
        <v/>
      </c>
      <c r="I252" s="82" t="str">
        <f t="shared" si="23"/>
        <v/>
      </c>
    </row>
    <row r="253" spans="2:9" ht="15" thickBot="1" x14ac:dyDescent="0.35">
      <c r="B253" s="79" t="str">
        <f t="shared" si="18"/>
        <v/>
      </c>
      <c r="C253" s="80" t="str">
        <f t="shared" si="19"/>
        <v/>
      </c>
      <c r="D253" s="83" t="str">
        <f t="shared" si="20"/>
        <v/>
      </c>
      <c r="E253" s="81">
        <f>IFERROR(IF(I252-D253&lt;#REF!,0,IF(B253=$I$14,#REF!,IF(B253&lt;$I$14,0,IF(MOD(B253-$I$14,#REF!)=0,#REF!,0)))),0)</f>
        <v>0</v>
      </c>
      <c r="F253" s="83"/>
      <c r="G253" s="82" t="str">
        <f t="shared" si="21"/>
        <v/>
      </c>
      <c r="H253" s="82" t="str">
        <f t="shared" si="22"/>
        <v/>
      </c>
      <c r="I253" s="82" t="str">
        <f t="shared" si="23"/>
        <v/>
      </c>
    </row>
    <row r="254" spans="2:9" ht="15" thickBot="1" x14ac:dyDescent="0.35">
      <c r="B254" s="79" t="str">
        <f t="shared" si="18"/>
        <v/>
      </c>
      <c r="C254" s="80" t="str">
        <f t="shared" si="19"/>
        <v/>
      </c>
      <c r="D254" s="83" t="str">
        <f t="shared" si="20"/>
        <v/>
      </c>
      <c r="E254" s="81">
        <f>IFERROR(IF(I253-D254&lt;#REF!,0,IF(B254=$I$14,#REF!,IF(B254&lt;$I$14,0,IF(MOD(B254-$I$14,#REF!)=0,#REF!,0)))),0)</f>
        <v>0</v>
      </c>
      <c r="F254" s="83"/>
      <c r="G254" s="82" t="str">
        <f t="shared" si="21"/>
        <v/>
      </c>
      <c r="H254" s="82" t="str">
        <f t="shared" si="22"/>
        <v/>
      </c>
      <c r="I254" s="82" t="str">
        <f t="shared" si="23"/>
        <v/>
      </c>
    </row>
    <row r="255" spans="2:9" ht="15" thickBot="1" x14ac:dyDescent="0.35">
      <c r="B255" s="79" t="str">
        <f t="shared" si="18"/>
        <v/>
      </c>
      <c r="C255" s="80" t="str">
        <f t="shared" si="19"/>
        <v/>
      </c>
      <c r="D255" s="83" t="str">
        <f t="shared" si="20"/>
        <v/>
      </c>
      <c r="E255" s="81">
        <f>IFERROR(IF(I254-D255&lt;#REF!,0,IF(B255=$I$14,#REF!,IF(B255&lt;$I$14,0,IF(MOD(B255-$I$14,#REF!)=0,#REF!,0)))),0)</f>
        <v>0</v>
      </c>
      <c r="F255" s="83"/>
      <c r="G255" s="82" t="str">
        <f t="shared" si="21"/>
        <v/>
      </c>
      <c r="H255" s="82" t="str">
        <f t="shared" si="22"/>
        <v/>
      </c>
      <c r="I255" s="82" t="str">
        <f t="shared" si="23"/>
        <v/>
      </c>
    </row>
    <row r="256" spans="2:9" ht="15" thickBot="1" x14ac:dyDescent="0.35">
      <c r="B256" s="79" t="str">
        <f t="shared" si="18"/>
        <v/>
      </c>
      <c r="C256" s="80" t="str">
        <f t="shared" si="19"/>
        <v/>
      </c>
      <c r="D256" s="83" t="str">
        <f t="shared" si="20"/>
        <v/>
      </c>
      <c r="E256" s="81">
        <f>IFERROR(IF(I255-D256&lt;#REF!,0,IF(B256=$I$14,#REF!,IF(B256&lt;$I$14,0,IF(MOD(B256-$I$14,#REF!)=0,#REF!,0)))),0)</f>
        <v>0</v>
      </c>
      <c r="F256" s="83"/>
      <c r="G256" s="82" t="str">
        <f t="shared" si="21"/>
        <v/>
      </c>
      <c r="H256" s="82" t="str">
        <f t="shared" si="22"/>
        <v/>
      </c>
      <c r="I256" s="82" t="str">
        <f t="shared" si="23"/>
        <v/>
      </c>
    </row>
    <row r="257" spans="2:9" ht="15" thickBot="1" x14ac:dyDescent="0.35">
      <c r="B257" s="79" t="str">
        <f t="shared" si="18"/>
        <v/>
      </c>
      <c r="C257" s="80" t="str">
        <f t="shared" si="19"/>
        <v/>
      </c>
      <c r="D257" s="83" t="str">
        <f t="shared" si="20"/>
        <v/>
      </c>
      <c r="E257" s="81">
        <f>IFERROR(IF(I256-D257&lt;#REF!,0,IF(B257=$I$14,#REF!,IF(B257&lt;$I$14,0,IF(MOD(B257-$I$14,#REF!)=0,#REF!,0)))),0)</f>
        <v>0</v>
      </c>
      <c r="F257" s="83"/>
      <c r="G257" s="82" t="str">
        <f t="shared" si="21"/>
        <v/>
      </c>
      <c r="H257" s="82" t="str">
        <f t="shared" si="22"/>
        <v/>
      </c>
      <c r="I257" s="82" t="str">
        <f t="shared" si="23"/>
        <v/>
      </c>
    </row>
    <row r="258" spans="2:9" ht="15" thickBot="1" x14ac:dyDescent="0.35">
      <c r="B258" s="79" t="str">
        <f t="shared" si="18"/>
        <v/>
      </c>
      <c r="C258" s="80" t="str">
        <f t="shared" si="19"/>
        <v/>
      </c>
      <c r="D258" s="83" t="str">
        <f t="shared" si="20"/>
        <v/>
      </c>
      <c r="E258" s="81">
        <f>IFERROR(IF(I257-D258&lt;#REF!,0,IF(B258=$I$14,#REF!,IF(B258&lt;$I$14,0,IF(MOD(B258-$I$14,#REF!)=0,#REF!,0)))),0)</f>
        <v>0</v>
      </c>
      <c r="F258" s="83"/>
      <c r="G258" s="82" t="str">
        <f t="shared" si="21"/>
        <v/>
      </c>
      <c r="H258" s="82" t="str">
        <f t="shared" si="22"/>
        <v/>
      </c>
      <c r="I258" s="82" t="str">
        <f t="shared" si="23"/>
        <v/>
      </c>
    </row>
    <row r="259" spans="2:9" ht="15" thickBot="1" x14ac:dyDescent="0.35">
      <c r="B259" s="79" t="str">
        <f t="shared" si="18"/>
        <v/>
      </c>
      <c r="C259" s="80" t="str">
        <f t="shared" si="19"/>
        <v/>
      </c>
      <c r="D259" s="83" t="str">
        <f t="shared" si="20"/>
        <v/>
      </c>
      <c r="E259" s="81">
        <f>IFERROR(IF(I258-D259&lt;#REF!,0,IF(B259=$I$14,#REF!,IF(B259&lt;$I$14,0,IF(MOD(B259-$I$14,#REF!)=0,#REF!,0)))),0)</f>
        <v>0</v>
      </c>
      <c r="F259" s="83"/>
      <c r="G259" s="82" t="str">
        <f t="shared" si="21"/>
        <v/>
      </c>
      <c r="H259" s="82" t="str">
        <f t="shared" si="22"/>
        <v/>
      </c>
      <c r="I259" s="82" t="str">
        <f t="shared" si="23"/>
        <v/>
      </c>
    </row>
    <row r="260" spans="2:9" ht="15" thickBot="1" x14ac:dyDescent="0.35">
      <c r="B260" s="79" t="str">
        <f t="shared" si="18"/>
        <v/>
      </c>
      <c r="C260" s="80" t="str">
        <f t="shared" si="19"/>
        <v/>
      </c>
      <c r="D260" s="83" t="str">
        <f t="shared" si="20"/>
        <v/>
      </c>
      <c r="E260" s="81">
        <f>IFERROR(IF(I259-D260&lt;#REF!,0,IF(B260=$I$14,#REF!,IF(B260&lt;$I$14,0,IF(MOD(B260-$I$14,#REF!)=0,#REF!,0)))),0)</f>
        <v>0</v>
      </c>
      <c r="F260" s="83"/>
      <c r="G260" s="82" t="str">
        <f t="shared" si="21"/>
        <v/>
      </c>
      <c r="H260" s="82" t="str">
        <f t="shared" si="22"/>
        <v/>
      </c>
      <c r="I260" s="82" t="str">
        <f t="shared" si="23"/>
        <v/>
      </c>
    </row>
    <row r="261" spans="2:9" ht="15" thickBot="1" x14ac:dyDescent="0.35">
      <c r="B261" s="79" t="str">
        <f t="shared" si="18"/>
        <v/>
      </c>
      <c r="C261" s="80" t="str">
        <f t="shared" si="19"/>
        <v/>
      </c>
      <c r="D261" s="83" t="str">
        <f t="shared" si="20"/>
        <v/>
      </c>
      <c r="E261" s="81">
        <f>IFERROR(IF(I260-D261&lt;#REF!,0,IF(B261=$I$14,#REF!,IF(B261&lt;$I$14,0,IF(MOD(B261-$I$14,#REF!)=0,#REF!,0)))),0)</f>
        <v>0</v>
      </c>
      <c r="F261" s="83"/>
      <c r="G261" s="82" t="str">
        <f t="shared" si="21"/>
        <v/>
      </c>
      <c r="H261" s="82" t="str">
        <f t="shared" si="22"/>
        <v/>
      </c>
      <c r="I261" s="82" t="str">
        <f t="shared" si="23"/>
        <v/>
      </c>
    </row>
    <row r="262" spans="2:9" ht="15" thickBot="1" x14ac:dyDescent="0.35">
      <c r="B262" s="79" t="str">
        <f t="shared" si="18"/>
        <v/>
      </c>
      <c r="C262" s="80" t="str">
        <f t="shared" si="19"/>
        <v/>
      </c>
      <c r="D262" s="83" t="str">
        <f t="shared" si="20"/>
        <v/>
      </c>
      <c r="E262" s="81">
        <f>IFERROR(IF(I261-D262&lt;#REF!,0,IF(B262=$I$14,#REF!,IF(B262&lt;$I$14,0,IF(MOD(B262-$I$14,#REF!)=0,#REF!,0)))),0)</f>
        <v>0</v>
      </c>
      <c r="F262" s="83"/>
      <c r="G262" s="82" t="str">
        <f t="shared" si="21"/>
        <v/>
      </c>
      <c r="H262" s="82" t="str">
        <f t="shared" si="22"/>
        <v/>
      </c>
      <c r="I262" s="82" t="str">
        <f t="shared" si="23"/>
        <v/>
      </c>
    </row>
    <row r="263" spans="2:9" ht="15" thickBot="1" x14ac:dyDescent="0.35">
      <c r="B263" s="79" t="str">
        <f t="shared" si="18"/>
        <v/>
      </c>
      <c r="C263" s="80" t="str">
        <f t="shared" si="19"/>
        <v/>
      </c>
      <c r="D263" s="83" t="str">
        <f t="shared" si="20"/>
        <v/>
      </c>
      <c r="E263" s="81">
        <f>IFERROR(IF(I262-D263&lt;#REF!,0,IF(B263=$I$14,#REF!,IF(B263&lt;$I$14,0,IF(MOD(B263-$I$14,#REF!)=0,#REF!,0)))),0)</f>
        <v>0</v>
      </c>
      <c r="F263" s="83"/>
      <c r="G263" s="82" t="str">
        <f t="shared" si="21"/>
        <v/>
      </c>
      <c r="H263" s="82" t="str">
        <f t="shared" si="22"/>
        <v/>
      </c>
      <c r="I263" s="82" t="str">
        <f t="shared" si="23"/>
        <v/>
      </c>
    </row>
    <row r="264" spans="2:9" ht="15" thickBot="1" x14ac:dyDescent="0.35">
      <c r="B264" s="79" t="str">
        <f t="shared" si="18"/>
        <v/>
      </c>
      <c r="C264" s="80" t="str">
        <f t="shared" si="19"/>
        <v/>
      </c>
      <c r="D264" s="83" t="str">
        <f t="shared" si="20"/>
        <v/>
      </c>
      <c r="E264" s="81">
        <f>IFERROR(IF(I263-D264&lt;#REF!,0,IF(B264=$I$14,#REF!,IF(B264&lt;$I$14,0,IF(MOD(B264-$I$14,#REF!)=0,#REF!,0)))),0)</f>
        <v>0</v>
      </c>
      <c r="F264" s="83"/>
      <c r="G264" s="82" t="str">
        <f t="shared" si="21"/>
        <v/>
      </c>
      <c r="H264" s="82" t="str">
        <f t="shared" si="22"/>
        <v/>
      </c>
      <c r="I264" s="82" t="str">
        <f t="shared" si="23"/>
        <v/>
      </c>
    </row>
    <row r="265" spans="2:9" ht="15" thickBot="1" x14ac:dyDescent="0.35">
      <c r="B265" s="79" t="str">
        <f t="shared" si="18"/>
        <v/>
      </c>
      <c r="C265" s="80" t="str">
        <f t="shared" si="19"/>
        <v/>
      </c>
      <c r="D265" s="83" t="str">
        <f t="shared" si="20"/>
        <v/>
      </c>
      <c r="E265" s="81">
        <f>IFERROR(IF(I264-D265&lt;#REF!,0,IF(B265=$I$14,#REF!,IF(B265&lt;$I$14,0,IF(MOD(B265-$I$14,#REF!)=0,#REF!,0)))),0)</f>
        <v>0</v>
      </c>
      <c r="F265" s="83"/>
      <c r="G265" s="82" t="str">
        <f t="shared" si="21"/>
        <v/>
      </c>
      <c r="H265" s="82" t="str">
        <f t="shared" si="22"/>
        <v/>
      </c>
      <c r="I265" s="82" t="str">
        <f t="shared" si="23"/>
        <v/>
      </c>
    </row>
    <row r="266" spans="2:9" ht="15" thickBot="1" x14ac:dyDescent="0.35">
      <c r="B266" s="79" t="str">
        <f t="shared" si="18"/>
        <v/>
      </c>
      <c r="C266" s="80" t="str">
        <f t="shared" si="19"/>
        <v/>
      </c>
      <c r="D266" s="83" t="str">
        <f t="shared" si="20"/>
        <v/>
      </c>
      <c r="E266" s="81">
        <f>IFERROR(IF(I265-D266&lt;#REF!,0,IF(B266=$I$14,#REF!,IF(B266&lt;$I$14,0,IF(MOD(B266-$I$14,#REF!)=0,#REF!,0)))),0)</f>
        <v>0</v>
      </c>
      <c r="F266" s="83"/>
      <c r="G266" s="82" t="str">
        <f t="shared" si="21"/>
        <v/>
      </c>
      <c r="H266" s="82" t="str">
        <f t="shared" si="22"/>
        <v/>
      </c>
      <c r="I266" s="82" t="str">
        <f t="shared" si="23"/>
        <v/>
      </c>
    </row>
    <row r="267" spans="2:9" ht="15" thickBot="1" x14ac:dyDescent="0.35">
      <c r="B267" s="79" t="str">
        <f t="shared" si="18"/>
        <v/>
      </c>
      <c r="C267" s="80" t="str">
        <f t="shared" si="19"/>
        <v/>
      </c>
      <c r="D267" s="83" t="str">
        <f t="shared" si="20"/>
        <v/>
      </c>
      <c r="E267" s="81">
        <f>IFERROR(IF(I266-D267&lt;#REF!,0,IF(B267=$I$14,#REF!,IF(B267&lt;$I$14,0,IF(MOD(B267-$I$14,#REF!)=0,#REF!,0)))),0)</f>
        <v>0</v>
      </c>
      <c r="F267" s="83"/>
      <c r="G267" s="82" t="str">
        <f t="shared" si="21"/>
        <v/>
      </c>
      <c r="H267" s="82" t="str">
        <f t="shared" si="22"/>
        <v/>
      </c>
      <c r="I267" s="82" t="str">
        <f t="shared" si="23"/>
        <v/>
      </c>
    </row>
    <row r="268" spans="2:9" ht="15" thickBot="1" x14ac:dyDescent="0.35">
      <c r="B268" s="79" t="str">
        <f t="shared" si="18"/>
        <v/>
      </c>
      <c r="C268" s="80" t="str">
        <f t="shared" si="19"/>
        <v/>
      </c>
      <c r="D268" s="83" t="str">
        <f t="shared" si="20"/>
        <v/>
      </c>
      <c r="E268" s="81">
        <f>IFERROR(IF(I267-D268&lt;#REF!,0,IF(B268=$I$14,#REF!,IF(B268&lt;$I$14,0,IF(MOD(B268-$I$14,#REF!)=0,#REF!,0)))),0)</f>
        <v>0</v>
      </c>
      <c r="F268" s="83"/>
      <c r="G268" s="82" t="str">
        <f t="shared" si="21"/>
        <v/>
      </c>
      <c r="H268" s="82" t="str">
        <f t="shared" si="22"/>
        <v/>
      </c>
      <c r="I268" s="82" t="str">
        <f t="shared" si="23"/>
        <v/>
      </c>
    </row>
    <row r="269" spans="2:9" ht="15" thickBot="1" x14ac:dyDescent="0.35">
      <c r="B269" s="79" t="str">
        <f t="shared" si="18"/>
        <v/>
      </c>
      <c r="C269" s="80" t="str">
        <f t="shared" si="19"/>
        <v/>
      </c>
      <c r="D269" s="83" t="str">
        <f t="shared" si="20"/>
        <v/>
      </c>
      <c r="E269" s="81">
        <f>IFERROR(IF(I268-D269&lt;#REF!,0,IF(B269=$I$14,#REF!,IF(B269&lt;$I$14,0,IF(MOD(B269-$I$14,#REF!)=0,#REF!,0)))),0)</f>
        <v>0</v>
      </c>
      <c r="F269" s="83"/>
      <c r="G269" s="82" t="str">
        <f t="shared" si="21"/>
        <v/>
      </c>
      <c r="H269" s="82" t="str">
        <f t="shared" si="22"/>
        <v/>
      </c>
      <c r="I269" s="82" t="str">
        <f t="shared" si="23"/>
        <v/>
      </c>
    </row>
    <row r="270" spans="2:9" ht="15" thickBot="1" x14ac:dyDescent="0.35">
      <c r="B270" s="79" t="str">
        <f t="shared" si="18"/>
        <v/>
      </c>
      <c r="C270" s="80" t="str">
        <f t="shared" si="19"/>
        <v/>
      </c>
      <c r="D270" s="83" t="str">
        <f t="shared" si="20"/>
        <v/>
      </c>
      <c r="E270" s="81">
        <f>IFERROR(IF(I269-D270&lt;#REF!,0,IF(B270=$I$14,#REF!,IF(B270&lt;$I$14,0,IF(MOD(B270-$I$14,#REF!)=0,#REF!,0)))),0)</f>
        <v>0</v>
      </c>
      <c r="F270" s="83"/>
      <c r="G270" s="82" t="str">
        <f t="shared" si="21"/>
        <v/>
      </c>
      <c r="H270" s="82" t="str">
        <f t="shared" si="22"/>
        <v/>
      </c>
      <c r="I270" s="82" t="str">
        <f t="shared" si="23"/>
        <v/>
      </c>
    </row>
    <row r="271" spans="2:9" ht="15" thickBot="1" x14ac:dyDescent="0.35">
      <c r="B271" s="79" t="str">
        <f t="shared" si="18"/>
        <v/>
      </c>
      <c r="C271" s="80" t="str">
        <f t="shared" si="19"/>
        <v/>
      </c>
      <c r="D271" s="83" t="str">
        <f t="shared" si="20"/>
        <v/>
      </c>
      <c r="E271" s="81">
        <f>IFERROR(IF(I270-D271&lt;#REF!,0,IF(B271=$I$14,#REF!,IF(B271&lt;$I$14,0,IF(MOD(B271-$I$14,#REF!)=0,#REF!,0)))),0)</f>
        <v>0</v>
      </c>
      <c r="F271" s="83"/>
      <c r="G271" s="82" t="str">
        <f t="shared" si="21"/>
        <v/>
      </c>
      <c r="H271" s="82" t="str">
        <f t="shared" si="22"/>
        <v/>
      </c>
      <c r="I271" s="82" t="str">
        <f t="shared" si="23"/>
        <v/>
      </c>
    </row>
    <row r="272" spans="2:9" ht="15" thickBot="1" x14ac:dyDescent="0.35">
      <c r="B272" s="79" t="str">
        <f t="shared" si="18"/>
        <v/>
      </c>
      <c r="C272" s="80" t="str">
        <f t="shared" si="19"/>
        <v/>
      </c>
      <c r="D272" s="83" t="str">
        <f t="shared" si="20"/>
        <v/>
      </c>
      <c r="E272" s="81">
        <f>IFERROR(IF(I271-D272&lt;#REF!,0,IF(B272=$I$14,#REF!,IF(B272&lt;$I$14,0,IF(MOD(B272-$I$14,#REF!)=0,#REF!,0)))),0)</f>
        <v>0</v>
      </c>
      <c r="F272" s="83"/>
      <c r="G272" s="82" t="str">
        <f t="shared" si="21"/>
        <v/>
      </c>
      <c r="H272" s="82" t="str">
        <f t="shared" si="22"/>
        <v/>
      </c>
      <c r="I272" s="82" t="str">
        <f t="shared" si="23"/>
        <v/>
      </c>
    </row>
    <row r="273" spans="2:9" ht="15" thickBot="1" x14ac:dyDescent="0.35">
      <c r="B273" s="79" t="str">
        <f t="shared" si="18"/>
        <v/>
      </c>
      <c r="C273" s="80" t="str">
        <f t="shared" si="19"/>
        <v/>
      </c>
      <c r="D273" s="83" t="str">
        <f t="shared" si="20"/>
        <v/>
      </c>
      <c r="E273" s="81">
        <f>IFERROR(IF(I272-D273&lt;#REF!,0,IF(B273=$I$14,#REF!,IF(B273&lt;$I$14,0,IF(MOD(B273-$I$14,#REF!)=0,#REF!,0)))),0)</f>
        <v>0</v>
      </c>
      <c r="F273" s="83"/>
      <c r="G273" s="82" t="str">
        <f t="shared" si="21"/>
        <v/>
      </c>
      <c r="H273" s="82" t="str">
        <f t="shared" si="22"/>
        <v/>
      </c>
      <c r="I273" s="82" t="str">
        <f t="shared" si="23"/>
        <v/>
      </c>
    </row>
    <row r="274" spans="2:9" ht="15" thickBot="1" x14ac:dyDescent="0.35">
      <c r="B274" s="79" t="str">
        <f t="shared" si="18"/>
        <v/>
      </c>
      <c r="C274" s="80" t="str">
        <f t="shared" si="19"/>
        <v/>
      </c>
      <c r="D274" s="83" t="str">
        <f t="shared" si="20"/>
        <v/>
      </c>
      <c r="E274" s="81">
        <f>IFERROR(IF(I273-D274&lt;#REF!,0,IF(B274=$I$14,#REF!,IF(B274&lt;$I$14,0,IF(MOD(B274-$I$14,#REF!)=0,#REF!,0)))),0)</f>
        <v>0</v>
      </c>
      <c r="F274" s="83"/>
      <c r="G274" s="82" t="str">
        <f t="shared" si="21"/>
        <v/>
      </c>
      <c r="H274" s="82" t="str">
        <f t="shared" si="22"/>
        <v/>
      </c>
      <c r="I274" s="82" t="str">
        <f t="shared" si="23"/>
        <v/>
      </c>
    </row>
    <row r="275" spans="2:9" ht="15" thickBot="1" x14ac:dyDescent="0.35">
      <c r="B275" s="79" t="str">
        <f t="shared" si="18"/>
        <v/>
      </c>
      <c r="C275" s="80" t="str">
        <f t="shared" si="19"/>
        <v/>
      </c>
      <c r="D275" s="83" t="str">
        <f t="shared" si="20"/>
        <v/>
      </c>
      <c r="E275" s="81">
        <f>IFERROR(IF(I274-D275&lt;#REF!,0,IF(B275=$I$14,#REF!,IF(B275&lt;$I$14,0,IF(MOD(B275-$I$14,#REF!)=0,#REF!,0)))),0)</f>
        <v>0</v>
      </c>
      <c r="F275" s="83"/>
      <c r="G275" s="82" t="str">
        <f t="shared" si="21"/>
        <v/>
      </c>
      <c r="H275" s="82" t="str">
        <f t="shared" si="22"/>
        <v/>
      </c>
      <c r="I275" s="82" t="str">
        <f t="shared" si="23"/>
        <v/>
      </c>
    </row>
    <row r="276" spans="2:9" ht="15" thickBot="1" x14ac:dyDescent="0.35">
      <c r="B276" s="79" t="str">
        <f t="shared" ref="B276:B339" si="24">IFERROR(IF(I275&lt;=0,"",B275+1),"")</f>
        <v/>
      </c>
      <c r="C276" s="80" t="str">
        <f t="shared" ref="C276:C339" si="25">IF($E$10="End of the Period",IF(B276="","",IF(OR(payment_frequency="Weekly",payment_frequency="Bi-weekly",payment_frequency="Semi-monthly"),first_payment_date+B276*VLOOKUP(payment_frequency,periodic_table,2,0),EDATE(first_payment_date,B276*VLOOKUP(payment_frequency,periodic_table,2,0)))),IF(B276="","",IF(OR(payment_frequency="Weekly",payment_frequency="Bi-weekly",payment_frequency="Semi-monthly"),first_payment_date+(B276-1)*VLOOKUP(payment_frequency,periodic_table,2,0),EDATE(first_payment_date,(B276-1)*VLOOKUP(payment_frequency,periodic_table,2,0)))))</f>
        <v/>
      </c>
      <c r="D276" s="83" t="str">
        <f t="shared" ref="D276:D339" si="26">IF(B276="","",IF(B276&lt;=$I$13,G276,-PMT(rate,1,I275,,payment_type)))</f>
        <v/>
      </c>
      <c r="E276" s="81">
        <f>IFERROR(IF(I275-D276&lt;#REF!,0,IF(B276=$I$14,#REF!,IF(B276&lt;$I$14,0,IF(MOD(B276-$I$14,#REF!)=0,#REF!,0)))),0)</f>
        <v>0</v>
      </c>
      <c r="F276" s="83"/>
      <c r="G276" s="82" t="str">
        <f t="shared" ref="G276:G339" si="27">IF(B276="","",IF(AND(payment_type=1,B276=1),0,(I275*rate)))</f>
        <v/>
      </c>
      <c r="H276" s="82" t="str">
        <f t="shared" ref="H276:H339" si="28">IF(B276="","",D276-G276+E276+F276)</f>
        <v/>
      </c>
      <c r="I276" s="82" t="str">
        <f t="shared" si="23"/>
        <v/>
      </c>
    </row>
    <row r="277" spans="2:9" ht="15" thickBot="1" x14ac:dyDescent="0.35">
      <c r="B277" s="79" t="str">
        <f t="shared" si="24"/>
        <v/>
      </c>
      <c r="C277" s="80" t="str">
        <f t="shared" si="25"/>
        <v/>
      </c>
      <c r="D277" s="83" t="str">
        <f t="shared" si="26"/>
        <v/>
      </c>
      <c r="E277" s="81">
        <f>IFERROR(IF(I276-D277&lt;#REF!,0,IF(B277=$I$14,#REF!,IF(B277&lt;$I$14,0,IF(MOD(B277-$I$14,#REF!)=0,#REF!,0)))),0)</f>
        <v>0</v>
      </c>
      <c r="F277" s="83"/>
      <c r="G277" s="82" t="str">
        <f t="shared" si="27"/>
        <v/>
      </c>
      <c r="H277" s="82" t="str">
        <f t="shared" si="28"/>
        <v/>
      </c>
      <c r="I277" s="82" t="str">
        <f t="shared" ref="I277:I340" si="29">IFERROR(IF(H277&lt;0,"",I276-H277),"")</f>
        <v/>
      </c>
    </row>
    <row r="278" spans="2:9" ht="15" thickBot="1" x14ac:dyDescent="0.35">
      <c r="B278" s="79" t="str">
        <f t="shared" si="24"/>
        <v/>
      </c>
      <c r="C278" s="80" t="str">
        <f t="shared" si="25"/>
        <v/>
      </c>
      <c r="D278" s="83" t="str">
        <f t="shared" si="26"/>
        <v/>
      </c>
      <c r="E278" s="81">
        <f>IFERROR(IF(I277-D278&lt;#REF!,0,IF(B278=$I$14,#REF!,IF(B278&lt;$I$14,0,IF(MOD(B278-$I$14,#REF!)=0,#REF!,0)))),0)</f>
        <v>0</v>
      </c>
      <c r="F278" s="83"/>
      <c r="G278" s="82" t="str">
        <f t="shared" si="27"/>
        <v/>
      </c>
      <c r="H278" s="82" t="str">
        <f t="shared" si="28"/>
        <v/>
      </c>
      <c r="I278" s="82" t="str">
        <f t="shared" si="29"/>
        <v/>
      </c>
    </row>
    <row r="279" spans="2:9" ht="15" thickBot="1" x14ac:dyDescent="0.35">
      <c r="B279" s="79" t="str">
        <f t="shared" si="24"/>
        <v/>
      </c>
      <c r="C279" s="80" t="str">
        <f t="shared" si="25"/>
        <v/>
      </c>
      <c r="D279" s="83" t="str">
        <f t="shared" si="26"/>
        <v/>
      </c>
      <c r="E279" s="81">
        <f>IFERROR(IF(I278-D279&lt;#REF!,0,IF(B279=$I$14,#REF!,IF(B279&lt;$I$14,0,IF(MOD(B279-$I$14,#REF!)=0,#REF!,0)))),0)</f>
        <v>0</v>
      </c>
      <c r="F279" s="83"/>
      <c r="G279" s="82" t="str">
        <f t="shared" si="27"/>
        <v/>
      </c>
      <c r="H279" s="82" t="str">
        <f t="shared" si="28"/>
        <v/>
      </c>
      <c r="I279" s="82" t="str">
        <f t="shared" si="29"/>
        <v/>
      </c>
    </row>
    <row r="280" spans="2:9" ht="15" thickBot="1" x14ac:dyDescent="0.35">
      <c r="B280" s="79" t="str">
        <f t="shared" si="24"/>
        <v/>
      </c>
      <c r="C280" s="80" t="str">
        <f t="shared" si="25"/>
        <v/>
      </c>
      <c r="D280" s="83" t="str">
        <f t="shared" si="26"/>
        <v/>
      </c>
      <c r="E280" s="81">
        <f>IFERROR(IF(I279-D280&lt;#REF!,0,IF(B280=$I$14,#REF!,IF(B280&lt;$I$14,0,IF(MOD(B280-$I$14,#REF!)=0,#REF!,0)))),0)</f>
        <v>0</v>
      </c>
      <c r="F280" s="83"/>
      <c r="G280" s="82" t="str">
        <f t="shared" si="27"/>
        <v/>
      </c>
      <c r="H280" s="82" t="str">
        <f t="shared" si="28"/>
        <v/>
      </c>
      <c r="I280" s="82" t="str">
        <f t="shared" si="29"/>
        <v/>
      </c>
    </row>
    <row r="281" spans="2:9" ht="15" thickBot="1" x14ac:dyDescent="0.35">
      <c r="B281" s="79" t="str">
        <f t="shared" si="24"/>
        <v/>
      </c>
      <c r="C281" s="80" t="str">
        <f t="shared" si="25"/>
        <v/>
      </c>
      <c r="D281" s="83" t="str">
        <f t="shared" si="26"/>
        <v/>
      </c>
      <c r="E281" s="81">
        <f>IFERROR(IF(I280-D281&lt;#REF!,0,IF(B281=$I$14,#REF!,IF(B281&lt;$I$14,0,IF(MOD(B281-$I$14,#REF!)=0,#REF!,0)))),0)</f>
        <v>0</v>
      </c>
      <c r="F281" s="83"/>
      <c r="G281" s="82" t="str">
        <f t="shared" si="27"/>
        <v/>
      </c>
      <c r="H281" s="82" t="str">
        <f t="shared" si="28"/>
        <v/>
      </c>
      <c r="I281" s="82" t="str">
        <f t="shared" si="29"/>
        <v/>
      </c>
    </row>
    <row r="282" spans="2:9" ht="15" thickBot="1" x14ac:dyDescent="0.35">
      <c r="B282" s="79" t="str">
        <f t="shared" si="24"/>
        <v/>
      </c>
      <c r="C282" s="80" t="str">
        <f t="shared" si="25"/>
        <v/>
      </c>
      <c r="D282" s="83" t="str">
        <f t="shared" si="26"/>
        <v/>
      </c>
      <c r="E282" s="81">
        <f>IFERROR(IF(I281-D282&lt;#REF!,0,IF(B282=$I$14,#REF!,IF(B282&lt;$I$14,0,IF(MOD(B282-$I$14,#REF!)=0,#REF!,0)))),0)</f>
        <v>0</v>
      </c>
      <c r="F282" s="83"/>
      <c r="G282" s="82" t="str">
        <f t="shared" si="27"/>
        <v/>
      </c>
      <c r="H282" s="82" t="str">
        <f t="shared" si="28"/>
        <v/>
      </c>
      <c r="I282" s="82" t="str">
        <f t="shared" si="29"/>
        <v/>
      </c>
    </row>
    <row r="283" spans="2:9" ht="15" thickBot="1" x14ac:dyDescent="0.35">
      <c r="B283" s="79" t="str">
        <f t="shared" si="24"/>
        <v/>
      </c>
      <c r="C283" s="80" t="str">
        <f t="shared" si="25"/>
        <v/>
      </c>
      <c r="D283" s="83" t="str">
        <f t="shared" si="26"/>
        <v/>
      </c>
      <c r="E283" s="81">
        <f>IFERROR(IF(I282-D283&lt;#REF!,0,IF(B283=$I$14,#REF!,IF(B283&lt;$I$14,0,IF(MOD(B283-$I$14,#REF!)=0,#REF!,0)))),0)</f>
        <v>0</v>
      </c>
      <c r="F283" s="83"/>
      <c r="G283" s="82" t="str">
        <f t="shared" si="27"/>
        <v/>
      </c>
      <c r="H283" s="82" t="str">
        <f t="shared" si="28"/>
        <v/>
      </c>
      <c r="I283" s="82" t="str">
        <f t="shared" si="29"/>
        <v/>
      </c>
    </row>
    <row r="284" spans="2:9" ht="15" thickBot="1" x14ac:dyDescent="0.35">
      <c r="B284" s="79" t="str">
        <f t="shared" si="24"/>
        <v/>
      </c>
      <c r="C284" s="80" t="str">
        <f t="shared" si="25"/>
        <v/>
      </c>
      <c r="D284" s="83" t="str">
        <f t="shared" si="26"/>
        <v/>
      </c>
      <c r="E284" s="81">
        <f>IFERROR(IF(I283-D284&lt;#REF!,0,IF(B284=$I$14,#REF!,IF(B284&lt;$I$14,0,IF(MOD(B284-$I$14,#REF!)=0,#REF!,0)))),0)</f>
        <v>0</v>
      </c>
      <c r="F284" s="83"/>
      <c r="G284" s="82" t="str">
        <f t="shared" si="27"/>
        <v/>
      </c>
      <c r="H284" s="82" t="str">
        <f t="shared" si="28"/>
        <v/>
      </c>
      <c r="I284" s="82" t="str">
        <f t="shared" si="29"/>
        <v/>
      </c>
    </row>
    <row r="285" spans="2:9" ht="15" thickBot="1" x14ac:dyDescent="0.35">
      <c r="B285" s="79" t="str">
        <f t="shared" si="24"/>
        <v/>
      </c>
      <c r="C285" s="80" t="str">
        <f t="shared" si="25"/>
        <v/>
      </c>
      <c r="D285" s="83" t="str">
        <f t="shared" si="26"/>
        <v/>
      </c>
      <c r="E285" s="81">
        <f>IFERROR(IF(I284-D285&lt;#REF!,0,IF(B285=$I$14,#REF!,IF(B285&lt;$I$14,0,IF(MOD(B285-$I$14,#REF!)=0,#REF!,0)))),0)</f>
        <v>0</v>
      </c>
      <c r="F285" s="83"/>
      <c r="G285" s="82" t="str">
        <f t="shared" si="27"/>
        <v/>
      </c>
      <c r="H285" s="82" t="str">
        <f t="shared" si="28"/>
        <v/>
      </c>
      <c r="I285" s="82" t="str">
        <f t="shared" si="29"/>
        <v/>
      </c>
    </row>
    <row r="286" spans="2:9" ht="15" thickBot="1" x14ac:dyDescent="0.35">
      <c r="B286" s="79" t="str">
        <f t="shared" si="24"/>
        <v/>
      </c>
      <c r="C286" s="80" t="str">
        <f t="shared" si="25"/>
        <v/>
      </c>
      <c r="D286" s="83" t="str">
        <f t="shared" si="26"/>
        <v/>
      </c>
      <c r="E286" s="81">
        <f>IFERROR(IF(I285-D286&lt;#REF!,0,IF(B286=$I$14,#REF!,IF(B286&lt;$I$14,0,IF(MOD(B286-$I$14,#REF!)=0,#REF!,0)))),0)</f>
        <v>0</v>
      </c>
      <c r="F286" s="83"/>
      <c r="G286" s="82" t="str">
        <f t="shared" si="27"/>
        <v/>
      </c>
      <c r="H286" s="82" t="str">
        <f t="shared" si="28"/>
        <v/>
      </c>
      <c r="I286" s="82" t="str">
        <f t="shared" si="29"/>
        <v/>
      </c>
    </row>
    <row r="287" spans="2:9" ht="15" thickBot="1" x14ac:dyDescent="0.35">
      <c r="B287" s="79" t="str">
        <f t="shared" si="24"/>
        <v/>
      </c>
      <c r="C287" s="80" t="str">
        <f t="shared" si="25"/>
        <v/>
      </c>
      <c r="D287" s="83" t="str">
        <f t="shared" si="26"/>
        <v/>
      </c>
      <c r="E287" s="81">
        <f>IFERROR(IF(I286-D287&lt;#REF!,0,IF(B287=$I$14,#REF!,IF(B287&lt;$I$14,0,IF(MOD(B287-$I$14,#REF!)=0,#REF!,0)))),0)</f>
        <v>0</v>
      </c>
      <c r="F287" s="83"/>
      <c r="G287" s="82" t="str">
        <f t="shared" si="27"/>
        <v/>
      </c>
      <c r="H287" s="82" t="str">
        <f t="shared" si="28"/>
        <v/>
      </c>
      <c r="I287" s="82" t="str">
        <f t="shared" si="29"/>
        <v/>
      </c>
    </row>
    <row r="288" spans="2:9" ht="15" thickBot="1" x14ac:dyDescent="0.35">
      <c r="B288" s="79" t="str">
        <f t="shared" si="24"/>
        <v/>
      </c>
      <c r="C288" s="80" t="str">
        <f t="shared" si="25"/>
        <v/>
      </c>
      <c r="D288" s="83" t="str">
        <f t="shared" si="26"/>
        <v/>
      </c>
      <c r="E288" s="81">
        <f>IFERROR(IF(I287-D288&lt;#REF!,0,IF(B288=$I$14,#REF!,IF(B288&lt;$I$14,0,IF(MOD(B288-$I$14,#REF!)=0,#REF!,0)))),0)</f>
        <v>0</v>
      </c>
      <c r="F288" s="83"/>
      <c r="G288" s="82" t="str">
        <f t="shared" si="27"/>
        <v/>
      </c>
      <c r="H288" s="82" t="str">
        <f t="shared" si="28"/>
        <v/>
      </c>
      <c r="I288" s="82" t="str">
        <f t="shared" si="29"/>
        <v/>
      </c>
    </row>
    <row r="289" spans="2:9" ht="15" thickBot="1" x14ac:dyDescent="0.35">
      <c r="B289" s="79" t="str">
        <f t="shared" si="24"/>
        <v/>
      </c>
      <c r="C289" s="80" t="str">
        <f t="shared" si="25"/>
        <v/>
      </c>
      <c r="D289" s="83" t="str">
        <f t="shared" si="26"/>
        <v/>
      </c>
      <c r="E289" s="81">
        <f>IFERROR(IF(I288-D289&lt;#REF!,0,IF(B289=$I$14,#REF!,IF(B289&lt;$I$14,0,IF(MOD(B289-$I$14,#REF!)=0,#REF!,0)))),0)</f>
        <v>0</v>
      </c>
      <c r="F289" s="83"/>
      <c r="G289" s="82" t="str">
        <f t="shared" si="27"/>
        <v/>
      </c>
      <c r="H289" s="82" t="str">
        <f t="shared" si="28"/>
        <v/>
      </c>
      <c r="I289" s="82" t="str">
        <f t="shared" si="29"/>
        <v/>
      </c>
    </row>
    <row r="290" spans="2:9" ht="15" thickBot="1" x14ac:dyDescent="0.35">
      <c r="B290" s="79" t="str">
        <f t="shared" si="24"/>
        <v/>
      </c>
      <c r="C290" s="80" t="str">
        <f t="shared" si="25"/>
        <v/>
      </c>
      <c r="D290" s="83" t="str">
        <f t="shared" si="26"/>
        <v/>
      </c>
      <c r="E290" s="81">
        <f>IFERROR(IF(I289-D290&lt;#REF!,0,IF(B290=$I$14,#REF!,IF(B290&lt;$I$14,0,IF(MOD(B290-$I$14,#REF!)=0,#REF!,0)))),0)</f>
        <v>0</v>
      </c>
      <c r="F290" s="83"/>
      <c r="G290" s="82" t="str">
        <f t="shared" si="27"/>
        <v/>
      </c>
      <c r="H290" s="82" t="str">
        <f t="shared" si="28"/>
        <v/>
      </c>
      <c r="I290" s="82" t="str">
        <f t="shared" si="29"/>
        <v/>
      </c>
    </row>
    <row r="291" spans="2:9" ht="15" thickBot="1" x14ac:dyDescent="0.35">
      <c r="B291" s="79" t="str">
        <f t="shared" si="24"/>
        <v/>
      </c>
      <c r="C291" s="80" t="str">
        <f t="shared" si="25"/>
        <v/>
      </c>
      <c r="D291" s="83" t="str">
        <f t="shared" si="26"/>
        <v/>
      </c>
      <c r="E291" s="81">
        <f>IFERROR(IF(I290-D291&lt;#REF!,0,IF(B291=$I$14,#REF!,IF(B291&lt;$I$14,0,IF(MOD(B291-$I$14,#REF!)=0,#REF!,0)))),0)</f>
        <v>0</v>
      </c>
      <c r="F291" s="83"/>
      <c r="G291" s="82" t="str">
        <f t="shared" si="27"/>
        <v/>
      </c>
      <c r="H291" s="82" t="str">
        <f t="shared" si="28"/>
        <v/>
      </c>
      <c r="I291" s="82" t="str">
        <f t="shared" si="29"/>
        <v/>
      </c>
    </row>
    <row r="292" spans="2:9" ht="15" thickBot="1" x14ac:dyDescent="0.35">
      <c r="B292" s="79" t="str">
        <f t="shared" si="24"/>
        <v/>
      </c>
      <c r="C292" s="80" t="str">
        <f t="shared" si="25"/>
        <v/>
      </c>
      <c r="D292" s="83" t="str">
        <f t="shared" si="26"/>
        <v/>
      </c>
      <c r="E292" s="81">
        <f>IFERROR(IF(I291-D292&lt;#REF!,0,IF(B292=$I$14,#REF!,IF(B292&lt;$I$14,0,IF(MOD(B292-$I$14,#REF!)=0,#REF!,0)))),0)</f>
        <v>0</v>
      </c>
      <c r="F292" s="83"/>
      <c r="G292" s="82" t="str">
        <f t="shared" si="27"/>
        <v/>
      </c>
      <c r="H292" s="82" t="str">
        <f t="shared" si="28"/>
        <v/>
      </c>
      <c r="I292" s="82" t="str">
        <f t="shared" si="29"/>
        <v/>
      </c>
    </row>
    <row r="293" spans="2:9" ht="15" thickBot="1" x14ac:dyDescent="0.35">
      <c r="B293" s="79" t="str">
        <f t="shared" si="24"/>
        <v/>
      </c>
      <c r="C293" s="80" t="str">
        <f t="shared" si="25"/>
        <v/>
      </c>
      <c r="D293" s="83" t="str">
        <f t="shared" si="26"/>
        <v/>
      </c>
      <c r="E293" s="81">
        <f>IFERROR(IF(I292-D293&lt;#REF!,0,IF(B293=$I$14,#REF!,IF(B293&lt;$I$14,0,IF(MOD(B293-$I$14,#REF!)=0,#REF!,0)))),0)</f>
        <v>0</v>
      </c>
      <c r="F293" s="83"/>
      <c r="G293" s="82" t="str">
        <f t="shared" si="27"/>
        <v/>
      </c>
      <c r="H293" s="82" t="str">
        <f t="shared" si="28"/>
        <v/>
      </c>
      <c r="I293" s="82" t="str">
        <f t="shared" si="29"/>
        <v/>
      </c>
    </row>
    <row r="294" spans="2:9" ht="15" thickBot="1" x14ac:dyDescent="0.35">
      <c r="B294" s="79" t="str">
        <f t="shared" si="24"/>
        <v/>
      </c>
      <c r="C294" s="80" t="str">
        <f t="shared" si="25"/>
        <v/>
      </c>
      <c r="D294" s="83" t="str">
        <f t="shared" si="26"/>
        <v/>
      </c>
      <c r="E294" s="81">
        <f>IFERROR(IF(I293-D294&lt;#REF!,0,IF(B294=$I$14,#REF!,IF(B294&lt;$I$14,0,IF(MOD(B294-$I$14,#REF!)=0,#REF!,0)))),0)</f>
        <v>0</v>
      </c>
      <c r="F294" s="83"/>
      <c r="G294" s="82" t="str">
        <f t="shared" si="27"/>
        <v/>
      </c>
      <c r="H294" s="82" t="str">
        <f t="shared" si="28"/>
        <v/>
      </c>
      <c r="I294" s="82" t="str">
        <f t="shared" si="29"/>
        <v/>
      </c>
    </row>
    <row r="295" spans="2:9" ht="15" thickBot="1" x14ac:dyDescent="0.35">
      <c r="B295" s="79" t="str">
        <f t="shared" si="24"/>
        <v/>
      </c>
      <c r="C295" s="80" t="str">
        <f t="shared" si="25"/>
        <v/>
      </c>
      <c r="D295" s="83" t="str">
        <f t="shared" si="26"/>
        <v/>
      </c>
      <c r="E295" s="81">
        <f>IFERROR(IF(I294-D295&lt;#REF!,0,IF(B295=$I$14,#REF!,IF(B295&lt;$I$14,0,IF(MOD(B295-$I$14,#REF!)=0,#REF!,0)))),0)</f>
        <v>0</v>
      </c>
      <c r="F295" s="83"/>
      <c r="G295" s="82" t="str">
        <f t="shared" si="27"/>
        <v/>
      </c>
      <c r="H295" s="82" t="str">
        <f t="shared" si="28"/>
        <v/>
      </c>
      <c r="I295" s="82" t="str">
        <f t="shared" si="29"/>
        <v/>
      </c>
    </row>
    <row r="296" spans="2:9" ht="15" thickBot="1" x14ac:dyDescent="0.35">
      <c r="B296" s="79" t="str">
        <f t="shared" si="24"/>
        <v/>
      </c>
      <c r="C296" s="80" t="str">
        <f t="shared" si="25"/>
        <v/>
      </c>
      <c r="D296" s="83" t="str">
        <f t="shared" si="26"/>
        <v/>
      </c>
      <c r="E296" s="81">
        <f>IFERROR(IF(I295-D296&lt;#REF!,0,IF(B296=$I$14,#REF!,IF(B296&lt;$I$14,0,IF(MOD(B296-$I$14,#REF!)=0,#REF!,0)))),0)</f>
        <v>0</v>
      </c>
      <c r="F296" s="83"/>
      <c r="G296" s="82" t="str">
        <f t="shared" si="27"/>
        <v/>
      </c>
      <c r="H296" s="82" t="str">
        <f t="shared" si="28"/>
        <v/>
      </c>
      <c r="I296" s="82" t="str">
        <f t="shared" si="29"/>
        <v/>
      </c>
    </row>
    <row r="297" spans="2:9" ht="15" thickBot="1" x14ac:dyDescent="0.35">
      <c r="B297" s="79" t="str">
        <f t="shared" si="24"/>
        <v/>
      </c>
      <c r="C297" s="80" t="str">
        <f t="shared" si="25"/>
        <v/>
      </c>
      <c r="D297" s="83" t="str">
        <f t="shared" si="26"/>
        <v/>
      </c>
      <c r="E297" s="81">
        <f>IFERROR(IF(I296-D297&lt;#REF!,0,IF(B297=$I$14,#REF!,IF(B297&lt;$I$14,0,IF(MOD(B297-$I$14,#REF!)=0,#REF!,0)))),0)</f>
        <v>0</v>
      </c>
      <c r="F297" s="83"/>
      <c r="G297" s="82" t="str">
        <f t="shared" si="27"/>
        <v/>
      </c>
      <c r="H297" s="82" t="str">
        <f t="shared" si="28"/>
        <v/>
      </c>
      <c r="I297" s="82" t="str">
        <f t="shared" si="29"/>
        <v/>
      </c>
    </row>
    <row r="298" spans="2:9" ht="15" thickBot="1" x14ac:dyDescent="0.35">
      <c r="B298" s="79" t="str">
        <f t="shared" si="24"/>
        <v/>
      </c>
      <c r="C298" s="80" t="str">
        <f t="shared" si="25"/>
        <v/>
      </c>
      <c r="D298" s="83" t="str">
        <f t="shared" si="26"/>
        <v/>
      </c>
      <c r="E298" s="81">
        <f>IFERROR(IF(I297-D298&lt;#REF!,0,IF(B298=$I$14,#REF!,IF(B298&lt;$I$14,0,IF(MOD(B298-$I$14,#REF!)=0,#REF!,0)))),0)</f>
        <v>0</v>
      </c>
      <c r="F298" s="83"/>
      <c r="G298" s="82" t="str">
        <f t="shared" si="27"/>
        <v/>
      </c>
      <c r="H298" s="82" t="str">
        <f t="shared" si="28"/>
        <v/>
      </c>
      <c r="I298" s="82" t="str">
        <f t="shared" si="29"/>
        <v/>
      </c>
    </row>
    <row r="299" spans="2:9" ht="15" thickBot="1" x14ac:dyDescent="0.35">
      <c r="B299" s="79" t="str">
        <f t="shared" si="24"/>
        <v/>
      </c>
      <c r="C299" s="80" t="str">
        <f t="shared" si="25"/>
        <v/>
      </c>
      <c r="D299" s="83" t="str">
        <f t="shared" si="26"/>
        <v/>
      </c>
      <c r="E299" s="81">
        <f>IFERROR(IF(I298-D299&lt;#REF!,0,IF(B299=$I$14,#REF!,IF(B299&lt;$I$14,0,IF(MOD(B299-$I$14,#REF!)=0,#REF!,0)))),0)</f>
        <v>0</v>
      </c>
      <c r="F299" s="83"/>
      <c r="G299" s="82" t="str">
        <f t="shared" si="27"/>
        <v/>
      </c>
      <c r="H299" s="82" t="str">
        <f t="shared" si="28"/>
        <v/>
      </c>
      <c r="I299" s="82" t="str">
        <f t="shared" si="29"/>
        <v/>
      </c>
    </row>
    <row r="300" spans="2:9" ht="15" thickBot="1" x14ac:dyDescent="0.35">
      <c r="B300" s="79" t="str">
        <f t="shared" si="24"/>
        <v/>
      </c>
      <c r="C300" s="80" t="str">
        <f t="shared" si="25"/>
        <v/>
      </c>
      <c r="D300" s="83" t="str">
        <f t="shared" si="26"/>
        <v/>
      </c>
      <c r="E300" s="81">
        <f>IFERROR(IF(I299-D300&lt;#REF!,0,IF(B300=$I$14,#REF!,IF(B300&lt;$I$14,0,IF(MOD(B300-$I$14,#REF!)=0,#REF!,0)))),0)</f>
        <v>0</v>
      </c>
      <c r="F300" s="83"/>
      <c r="G300" s="82" t="str">
        <f t="shared" si="27"/>
        <v/>
      </c>
      <c r="H300" s="82" t="str">
        <f t="shared" si="28"/>
        <v/>
      </c>
      <c r="I300" s="82" t="str">
        <f t="shared" si="29"/>
        <v/>
      </c>
    </row>
    <row r="301" spans="2:9" ht="15" thickBot="1" x14ac:dyDescent="0.35">
      <c r="B301" s="79" t="str">
        <f t="shared" si="24"/>
        <v/>
      </c>
      <c r="C301" s="80" t="str">
        <f t="shared" si="25"/>
        <v/>
      </c>
      <c r="D301" s="83" t="str">
        <f t="shared" si="26"/>
        <v/>
      </c>
      <c r="E301" s="81">
        <f>IFERROR(IF(I300-D301&lt;#REF!,0,IF(B301=$I$14,#REF!,IF(B301&lt;$I$14,0,IF(MOD(B301-$I$14,#REF!)=0,#REF!,0)))),0)</f>
        <v>0</v>
      </c>
      <c r="F301" s="83"/>
      <c r="G301" s="82" t="str">
        <f t="shared" si="27"/>
        <v/>
      </c>
      <c r="H301" s="82" t="str">
        <f t="shared" si="28"/>
        <v/>
      </c>
      <c r="I301" s="82" t="str">
        <f t="shared" si="29"/>
        <v/>
      </c>
    </row>
    <row r="302" spans="2:9" ht="15" thickBot="1" x14ac:dyDescent="0.35">
      <c r="B302" s="79" t="str">
        <f t="shared" si="24"/>
        <v/>
      </c>
      <c r="C302" s="80" t="str">
        <f t="shared" si="25"/>
        <v/>
      </c>
      <c r="D302" s="83" t="str">
        <f t="shared" si="26"/>
        <v/>
      </c>
      <c r="E302" s="81">
        <f>IFERROR(IF(I301-D302&lt;#REF!,0,IF(B302=$I$14,#REF!,IF(B302&lt;$I$14,0,IF(MOD(B302-$I$14,#REF!)=0,#REF!,0)))),0)</f>
        <v>0</v>
      </c>
      <c r="F302" s="83"/>
      <c r="G302" s="82" t="str">
        <f t="shared" si="27"/>
        <v/>
      </c>
      <c r="H302" s="82" t="str">
        <f t="shared" si="28"/>
        <v/>
      </c>
      <c r="I302" s="82" t="str">
        <f t="shared" si="29"/>
        <v/>
      </c>
    </row>
    <row r="303" spans="2:9" ht="15" thickBot="1" x14ac:dyDescent="0.35">
      <c r="B303" s="79" t="str">
        <f t="shared" si="24"/>
        <v/>
      </c>
      <c r="C303" s="80" t="str">
        <f t="shared" si="25"/>
        <v/>
      </c>
      <c r="D303" s="83" t="str">
        <f t="shared" si="26"/>
        <v/>
      </c>
      <c r="E303" s="81">
        <f>IFERROR(IF(I302-D303&lt;#REF!,0,IF(B303=$I$14,#REF!,IF(B303&lt;$I$14,0,IF(MOD(B303-$I$14,#REF!)=0,#REF!,0)))),0)</f>
        <v>0</v>
      </c>
      <c r="F303" s="83"/>
      <c r="G303" s="82" t="str">
        <f t="shared" si="27"/>
        <v/>
      </c>
      <c r="H303" s="82" t="str">
        <f t="shared" si="28"/>
        <v/>
      </c>
      <c r="I303" s="82" t="str">
        <f t="shared" si="29"/>
        <v/>
      </c>
    </row>
    <row r="304" spans="2:9" ht="15" thickBot="1" x14ac:dyDescent="0.35">
      <c r="B304" s="79" t="str">
        <f t="shared" si="24"/>
        <v/>
      </c>
      <c r="C304" s="80" t="str">
        <f t="shared" si="25"/>
        <v/>
      </c>
      <c r="D304" s="83" t="str">
        <f t="shared" si="26"/>
        <v/>
      </c>
      <c r="E304" s="81">
        <f>IFERROR(IF(I303-D304&lt;#REF!,0,IF(B304=$I$14,#REF!,IF(B304&lt;$I$14,0,IF(MOD(B304-$I$14,#REF!)=0,#REF!,0)))),0)</f>
        <v>0</v>
      </c>
      <c r="F304" s="83"/>
      <c r="G304" s="82" t="str">
        <f t="shared" si="27"/>
        <v/>
      </c>
      <c r="H304" s="82" t="str">
        <f t="shared" si="28"/>
        <v/>
      </c>
      <c r="I304" s="82" t="str">
        <f t="shared" si="29"/>
        <v/>
      </c>
    </row>
    <row r="305" spans="2:9" ht="15" thickBot="1" x14ac:dyDescent="0.35">
      <c r="B305" s="79" t="str">
        <f t="shared" si="24"/>
        <v/>
      </c>
      <c r="C305" s="80" t="str">
        <f t="shared" si="25"/>
        <v/>
      </c>
      <c r="D305" s="83" t="str">
        <f t="shared" si="26"/>
        <v/>
      </c>
      <c r="E305" s="81">
        <f>IFERROR(IF(I304-D305&lt;#REF!,0,IF(B305=$I$14,#REF!,IF(B305&lt;$I$14,0,IF(MOD(B305-$I$14,#REF!)=0,#REF!,0)))),0)</f>
        <v>0</v>
      </c>
      <c r="F305" s="83"/>
      <c r="G305" s="82" t="str">
        <f t="shared" si="27"/>
        <v/>
      </c>
      <c r="H305" s="82" t="str">
        <f t="shared" si="28"/>
        <v/>
      </c>
      <c r="I305" s="82" t="str">
        <f t="shared" si="29"/>
        <v/>
      </c>
    </row>
    <row r="306" spans="2:9" ht="15" thickBot="1" x14ac:dyDescent="0.35">
      <c r="B306" s="79" t="str">
        <f t="shared" si="24"/>
        <v/>
      </c>
      <c r="C306" s="80" t="str">
        <f t="shared" si="25"/>
        <v/>
      </c>
      <c r="D306" s="83" t="str">
        <f t="shared" si="26"/>
        <v/>
      </c>
      <c r="E306" s="81">
        <f>IFERROR(IF(I305-D306&lt;#REF!,0,IF(B306=$I$14,#REF!,IF(B306&lt;$I$14,0,IF(MOD(B306-$I$14,#REF!)=0,#REF!,0)))),0)</f>
        <v>0</v>
      </c>
      <c r="F306" s="83"/>
      <c r="G306" s="82" t="str">
        <f t="shared" si="27"/>
        <v/>
      </c>
      <c r="H306" s="82" t="str">
        <f t="shared" si="28"/>
        <v/>
      </c>
      <c r="I306" s="82" t="str">
        <f t="shared" si="29"/>
        <v/>
      </c>
    </row>
    <row r="307" spans="2:9" ht="15" thickBot="1" x14ac:dyDescent="0.35">
      <c r="B307" s="79" t="str">
        <f t="shared" si="24"/>
        <v/>
      </c>
      <c r="C307" s="80" t="str">
        <f t="shared" si="25"/>
        <v/>
      </c>
      <c r="D307" s="83" t="str">
        <f t="shared" si="26"/>
        <v/>
      </c>
      <c r="E307" s="81">
        <f>IFERROR(IF(I306-D307&lt;#REF!,0,IF(B307=$I$14,#REF!,IF(B307&lt;$I$14,0,IF(MOD(B307-$I$14,#REF!)=0,#REF!,0)))),0)</f>
        <v>0</v>
      </c>
      <c r="F307" s="83"/>
      <c r="G307" s="82" t="str">
        <f t="shared" si="27"/>
        <v/>
      </c>
      <c r="H307" s="82" t="str">
        <f t="shared" si="28"/>
        <v/>
      </c>
      <c r="I307" s="82" t="str">
        <f t="shared" si="29"/>
        <v/>
      </c>
    </row>
    <row r="308" spans="2:9" ht="15" thickBot="1" x14ac:dyDescent="0.35">
      <c r="B308" s="79" t="str">
        <f t="shared" si="24"/>
        <v/>
      </c>
      <c r="C308" s="80" t="str">
        <f t="shared" si="25"/>
        <v/>
      </c>
      <c r="D308" s="83" t="str">
        <f t="shared" si="26"/>
        <v/>
      </c>
      <c r="E308" s="81">
        <f>IFERROR(IF(I307-D308&lt;#REF!,0,IF(B308=$I$14,#REF!,IF(B308&lt;$I$14,0,IF(MOD(B308-$I$14,#REF!)=0,#REF!,0)))),0)</f>
        <v>0</v>
      </c>
      <c r="F308" s="83"/>
      <c r="G308" s="82" t="str">
        <f t="shared" si="27"/>
        <v/>
      </c>
      <c r="H308" s="82" t="str">
        <f t="shared" si="28"/>
        <v/>
      </c>
      <c r="I308" s="82" t="str">
        <f t="shared" si="29"/>
        <v/>
      </c>
    </row>
    <row r="309" spans="2:9" ht="15" thickBot="1" x14ac:dyDescent="0.35">
      <c r="B309" s="79" t="str">
        <f t="shared" si="24"/>
        <v/>
      </c>
      <c r="C309" s="80" t="str">
        <f t="shared" si="25"/>
        <v/>
      </c>
      <c r="D309" s="83" t="str">
        <f t="shared" si="26"/>
        <v/>
      </c>
      <c r="E309" s="81">
        <f>IFERROR(IF(I308-D309&lt;#REF!,0,IF(B309=$I$14,#REF!,IF(B309&lt;$I$14,0,IF(MOD(B309-$I$14,#REF!)=0,#REF!,0)))),0)</f>
        <v>0</v>
      </c>
      <c r="F309" s="83"/>
      <c r="G309" s="82" t="str">
        <f t="shared" si="27"/>
        <v/>
      </c>
      <c r="H309" s="82" t="str">
        <f t="shared" si="28"/>
        <v/>
      </c>
      <c r="I309" s="82" t="str">
        <f t="shared" si="29"/>
        <v/>
      </c>
    </row>
    <row r="310" spans="2:9" ht="15" thickBot="1" x14ac:dyDescent="0.35">
      <c r="B310" s="79" t="str">
        <f t="shared" si="24"/>
        <v/>
      </c>
      <c r="C310" s="80" t="str">
        <f t="shared" si="25"/>
        <v/>
      </c>
      <c r="D310" s="83" t="str">
        <f t="shared" si="26"/>
        <v/>
      </c>
      <c r="E310" s="81">
        <f>IFERROR(IF(I309-D310&lt;#REF!,0,IF(B310=$I$14,#REF!,IF(B310&lt;$I$14,0,IF(MOD(B310-$I$14,#REF!)=0,#REF!,0)))),0)</f>
        <v>0</v>
      </c>
      <c r="F310" s="83"/>
      <c r="G310" s="82" t="str">
        <f t="shared" si="27"/>
        <v/>
      </c>
      <c r="H310" s="82" t="str">
        <f t="shared" si="28"/>
        <v/>
      </c>
      <c r="I310" s="82" t="str">
        <f t="shared" si="29"/>
        <v/>
      </c>
    </row>
    <row r="311" spans="2:9" ht="15" thickBot="1" x14ac:dyDescent="0.35">
      <c r="B311" s="79" t="str">
        <f t="shared" si="24"/>
        <v/>
      </c>
      <c r="C311" s="80" t="str">
        <f t="shared" si="25"/>
        <v/>
      </c>
      <c r="D311" s="83" t="str">
        <f t="shared" si="26"/>
        <v/>
      </c>
      <c r="E311" s="81">
        <f>IFERROR(IF(I310-D311&lt;#REF!,0,IF(B311=$I$14,#REF!,IF(B311&lt;$I$14,0,IF(MOD(B311-$I$14,#REF!)=0,#REF!,0)))),0)</f>
        <v>0</v>
      </c>
      <c r="F311" s="83"/>
      <c r="G311" s="82" t="str">
        <f t="shared" si="27"/>
        <v/>
      </c>
      <c r="H311" s="82" t="str">
        <f t="shared" si="28"/>
        <v/>
      </c>
      <c r="I311" s="82" t="str">
        <f t="shared" si="29"/>
        <v/>
      </c>
    </row>
    <row r="312" spans="2:9" ht="15" thickBot="1" x14ac:dyDescent="0.35">
      <c r="B312" s="79" t="str">
        <f t="shared" si="24"/>
        <v/>
      </c>
      <c r="C312" s="80" t="str">
        <f t="shared" si="25"/>
        <v/>
      </c>
      <c r="D312" s="83" t="str">
        <f t="shared" si="26"/>
        <v/>
      </c>
      <c r="E312" s="81">
        <f>IFERROR(IF(I311-D312&lt;#REF!,0,IF(B312=$I$14,#REF!,IF(B312&lt;$I$14,0,IF(MOD(B312-$I$14,#REF!)=0,#REF!,0)))),0)</f>
        <v>0</v>
      </c>
      <c r="F312" s="83"/>
      <c r="G312" s="82" t="str">
        <f t="shared" si="27"/>
        <v/>
      </c>
      <c r="H312" s="82" t="str">
        <f t="shared" si="28"/>
        <v/>
      </c>
      <c r="I312" s="82" t="str">
        <f t="shared" si="29"/>
        <v/>
      </c>
    </row>
    <row r="313" spans="2:9" ht="15" thickBot="1" x14ac:dyDescent="0.35">
      <c r="B313" s="79" t="str">
        <f t="shared" si="24"/>
        <v/>
      </c>
      <c r="C313" s="80" t="str">
        <f t="shared" si="25"/>
        <v/>
      </c>
      <c r="D313" s="83" t="str">
        <f t="shared" si="26"/>
        <v/>
      </c>
      <c r="E313" s="81">
        <f>IFERROR(IF(I312-D313&lt;#REF!,0,IF(B313=$I$14,#REF!,IF(B313&lt;$I$14,0,IF(MOD(B313-$I$14,#REF!)=0,#REF!,0)))),0)</f>
        <v>0</v>
      </c>
      <c r="F313" s="83"/>
      <c r="G313" s="82" t="str">
        <f t="shared" si="27"/>
        <v/>
      </c>
      <c r="H313" s="82" t="str">
        <f t="shared" si="28"/>
        <v/>
      </c>
      <c r="I313" s="82" t="str">
        <f t="shared" si="29"/>
        <v/>
      </c>
    </row>
    <row r="314" spans="2:9" ht="15" thickBot="1" x14ac:dyDescent="0.35">
      <c r="B314" s="79" t="str">
        <f t="shared" si="24"/>
        <v/>
      </c>
      <c r="C314" s="80" t="str">
        <f t="shared" si="25"/>
        <v/>
      </c>
      <c r="D314" s="83" t="str">
        <f t="shared" si="26"/>
        <v/>
      </c>
      <c r="E314" s="81">
        <f>IFERROR(IF(I313-D314&lt;#REF!,0,IF(B314=$I$14,#REF!,IF(B314&lt;$I$14,0,IF(MOD(B314-$I$14,#REF!)=0,#REF!,0)))),0)</f>
        <v>0</v>
      </c>
      <c r="F314" s="83"/>
      <c r="G314" s="82" t="str">
        <f t="shared" si="27"/>
        <v/>
      </c>
      <c r="H314" s="82" t="str">
        <f t="shared" si="28"/>
        <v/>
      </c>
      <c r="I314" s="82" t="str">
        <f t="shared" si="29"/>
        <v/>
      </c>
    </row>
    <row r="315" spans="2:9" ht="15" thickBot="1" x14ac:dyDescent="0.35">
      <c r="B315" s="79" t="str">
        <f t="shared" si="24"/>
        <v/>
      </c>
      <c r="C315" s="80" t="str">
        <f t="shared" si="25"/>
        <v/>
      </c>
      <c r="D315" s="83" t="str">
        <f t="shared" si="26"/>
        <v/>
      </c>
      <c r="E315" s="81">
        <f>IFERROR(IF(I314-D315&lt;#REF!,0,IF(B315=$I$14,#REF!,IF(B315&lt;$I$14,0,IF(MOD(B315-$I$14,#REF!)=0,#REF!,0)))),0)</f>
        <v>0</v>
      </c>
      <c r="F315" s="83"/>
      <c r="G315" s="82" t="str">
        <f t="shared" si="27"/>
        <v/>
      </c>
      <c r="H315" s="82" t="str">
        <f t="shared" si="28"/>
        <v/>
      </c>
      <c r="I315" s="82" t="str">
        <f t="shared" si="29"/>
        <v/>
      </c>
    </row>
    <row r="316" spans="2:9" ht="15" thickBot="1" x14ac:dyDescent="0.35">
      <c r="B316" s="79" t="str">
        <f t="shared" si="24"/>
        <v/>
      </c>
      <c r="C316" s="80" t="str">
        <f t="shared" si="25"/>
        <v/>
      </c>
      <c r="D316" s="83" t="str">
        <f t="shared" si="26"/>
        <v/>
      </c>
      <c r="E316" s="81">
        <f>IFERROR(IF(I315-D316&lt;#REF!,0,IF(B316=$I$14,#REF!,IF(B316&lt;$I$14,0,IF(MOD(B316-$I$14,#REF!)=0,#REF!,0)))),0)</f>
        <v>0</v>
      </c>
      <c r="F316" s="83"/>
      <c r="G316" s="82" t="str">
        <f t="shared" si="27"/>
        <v/>
      </c>
      <c r="H316" s="82" t="str">
        <f t="shared" si="28"/>
        <v/>
      </c>
      <c r="I316" s="82" t="str">
        <f t="shared" si="29"/>
        <v/>
      </c>
    </row>
    <row r="317" spans="2:9" ht="15" thickBot="1" x14ac:dyDescent="0.35">
      <c r="B317" s="79" t="str">
        <f t="shared" si="24"/>
        <v/>
      </c>
      <c r="C317" s="80" t="str">
        <f t="shared" si="25"/>
        <v/>
      </c>
      <c r="D317" s="83" t="str">
        <f t="shared" si="26"/>
        <v/>
      </c>
      <c r="E317" s="81">
        <f>IFERROR(IF(I316-D317&lt;#REF!,0,IF(B317=$I$14,#REF!,IF(B317&lt;$I$14,0,IF(MOD(B317-$I$14,#REF!)=0,#REF!,0)))),0)</f>
        <v>0</v>
      </c>
      <c r="F317" s="83"/>
      <c r="G317" s="82" t="str">
        <f t="shared" si="27"/>
        <v/>
      </c>
      <c r="H317" s="82" t="str">
        <f t="shared" si="28"/>
        <v/>
      </c>
      <c r="I317" s="82" t="str">
        <f t="shared" si="29"/>
        <v/>
      </c>
    </row>
    <row r="318" spans="2:9" ht="15" thickBot="1" x14ac:dyDescent="0.35">
      <c r="B318" s="79" t="str">
        <f t="shared" si="24"/>
        <v/>
      </c>
      <c r="C318" s="80" t="str">
        <f t="shared" si="25"/>
        <v/>
      </c>
      <c r="D318" s="83" t="str">
        <f t="shared" si="26"/>
        <v/>
      </c>
      <c r="E318" s="81">
        <f>IFERROR(IF(I317-D318&lt;#REF!,0,IF(B318=$I$14,#REF!,IF(B318&lt;$I$14,0,IF(MOD(B318-$I$14,#REF!)=0,#REF!,0)))),0)</f>
        <v>0</v>
      </c>
      <c r="F318" s="83"/>
      <c r="G318" s="82" t="str">
        <f t="shared" si="27"/>
        <v/>
      </c>
      <c r="H318" s="82" t="str">
        <f t="shared" si="28"/>
        <v/>
      </c>
      <c r="I318" s="82" t="str">
        <f t="shared" si="29"/>
        <v/>
      </c>
    </row>
    <row r="319" spans="2:9" ht="15" thickBot="1" x14ac:dyDescent="0.35">
      <c r="B319" s="79" t="str">
        <f t="shared" si="24"/>
        <v/>
      </c>
      <c r="C319" s="80" t="str">
        <f t="shared" si="25"/>
        <v/>
      </c>
      <c r="D319" s="83" t="str">
        <f t="shared" si="26"/>
        <v/>
      </c>
      <c r="E319" s="81">
        <f>IFERROR(IF(I318-D319&lt;#REF!,0,IF(B319=$I$14,#REF!,IF(B319&lt;$I$14,0,IF(MOD(B319-$I$14,#REF!)=0,#REF!,0)))),0)</f>
        <v>0</v>
      </c>
      <c r="F319" s="83"/>
      <c r="G319" s="82" t="str">
        <f t="shared" si="27"/>
        <v/>
      </c>
      <c r="H319" s="82" t="str">
        <f t="shared" si="28"/>
        <v/>
      </c>
      <c r="I319" s="82" t="str">
        <f t="shared" si="29"/>
        <v/>
      </c>
    </row>
    <row r="320" spans="2:9" ht="15" thickBot="1" x14ac:dyDescent="0.35">
      <c r="B320" s="79" t="str">
        <f t="shared" si="24"/>
        <v/>
      </c>
      <c r="C320" s="80" t="str">
        <f t="shared" si="25"/>
        <v/>
      </c>
      <c r="D320" s="83" t="str">
        <f t="shared" si="26"/>
        <v/>
      </c>
      <c r="E320" s="81">
        <f>IFERROR(IF(I319-D320&lt;#REF!,0,IF(B320=$I$14,#REF!,IF(B320&lt;$I$14,0,IF(MOD(B320-$I$14,#REF!)=0,#REF!,0)))),0)</f>
        <v>0</v>
      </c>
      <c r="F320" s="83"/>
      <c r="G320" s="82" t="str">
        <f t="shared" si="27"/>
        <v/>
      </c>
      <c r="H320" s="82" t="str">
        <f t="shared" si="28"/>
        <v/>
      </c>
      <c r="I320" s="82" t="str">
        <f t="shared" si="29"/>
        <v/>
      </c>
    </row>
    <row r="321" spans="2:9" ht="15" thickBot="1" x14ac:dyDescent="0.35">
      <c r="B321" s="79" t="str">
        <f t="shared" si="24"/>
        <v/>
      </c>
      <c r="C321" s="80" t="str">
        <f t="shared" si="25"/>
        <v/>
      </c>
      <c r="D321" s="83" t="str">
        <f t="shared" si="26"/>
        <v/>
      </c>
      <c r="E321" s="81">
        <f>IFERROR(IF(I320-D321&lt;#REF!,0,IF(B321=$I$14,#REF!,IF(B321&lt;$I$14,0,IF(MOD(B321-$I$14,#REF!)=0,#REF!,0)))),0)</f>
        <v>0</v>
      </c>
      <c r="F321" s="83"/>
      <c r="G321" s="82" t="str">
        <f t="shared" si="27"/>
        <v/>
      </c>
      <c r="H321" s="82" t="str">
        <f t="shared" si="28"/>
        <v/>
      </c>
      <c r="I321" s="82" t="str">
        <f t="shared" si="29"/>
        <v/>
      </c>
    </row>
    <row r="322" spans="2:9" ht="15" thickBot="1" x14ac:dyDescent="0.35">
      <c r="B322" s="79" t="str">
        <f t="shared" si="24"/>
        <v/>
      </c>
      <c r="C322" s="80" t="str">
        <f t="shared" si="25"/>
        <v/>
      </c>
      <c r="D322" s="83" t="str">
        <f t="shared" si="26"/>
        <v/>
      </c>
      <c r="E322" s="81">
        <f>IFERROR(IF(I321-D322&lt;#REF!,0,IF(B322=$I$14,#REF!,IF(B322&lt;$I$14,0,IF(MOD(B322-$I$14,#REF!)=0,#REF!,0)))),0)</f>
        <v>0</v>
      </c>
      <c r="F322" s="83"/>
      <c r="G322" s="82" t="str">
        <f t="shared" si="27"/>
        <v/>
      </c>
      <c r="H322" s="82" t="str">
        <f t="shared" si="28"/>
        <v/>
      </c>
      <c r="I322" s="82" t="str">
        <f t="shared" si="29"/>
        <v/>
      </c>
    </row>
    <row r="323" spans="2:9" ht="15" thickBot="1" x14ac:dyDescent="0.35">
      <c r="B323" s="79" t="str">
        <f t="shared" si="24"/>
        <v/>
      </c>
      <c r="C323" s="80" t="str">
        <f t="shared" si="25"/>
        <v/>
      </c>
      <c r="D323" s="83" t="str">
        <f t="shared" si="26"/>
        <v/>
      </c>
      <c r="E323" s="81">
        <f>IFERROR(IF(I322-D323&lt;#REF!,0,IF(B323=$I$14,#REF!,IF(B323&lt;$I$14,0,IF(MOD(B323-$I$14,#REF!)=0,#REF!,0)))),0)</f>
        <v>0</v>
      </c>
      <c r="F323" s="83"/>
      <c r="G323" s="82" t="str">
        <f t="shared" si="27"/>
        <v/>
      </c>
      <c r="H323" s="82" t="str">
        <f t="shared" si="28"/>
        <v/>
      </c>
      <c r="I323" s="82" t="str">
        <f t="shared" si="29"/>
        <v/>
      </c>
    </row>
    <row r="324" spans="2:9" ht="15" thickBot="1" x14ac:dyDescent="0.35">
      <c r="B324" s="79" t="str">
        <f t="shared" si="24"/>
        <v/>
      </c>
      <c r="C324" s="80" t="str">
        <f t="shared" si="25"/>
        <v/>
      </c>
      <c r="D324" s="83" t="str">
        <f t="shared" si="26"/>
        <v/>
      </c>
      <c r="E324" s="81">
        <f>IFERROR(IF(I323-D324&lt;#REF!,0,IF(B324=$I$14,#REF!,IF(B324&lt;$I$14,0,IF(MOD(B324-$I$14,#REF!)=0,#REF!,0)))),0)</f>
        <v>0</v>
      </c>
      <c r="F324" s="83"/>
      <c r="G324" s="82" t="str">
        <f t="shared" si="27"/>
        <v/>
      </c>
      <c r="H324" s="82" t="str">
        <f t="shared" si="28"/>
        <v/>
      </c>
      <c r="I324" s="82" t="str">
        <f t="shared" si="29"/>
        <v/>
      </c>
    </row>
    <row r="325" spans="2:9" ht="15" thickBot="1" x14ac:dyDescent="0.35">
      <c r="B325" s="79" t="str">
        <f t="shared" si="24"/>
        <v/>
      </c>
      <c r="C325" s="80" t="str">
        <f t="shared" si="25"/>
        <v/>
      </c>
      <c r="D325" s="83" t="str">
        <f t="shared" si="26"/>
        <v/>
      </c>
      <c r="E325" s="81">
        <f>IFERROR(IF(I324-D325&lt;#REF!,0,IF(B325=$I$14,#REF!,IF(B325&lt;$I$14,0,IF(MOD(B325-$I$14,#REF!)=0,#REF!,0)))),0)</f>
        <v>0</v>
      </c>
      <c r="F325" s="83"/>
      <c r="G325" s="82" t="str">
        <f t="shared" si="27"/>
        <v/>
      </c>
      <c r="H325" s="82" t="str">
        <f t="shared" si="28"/>
        <v/>
      </c>
      <c r="I325" s="82" t="str">
        <f t="shared" si="29"/>
        <v/>
      </c>
    </row>
    <row r="326" spans="2:9" ht="15" thickBot="1" x14ac:dyDescent="0.35">
      <c r="B326" s="79" t="str">
        <f t="shared" si="24"/>
        <v/>
      </c>
      <c r="C326" s="80" t="str">
        <f t="shared" si="25"/>
        <v/>
      </c>
      <c r="D326" s="83" t="str">
        <f t="shared" si="26"/>
        <v/>
      </c>
      <c r="E326" s="81">
        <f>IFERROR(IF(I325-D326&lt;#REF!,0,IF(B326=$I$14,#REF!,IF(B326&lt;$I$14,0,IF(MOD(B326-$I$14,#REF!)=0,#REF!,0)))),0)</f>
        <v>0</v>
      </c>
      <c r="F326" s="83"/>
      <c r="G326" s="82" t="str">
        <f t="shared" si="27"/>
        <v/>
      </c>
      <c r="H326" s="82" t="str">
        <f t="shared" si="28"/>
        <v/>
      </c>
      <c r="I326" s="82" t="str">
        <f t="shared" si="29"/>
        <v/>
      </c>
    </row>
    <row r="327" spans="2:9" ht="15" thickBot="1" x14ac:dyDescent="0.35">
      <c r="B327" s="79" t="str">
        <f t="shared" si="24"/>
        <v/>
      </c>
      <c r="C327" s="80" t="str">
        <f t="shared" si="25"/>
        <v/>
      </c>
      <c r="D327" s="83" t="str">
        <f t="shared" si="26"/>
        <v/>
      </c>
      <c r="E327" s="81">
        <f>IFERROR(IF(I326-D327&lt;#REF!,0,IF(B327=$I$14,#REF!,IF(B327&lt;$I$14,0,IF(MOD(B327-$I$14,#REF!)=0,#REF!,0)))),0)</f>
        <v>0</v>
      </c>
      <c r="F327" s="83"/>
      <c r="G327" s="82" t="str">
        <f t="shared" si="27"/>
        <v/>
      </c>
      <c r="H327" s="82" t="str">
        <f t="shared" si="28"/>
        <v/>
      </c>
      <c r="I327" s="82" t="str">
        <f t="shared" si="29"/>
        <v/>
      </c>
    </row>
    <row r="328" spans="2:9" ht="15" thickBot="1" x14ac:dyDescent="0.35">
      <c r="B328" s="79" t="str">
        <f t="shared" si="24"/>
        <v/>
      </c>
      <c r="C328" s="80" t="str">
        <f t="shared" si="25"/>
        <v/>
      </c>
      <c r="D328" s="83" t="str">
        <f t="shared" si="26"/>
        <v/>
      </c>
      <c r="E328" s="81">
        <f>IFERROR(IF(I327-D328&lt;#REF!,0,IF(B328=$I$14,#REF!,IF(B328&lt;$I$14,0,IF(MOD(B328-$I$14,#REF!)=0,#REF!,0)))),0)</f>
        <v>0</v>
      </c>
      <c r="F328" s="83"/>
      <c r="G328" s="82" t="str">
        <f t="shared" si="27"/>
        <v/>
      </c>
      <c r="H328" s="82" t="str">
        <f t="shared" si="28"/>
        <v/>
      </c>
      <c r="I328" s="82" t="str">
        <f t="shared" si="29"/>
        <v/>
      </c>
    </row>
    <row r="329" spans="2:9" ht="15" thickBot="1" x14ac:dyDescent="0.35">
      <c r="B329" s="79" t="str">
        <f t="shared" si="24"/>
        <v/>
      </c>
      <c r="C329" s="80" t="str">
        <f t="shared" si="25"/>
        <v/>
      </c>
      <c r="D329" s="83" t="str">
        <f t="shared" si="26"/>
        <v/>
      </c>
      <c r="E329" s="81">
        <f>IFERROR(IF(I328-D329&lt;#REF!,0,IF(B329=$I$14,#REF!,IF(B329&lt;$I$14,0,IF(MOD(B329-$I$14,#REF!)=0,#REF!,0)))),0)</f>
        <v>0</v>
      </c>
      <c r="F329" s="83"/>
      <c r="G329" s="82" t="str">
        <f t="shared" si="27"/>
        <v/>
      </c>
      <c r="H329" s="82" t="str">
        <f t="shared" si="28"/>
        <v/>
      </c>
      <c r="I329" s="82" t="str">
        <f t="shared" si="29"/>
        <v/>
      </c>
    </row>
    <row r="330" spans="2:9" ht="15" thickBot="1" x14ac:dyDescent="0.35">
      <c r="B330" s="79" t="str">
        <f t="shared" si="24"/>
        <v/>
      </c>
      <c r="C330" s="80" t="str">
        <f t="shared" si="25"/>
        <v/>
      </c>
      <c r="D330" s="83" t="str">
        <f t="shared" si="26"/>
        <v/>
      </c>
      <c r="E330" s="81">
        <f>IFERROR(IF(I329-D330&lt;#REF!,0,IF(B330=$I$14,#REF!,IF(B330&lt;$I$14,0,IF(MOD(B330-$I$14,#REF!)=0,#REF!,0)))),0)</f>
        <v>0</v>
      </c>
      <c r="F330" s="83"/>
      <c r="G330" s="82" t="str">
        <f t="shared" si="27"/>
        <v/>
      </c>
      <c r="H330" s="82" t="str">
        <f t="shared" si="28"/>
        <v/>
      </c>
      <c r="I330" s="82" t="str">
        <f t="shared" si="29"/>
        <v/>
      </c>
    </row>
    <row r="331" spans="2:9" ht="15" thickBot="1" x14ac:dyDescent="0.35">
      <c r="B331" s="79" t="str">
        <f t="shared" si="24"/>
        <v/>
      </c>
      <c r="C331" s="80" t="str">
        <f t="shared" si="25"/>
        <v/>
      </c>
      <c r="D331" s="83" t="str">
        <f t="shared" si="26"/>
        <v/>
      </c>
      <c r="E331" s="81">
        <f>IFERROR(IF(I330-D331&lt;#REF!,0,IF(B331=$I$14,#REF!,IF(B331&lt;$I$14,0,IF(MOD(B331-$I$14,#REF!)=0,#REF!,0)))),0)</f>
        <v>0</v>
      </c>
      <c r="F331" s="83"/>
      <c r="G331" s="82" t="str">
        <f t="shared" si="27"/>
        <v/>
      </c>
      <c r="H331" s="82" t="str">
        <f t="shared" si="28"/>
        <v/>
      </c>
      <c r="I331" s="82" t="str">
        <f t="shared" si="29"/>
        <v/>
      </c>
    </row>
    <row r="332" spans="2:9" ht="15" thickBot="1" x14ac:dyDescent="0.35">
      <c r="B332" s="79" t="str">
        <f t="shared" si="24"/>
        <v/>
      </c>
      <c r="C332" s="80" t="str">
        <f t="shared" si="25"/>
        <v/>
      </c>
      <c r="D332" s="83" t="str">
        <f t="shared" si="26"/>
        <v/>
      </c>
      <c r="E332" s="81">
        <f>IFERROR(IF(I331-D332&lt;#REF!,0,IF(B332=$I$14,#REF!,IF(B332&lt;$I$14,0,IF(MOD(B332-$I$14,#REF!)=0,#REF!,0)))),0)</f>
        <v>0</v>
      </c>
      <c r="F332" s="83"/>
      <c r="G332" s="82" t="str">
        <f t="shared" si="27"/>
        <v/>
      </c>
      <c r="H332" s="82" t="str">
        <f t="shared" si="28"/>
        <v/>
      </c>
      <c r="I332" s="82" t="str">
        <f t="shared" si="29"/>
        <v/>
      </c>
    </row>
    <row r="333" spans="2:9" ht="15" thickBot="1" x14ac:dyDescent="0.35">
      <c r="B333" s="79" t="str">
        <f t="shared" si="24"/>
        <v/>
      </c>
      <c r="C333" s="80" t="str">
        <f t="shared" si="25"/>
        <v/>
      </c>
      <c r="D333" s="83" t="str">
        <f t="shared" si="26"/>
        <v/>
      </c>
      <c r="E333" s="81">
        <f>IFERROR(IF(I332-D333&lt;#REF!,0,IF(B333=$I$14,#REF!,IF(B333&lt;$I$14,0,IF(MOD(B333-$I$14,#REF!)=0,#REF!,0)))),0)</f>
        <v>0</v>
      </c>
      <c r="F333" s="83"/>
      <c r="G333" s="82" t="str">
        <f t="shared" si="27"/>
        <v/>
      </c>
      <c r="H333" s="82" t="str">
        <f t="shared" si="28"/>
        <v/>
      </c>
      <c r="I333" s="82" t="str">
        <f t="shared" si="29"/>
        <v/>
      </c>
    </row>
    <row r="334" spans="2:9" ht="15" thickBot="1" x14ac:dyDescent="0.35">
      <c r="B334" s="79" t="str">
        <f t="shared" si="24"/>
        <v/>
      </c>
      <c r="C334" s="80" t="str">
        <f t="shared" si="25"/>
        <v/>
      </c>
      <c r="D334" s="83" t="str">
        <f t="shared" si="26"/>
        <v/>
      </c>
      <c r="E334" s="81">
        <f>IFERROR(IF(I333-D334&lt;#REF!,0,IF(B334=$I$14,#REF!,IF(B334&lt;$I$14,0,IF(MOD(B334-$I$14,#REF!)=0,#REF!,0)))),0)</f>
        <v>0</v>
      </c>
      <c r="F334" s="83"/>
      <c r="G334" s="82" t="str">
        <f t="shared" si="27"/>
        <v/>
      </c>
      <c r="H334" s="82" t="str">
        <f t="shared" si="28"/>
        <v/>
      </c>
      <c r="I334" s="82" t="str">
        <f t="shared" si="29"/>
        <v/>
      </c>
    </row>
    <row r="335" spans="2:9" ht="15" thickBot="1" x14ac:dyDescent="0.35">
      <c r="B335" s="79" t="str">
        <f t="shared" si="24"/>
        <v/>
      </c>
      <c r="C335" s="80" t="str">
        <f t="shared" si="25"/>
        <v/>
      </c>
      <c r="D335" s="83" t="str">
        <f t="shared" si="26"/>
        <v/>
      </c>
      <c r="E335" s="81">
        <f>IFERROR(IF(I334-D335&lt;#REF!,0,IF(B335=$I$14,#REF!,IF(B335&lt;$I$14,0,IF(MOD(B335-$I$14,#REF!)=0,#REF!,0)))),0)</f>
        <v>0</v>
      </c>
      <c r="F335" s="83"/>
      <c r="G335" s="82" t="str">
        <f t="shared" si="27"/>
        <v/>
      </c>
      <c r="H335" s="82" t="str">
        <f t="shared" si="28"/>
        <v/>
      </c>
      <c r="I335" s="82" t="str">
        <f t="shared" si="29"/>
        <v/>
      </c>
    </row>
    <row r="336" spans="2:9" ht="15" thickBot="1" x14ac:dyDescent="0.35">
      <c r="B336" s="79" t="str">
        <f t="shared" si="24"/>
        <v/>
      </c>
      <c r="C336" s="80" t="str">
        <f t="shared" si="25"/>
        <v/>
      </c>
      <c r="D336" s="83" t="str">
        <f t="shared" si="26"/>
        <v/>
      </c>
      <c r="E336" s="81">
        <f>IFERROR(IF(I335-D336&lt;#REF!,0,IF(B336=$I$14,#REF!,IF(B336&lt;$I$14,0,IF(MOD(B336-$I$14,#REF!)=0,#REF!,0)))),0)</f>
        <v>0</v>
      </c>
      <c r="F336" s="83"/>
      <c r="G336" s="82" t="str">
        <f t="shared" si="27"/>
        <v/>
      </c>
      <c r="H336" s="82" t="str">
        <f t="shared" si="28"/>
        <v/>
      </c>
      <c r="I336" s="82" t="str">
        <f t="shared" si="29"/>
        <v/>
      </c>
    </row>
    <row r="337" spans="2:9" ht="15" thickBot="1" x14ac:dyDescent="0.35">
      <c r="B337" s="79" t="str">
        <f t="shared" si="24"/>
        <v/>
      </c>
      <c r="C337" s="80" t="str">
        <f t="shared" si="25"/>
        <v/>
      </c>
      <c r="D337" s="83" t="str">
        <f t="shared" si="26"/>
        <v/>
      </c>
      <c r="E337" s="81">
        <f>IFERROR(IF(I336-D337&lt;#REF!,0,IF(B337=$I$14,#REF!,IF(B337&lt;$I$14,0,IF(MOD(B337-$I$14,#REF!)=0,#REF!,0)))),0)</f>
        <v>0</v>
      </c>
      <c r="F337" s="83"/>
      <c r="G337" s="82" t="str">
        <f t="shared" si="27"/>
        <v/>
      </c>
      <c r="H337" s="82" t="str">
        <f t="shared" si="28"/>
        <v/>
      </c>
      <c r="I337" s="82" t="str">
        <f t="shared" si="29"/>
        <v/>
      </c>
    </row>
    <row r="338" spans="2:9" ht="15" thickBot="1" x14ac:dyDescent="0.35">
      <c r="B338" s="79" t="str">
        <f t="shared" si="24"/>
        <v/>
      </c>
      <c r="C338" s="80" t="str">
        <f t="shared" si="25"/>
        <v/>
      </c>
      <c r="D338" s="83" t="str">
        <f t="shared" si="26"/>
        <v/>
      </c>
      <c r="E338" s="81">
        <f>IFERROR(IF(I337-D338&lt;#REF!,0,IF(B338=$I$14,#REF!,IF(B338&lt;$I$14,0,IF(MOD(B338-$I$14,#REF!)=0,#REF!,0)))),0)</f>
        <v>0</v>
      </c>
      <c r="F338" s="83"/>
      <c r="G338" s="82" t="str">
        <f t="shared" si="27"/>
        <v/>
      </c>
      <c r="H338" s="82" t="str">
        <f t="shared" si="28"/>
        <v/>
      </c>
      <c r="I338" s="82" t="str">
        <f t="shared" si="29"/>
        <v/>
      </c>
    </row>
    <row r="339" spans="2:9" ht="15" thickBot="1" x14ac:dyDescent="0.35">
      <c r="B339" s="79" t="str">
        <f t="shared" si="24"/>
        <v/>
      </c>
      <c r="C339" s="80" t="str">
        <f t="shared" si="25"/>
        <v/>
      </c>
      <c r="D339" s="83" t="str">
        <f t="shared" si="26"/>
        <v/>
      </c>
      <c r="E339" s="81">
        <f>IFERROR(IF(I338-D339&lt;#REF!,0,IF(B339=$I$14,#REF!,IF(B339&lt;$I$14,0,IF(MOD(B339-$I$14,#REF!)=0,#REF!,0)))),0)</f>
        <v>0</v>
      </c>
      <c r="F339" s="83"/>
      <c r="G339" s="82" t="str">
        <f t="shared" si="27"/>
        <v/>
      </c>
      <c r="H339" s="82" t="str">
        <f t="shared" si="28"/>
        <v/>
      </c>
      <c r="I339" s="82" t="str">
        <f t="shared" si="29"/>
        <v/>
      </c>
    </row>
    <row r="340" spans="2:9" ht="15" thickBot="1" x14ac:dyDescent="0.35">
      <c r="B340" s="79" t="str">
        <f t="shared" ref="B340:B403" si="30">IFERROR(IF(I339&lt;=0,"",B339+1),"")</f>
        <v/>
      </c>
      <c r="C340" s="80" t="str">
        <f t="shared" ref="C340:C403" si="31">IF($E$10="End of the Period",IF(B340="","",IF(OR(payment_frequency="Weekly",payment_frequency="Bi-weekly",payment_frequency="Semi-monthly"),first_payment_date+B340*VLOOKUP(payment_frequency,periodic_table,2,0),EDATE(first_payment_date,B340*VLOOKUP(payment_frequency,periodic_table,2,0)))),IF(B340="","",IF(OR(payment_frequency="Weekly",payment_frequency="Bi-weekly",payment_frequency="Semi-monthly"),first_payment_date+(B340-1)*VLOOKUP(payment_frequency,periodic_table,2,0),EDATE(first_payment_date,(B340-1)*VLOOKUP(payment_frequency,periodic_table,2,0)))))</f>
        <v/>
      </c>
      <c r="D340" s="83" t="str">
        <f t="shared" ref="D340:D403" si="32">IF(B340="","",IF(B340&lt;=$I$13,G340,-PMT(rate,1,I339,,payment_type)))</f>
        <v/>
      </c>
      <c r="E340" s="81">
        <f>IFERROR(IF(I339-D340&lt;#REF!,0,IF(B340=$I$14,#REF!,IF(B340&lt;$I$14,0,IF(MOD(B340-$I$14,#REF!)=0,#REF!,0)))),0)</f>
        <v>0</v>
      </c>
      <c r="F340" s="83"/>
      <c r="G340" s="82" t="str">
        <f t="shared" ref="G340:G403" si="33">IF(B340="","",IF(AND(payment_type=1,B340=1),0,(I339*rate)))</f>
        <v/>
      </c>
      <c r="H340" s="82" t="str">
        <f t="shared" ref="H340:H403" si="34">IF(B340="","",D340-G340+E340+F340)</f>
        <v/>
      </c>
      <c r="I340" s="82" t="str">
        <f t="shared" si="29"/>
        <v/>
      </c>
    </row>
    <row r="341" spans="2:9" ht="15" thickBot="1" x14ac:dyDescent="0.35">
      <c r="B341" s="79" t="str">
        <f t="shared" si="30"/>
        <v/>
      </c>
      <c r="C341" s="80" t="str">
        <f t="shared" si="31"/>
        <v/>
      </c>
      <c r="D341" s="83" t="str">
        <f t="shared" si="32"/>
        <v/>
      </c>
      <c r="E341" s="81">
        <f>IFERROR(IF(I340-D341&lt;#REF!,0,IF(B341=$I$14,#REF!,IF(B341&lt;$I$14,0,IF(MOD(B341-$I$14,#REF!)=0,#REF!,0)))),0)</f>
        <v>0</v>
      </c>
      <c r="F341" s="83"/>
      <c r="G341" s="82" t="str">
        <f t="shared" si="33"/>
        <v/>
      </c>
      <c r="H341" s="82" t="str">
        <f t="shared" si="34"/>
        <v/>
      </c>
      <c r="I341" s="82" t="str">
        <f t="shared" ref="I341:I404" si="35">IFERROR(IF(H341&lt;0,"",I340-H341),"")</f>
        <v/>
      </c>
    </row>
    <row r="342" spans="2:9" ht="15" thickBot="1" x14ac:dyDescent="0.35">
      <c r="B342" s="79" t="str">
        <f t="shared" si="30"/>
        <v/>
      </c>
      <c r="C342" s="80" t="str">
        <f t="shared" si="31"/>
        <v/>
      </c>
      <c r="D342" s="83" t="str">
        <f t="shared" si="32"/>
        <v/>
      </c>
      <c r="E342" s="81">
        <f>IFERROR(IF(I341-D342&lt;#REF!,0,IF(B342=$I$14,#REF!,IF(B342&lt;$I$14,0,IF(MOD(B342-$I$14,#REF!)=0,#REF!,0)))),0)</f>
        <v>0</v>
      </c>
      <c r="F342" s="83"/>
      <c r="G342" s="82" t="str">
        <f t="shared" si="33"/>
        <v/>
      </c>
      <c r="H342" s="82" t="str">
        <f t="shared" si="34"/>
        <v/>
      </c>
      <c r="I342" s="82" t="str">
        <f t="shared" si="35"/>
        <v/>
      </c>
    </row>
    <row r="343" spans="2:9" ht="15" thickBot="1" x14ac:dyDescent="0.35">
      <c r="B343" s="79" t="str">
        <f t="shared" si="30"/>
        <v/>
      </c>
      <c r="C343" s="80" t="str">
        <f t="shared" si="31"/>
        <v/>
      </c>
      <c r="D343" s="83" t="str">
        <f t="shared" si="32"/>
        <v/>
      </c>
      <c r="E343" s="81">
        <f>IFERROR(IF(I342-D343&lt;#REF!,0,IF(B343=$I$14,#REF!,IF(B343&lt;$I$14,0,IF(MOD(B343-$I$14,#REF!)=0,#REF!,0)))),0)</f>
        <v>0</v>
      </c>
      <c r="F343" s="83"/>
      <c r="G343" s="82" t="str">
        <f t="shared" si="33"/>
        <v/>
      </c>
      <c r="H343" s="82" t="str">
        <f t="shared" si="34"/>
        <v/>
      </c>
      <c r="I343" s="82" t="str">
        <f t="shared" si="35"/>
        <v/>
      </c>
    </row>
    <row r="344" spans="2:9" ht="15" thickBot="1" x14ac:dyDescent="0.35">
      <c r="B344" s="79" t="str">
        <f t="shared" si="30"/>
        <v/>
      </c>
      <c r="C344" s="80" t="str">
        <f t="shared" si="31"/>
        <v/>
      </c>
      <c r="D344" s="83" t="str">
        <f t="shared" si="32"/>
        <v/>
      </c>
      <c r="E344" s="81">
        <f>IFERROR(IF(I343-D344&lt;#REF!,0,IF(B344=$I$14,#REF!,IF(B344&lt;$I$14,0,IF(MOD(B344-$I$14,#REF!)=0,#REF!,0)))),0)</f>
        <v>0</v>
      </c>
      <c r="F344" s="83"/>
      <c r="G344" s="82" t="str">
        <f t="shared" si="33"/>
        <v/>
      </c>
      <c r="H344" s="82" t="str">
        <f t="shared" si="34"/>
        <v/>
      </c>
      <c r="I344" s="82" t="str">
        <f t="shared" si="35"/>
        <v/>
      </c>
    </row>
    <row r="345" spans="2:9" ht="15" thickBot="1" x14ac:dyDescent="0.35">
      <c r="B345" s="79" t="str">
        <f t="shared" si="30"/>
        <v/>
      </c>
      <c r="C345" s="80" t="str">
        <f t="shared" si="31"/>
        <v/>
      </c>
      <c r="D345" s="83" t="str">
        <f t="shared" si="32"/>
        <v/>
      </c>
      <c r="E345" s="81">
        <f>IFERROR(IF(I344-D345&lt;#REF!,0,IF(B345=$I$14,#REF!,IF(B345&lt;$I$14,0,IF(MOD(B345-$I$14,#REF!)=0,#REF!,0)))),0)</f>
        <v>0</v>
      </c>
      <c r="F345" s="83"/>
      <c r="G345" s="82" t="str">
        <f t="shared" si="33"/>
        <v/>
      </c>
      <c r="H345" s="82" t="str">
        <f t="shared" si="34"/>
        <v/>
      </c>
      <c r="I345" s="82" t="str">
        <f t="shared" si="35"/>
        <v/>
      </c>
    </row>
    <row r="346" spans="2:9" ht="15" thickBot="1" x14ac:dyDescent="0.35">
      <c r="B346" s="79" t="str">
        <f t="shared" si="30"/>
        <v/>
      </c>
      <c r="C346" s="80" t="str">
        <f t="shared" si="31"/>
        <v/>
      </c>
      <c r="D346" s="83" t="str">
        <f t="shared" si="32"/>
        <v/>
      </c>
      <c r="E346" s="81">
        <f>IFERROR(IF(I345-D346&lt;#REF!,0,IF(B346=$I$14,#REF!,IF(B346&lt;$I$14,0,IF(MOD(B346-$I$14,#REF!)=0,#REF!,0)))),0)</f>
        <v>0</v>
      </c>
      <c r="F346" s="83"/>
      <c r="G346" s="82" t="str">
        <f t="shared" si="33"/>
        <v/>
      </c>
      <c r="H346" s="82" t="str">
        <f t="shared" si="34"/>
        <v/>
      </c>
      <c r="I346" s="82" t="str">
        <f t="shared" si="35"/>
        <v/>
      </c>
    </row>
    <row r="347" spans="2:9" ht="15" thickBot="1" x14ac:dyDescent="0.35">
      <c r="B347" s="79" t="str">
        <f t="shared" si="30"/>
        <v/>
      </c>
      <c r="C347" s="80" t="str">
        <f t="shared" si="31"/>
        <v/>
      </c>
      <c r="D347" s="83" t="str">
        <f t="shared" si="32"/>
        <v/>
      </c>
      <c r="E347" s="81">
        <f>IFERROR(IF(I346-D347&lt;#REF!,0,IF(B347=$I$14,#REF!,IF(B347&lt;$I$14,0,IF(MOD(B347-$I$14,#REF!)=0,#REF!,0)))),0)</f>
        <v>0</v>
      </c>
      <c r="F347" s="83"/>
      <c r="G347" s="82" t="str">
        <f t="shared" si="33"/>
        <v/>
      </c>
      <c r="H347" s="82" t="str">
        <f t="shared" si="34"/>
        <v/>
      </c>
      <c r="I347" s="82" t="str">
        <f t="shared" si="35"/>
        <v/>
      </c>
    </row>
    <row r="348" spans="2:9" ht="15" thickBot="1" x14ac:dyDescent="0.35">
      <c r="B348" s="79" t="str">
        <f t="shared" si="30"/>
        <v/>
      </c>
      <c r="C348" s="80" t="str">
        <f t="shared" si="31"/>
        <v/>
      </c>
      <c r="D348" s="83" t="str">
        <f t="shared" si="32"/>
        <v/>
      </c>
      <c r="E348" s="81">
        <f>IFERROR(IF(I347-D348&lt;#REF!,0,IF(B348=$I$14,#REF!,IF(B348&lt;$I$14,0,IF(MOD(B348-$I$14,#REF!)=0,#REF!,0)))),0)</f>
        <v>0</v>
      </c>
      <c r="F348" s="83"/>
      <c r="G348" s="82" t="str">
        <f t="shared" si="33"/>
        <v/>
      </c>
      <c r="H348" s="82" t="str">
        <f t="shared" si="34"/>
        <v/>
      </c>
      <c r="I348" s="82" t="str">
        <f t="shared" si="35"/>
        <v/>
      </c>
    </row>
    <row r="349" spans="2:9" ht="15" thickBot="1" x14ac:dyDescent="0.35">
      <c r="B349" s="79" t="str">
        <f t="shared" si="30"/>
        <v/>
      </c>
      <c r="C349" s="80" t="str">
        <f t="shared" si="31"/>
        <v/>
      </c>
      <c r="D349" s="83" t="str">
        <f t="shared" si="32"/>
        <v/>
      </c>
      <c r="E349" s="81">
        <f>IFERROR(IF(I348-D349&lt;#REF!,0,IF(B349=$I$14,#REF!,IF(B349&lt;$I$14,0,IF(MOD(B349-$I$14,#REF!)=0,#REF!,0)))),0)</f>
        <v>0</v>
      </c>
      <c r="F349" s="83"/>
      <c r="G349" s="82" t="str">
        <f t="shared" si="33"/>
        <v/>
      </c>
      <c r="H349" s="82" t="str">
        <f t="shared" si="34"/>
        <v/>
      </c>
      <c r="I349" s="82" t="str">
        <f t="shared" si="35"/>
        <v/>
      </c>
    </row>
    <row r="350" spans="2:9" ht="15" thickBot="1" x14ac:dyDescent="0.35">
      <c r="B350" s="79" t="str">
        <f t="shared" si="30"/>
        <v/>
      </c>
      <c r="C350" s="80" t="str">
        <f t="shared" si="31"/>
        <v/>
      </c>
      <c r="D350" s="83" t="str">
        <f t="shared" si="32"/>
        <v/>
      </c>
      <c r="E350" s="81">
        <f>IFERROR(IF(I349-D350&lt;#REF!,0,IF(B350=$I$14,#REF!,IF(B350&lt;$I$14,0,IF(MOD(B350-$I$14,#REF!)=0,#REF!,0)))),0)</f>
        <v>0</v>
      </c>
      <c r="F350" s="83"/>
      <c r="G350" s="82" t="str">
        <f t="shared" si="33"/>
        <v/>
      </c>
      <c r="H350" s="82" t="str">
        <f t="shared" si="34"/>
        <v/>
      </c>
      <c r="I350" s="82" t="str">
        <f t="shared" si="35"/>
        <v/>
      </c>
    </row>
    <row r="351" spans="2:9" ht="15" thickBot="1" x14ac:dyDescent="0.35">
      <c r="B351" s="79" t="str">
        <f t="shared" si="30"/>
        <v/>
      </c>
      <c r="C351" s="80" t="str">
        <f t="shared" si="31"/>
        <v/>
      </c>
      <c r="D351" s="83" t="str">
        <f t="shared" si="32"/>
        <v/>
      </c>
      <c r="E351" s="81">
        <f>IFERROR(IF(I350-D351&lt;#REF!,0,IF(B351=$I$14,#REF!,IF(B351&lt;$I$14,0,IF(MOD(B351-$I$14,#REF!)=0,#REF!,0)))),0)</f>
        <v>0</v>
      </c>
      <c r="F351" s="83"/>
      <c r="G351" s="82" t="str">
        <f t="shared" si="33"/>
        <v/>
      </c>
      <c r="H351" s="82" t="str">
        <f t="shared" si="34"/>
        <v/>
      </c>
      <c r="I351" s="82" t="str">
        <f t="shared" si="35"/>
        <v/>
      </c>
    </row>
    <row r="352" spans="2:9" ht="15" thickBot="1" x14ac:dyDescent="0.35">
      <c r="B352" s="79" t="str">
        <f t="shared" si="30"/>
        <v/>
      </c>
      <c r="C352" s="80" t="str">
        <f t="shared" si="31"/>
        <v/>
      </c>
      <c r="D352" s="83" t="str">
        <f t="shared" si="32"/>
        <v/>
      </c>
      <c r="E352" s="81">
        <f>IFERROR(IF(I351-D352&lt;#REF!,0,IF(B352=$I$14,#REF!,IF(B352&lt;$I$14,0,IF(MOD(B352-$I$14,#REF!)=0,#REF!,0)))),0)</f>
        <v>0</v>
      </c>
      <c r="F352" s="83"/>
      <c r="G352" s="82" t="str">
        <f t="shared" si="33"/>
        <v/>
      </c>
      <c r="H352" s="82" t="str">
        <f t="shared" si="34"/>
        <v/>
      </c>
      <c r="I352" s="82" t="str">
        <f t="shared" si="35"/>
        <v/>
      </c>
    </row>
    <row r="353" spans="2:9" ht="15" thickBot="1" x14ac:dyDescent="0.35">
      <c r="B353" s="79" t="str">
        <f t="shared" si="30"/>
        <v/>
      </c>
      <c r="C353" s="80" t="str">
        <f t="shared" si="31"/>
        <v/>
      </c>
      <c r="D353" s="83" t="str">
        <f t="shared" si="32"/>
        <v/>
      </c>
      <c r="E353" s="81">
        <f>IFERROR(IF(I352-D353&lt;#REF!,0,IF(B353=$I$14,#REF!,IF(B353&lt;$I$14,0,IF(MOD(B353-$I$14,#REF!)=0,#REF!,0)))),0)</f>
        <v>0</v>
      </c>
      <c r="F353" s="83"/>
      <c r="G353" s="82" t="str">
        <f t="shared" si="33"/>
        <v/>
      </c>
      <c r="H353" s="82" t="str">
        <f t="shared" si="34"/>
        <v/>
      </c>
      <c r="I353" s="82" t="str">
        <f t="shared" si="35"/>
        <v/>
      </c>
    </row>
    <row r="354" spans="2:9" ht="15" thickBot="1" x14ac:dyDescent="0.35">
      <c r="B354" s="79" t="str">
        <f t="shared" si="30"/>
        <v/>
      </c>
      <c r="C354" s="80" t="str">
        <f t="shared" si="31"/>
        <v/>
      </c>
      <c r="D354" s="83" t="str">
        <f t="shared" si="32"/>
        <v/>
      </c>
      <c r="E354" s="81">
        <f>IFERROR(IF(I353-D354&lt;#REF!,0,IF(B354=$I$14,#REF!,IF(B354&lt;$I$14,0,IF(MOD(B354-$I$14,#REF!)=0,#REF!,0)))),0)</f>
        <v>0</v>
      </c>
      <c r="F354" s="83"/>
      <c r="G354" s="82" t="str">
        <f t="shared" si="33"/>
        <v/>
      </c>
      <c r="H354" s="82" t="str">
        <f t="shared" si="34"/>
        <v/>
      </c>
      <c r="I354" s="82" t="str">
        <f t="shared" si="35"/>
        <v/>
      </c>
    </row>
    <row r="355" spans="2:9" ht="15" thickBot="1" x14ac:dyDescent="0.35">
      <c r="B355" s="79" t="str">
        <f t="shared" si="30"/>
        <v/>
      </c>
      <c r="C355" s="80" t="str">
        <f t="shared" si="31"/>
        <v/>
      </c>
      <c r="D355" s="83" t="str">
        <f t="shared" si="32"/>
        <v/>
      </c>
      <c r="E355" s="81">
        <f>IFERROR(IF(I354-D355&lt;#REF!,0,IF(B355=$I$14,#REF!,IF(B355&lt;$I$14,0,IF(MOD(B355-$I$14,#REF!)=0,#REF!,0)))),0)</f>
        <v>0</v>
      </c>
      <c r="F355" s="83"/>
      <c r="G355" s="82" t="str">
        <f t="shared" si="33"/>
        <v/>
      </c>
      <c r="H355" s="82" t="str">
        <f t="shared" si="34"/>
        <v/>
      </c>
      <c r="I355" s="82" t="str">
        <f t="shared" si="35"/>
        <v/>
      </c>
    </row>
    <row r="356" spans="2:9" ht="15" thickBot="1" x14ac:dyDescent="0.35">
      <c r="B356" s="79" t="str">
        <f t="shared" si="30"/>
        <v/>
      </c>
      <c r="C356" s="80" t="str">
        <f t="shared" si="31"/>
        <v/>
      </c>
      <c r="D356" s="83" t="str">
        <f t="shared" si="32"/>
        <v/>
      </c>
      <c r="E356" s="81">
        <f>IFERROR(IF(I355-D356&lt;#REF!,0,IF(B356=$I$14,#REF!,IF(B356&lt;$I$14,0,IF(MOD(B356-$I$14,#REF!)=0,#REF!,0)))),0)</f>
        <v>0</v>
      </c>
      <c r="F356" s="83"/>
      <c r="G356" s="82" t="str">
        <f t="shared" si="33"/>
        <v/>
      </c>
      <c r="H356" s="82" t="str">
        <f t="shared" si="34"/>
        <v/>
      </c>
      <c r="I356" s="82" t="str">
        <f t="shared" si="35"/>
        <v/>
      </c>
    </row>
    <row r="357" spans="2:9" ht="15" thickBot="1" x14ac:dyDescent="0.35">
      <c r="B357" s="79" t="str">
        <f t="shared" si="30"/>
        <v/>
      </c>
      <c r="C357" s="80" t="str">
        <f t="shared" si="31"/>
        <v/>
      </c>
      <c r="D357" s="83" t="str">
        <f t="shared" si="32"/>
        <v/>
      </c>
      <c r="E357" s="81">
        <f>IFERROR(IF(I356-D357&lt;#REF!,0,IF(B357=$I$14,#REF!,IF(B357&lt;$I$14,0,IF(MOD(B357-$I$14,#REF!)=0,#REF!,0)))),0)</f>
        <v>0</v>
      </c>
      <c r="F357" s="83"/>
      <c r="G357" s="82" t="str">
        <f t="shared" si="33"/>
        <v/>
      </c>
      <c r="H357" s="82" t="str">
        <f t="shared" si="34"/>
        <v/>
      </c>
      <c r="I357" s="82" t="str">
        <f t="shared" si="35"/>
        <v/>
      </c>
    </row>
    <row r="358" spans="2:9" ht="15" thickBot="1" x14ac:dyDescent="0.35">
      <c r="B358" s="79" t="str">
        <f t="shared" si="30"/>
        <v/>
      </c>
      <c r="C358" s="80" t="str">
        <f t="shared" si="31"/>
        <v/>
      </c>
      <c r="D358" s="83" t="str">
        <f t="shared" si="32"/>
        <v/>
      </c>
      <c r="E358" s="81">
        <f>IFERROR(IF(I357-D358&lt;#REF!,0,IF(B358=$I$14,#REF!,IF(B358&lt;$I$14,0,IF(MOD(B358-$I$14,#REF!)=0,#REF!,0)))),0)</f>
        <v>0</v>
      </c>
      <c r="F358" s="83"/>
      <c r="G358" s="82" t="str">
        <f t="shared" si="33"/>
        <v/>
      </c>
      <c r="H358" s="82" t="str">
        <f t="shared" si="34"/>
        <v/>
      </c>
      <c r="I358" s="82" t="str">
        <f t="shared" si="35"/>
        <v/>
      </c>
    </row>
    <row r="359" spans="2:9" ht="15" thickBot="1" x14ac:dyDescent="0.35">
      <c r="B359" s="79" t="str">
        <f t="shared" si="30"/>
        <v/>
      </c>
      <c r="C359" s="80" t="str">
        <f t="shared" si="31"/>
        <v/>
      </c>
      <c r="D359" s="83" t="str">
        <f t="shared" si="32"/>
        <v/>
      </c>
      <c r="E359" s="81">
        <f>IFERROR(IF(I358-D359&lt;#REF!,0,IF(B359=$I$14,#REF!,IF(B359&lt;$I$14,0,IF(MOD(B359-$I$14,#REF!)=0,#REF!,0)))),0)</f>
        <v>0</v>
      </c>
      <c r="F359" s="83"/>
      <c r="G359" s="82" t="str">
        <f t="shared" si="33"/>
        <v/>
      </c>
      <c r="H359" s="82" t="str">
        <f t="shared" si="34"/>
        <v/>
      </c>
      <c r="I359" s="82" t="str">
        <f t="shared" si="35"/>
        <v/>
      </c>
    </row>
    <row r="360" spans="2:9" ht="15" thickBot="1" x14ac:dyDescent="0.35">
      <c r="B360" s="79" t="str">
        <f t="shared" si="30"/>
        <v/>
      </c>
      <c r="C360" s="80" t="str">
        <f t="shared" si="31"/>
        <v/>
      </c>
      <c r="D360" s="83" t="str">
        <f t="shared" si="32"/>
        <v/>
      </c>
      <c r="E360" s="81">
        <f>IFERROR(IF(I359-D360&lt;#REF!,0,IF(B360=$I$14,#REF!,IF(B360&lt;$I$14,0,IF(MOD(B360-$I$14,#REF!)=0,#REF!,0)))),0)</f>
        <v>0</v>
      </c>
      <c r="F360" s="83"/>
      <c r="G360" s="82" t="str">
        <f t="shared" si="33"/>
        <v/>
      </c>
      <c r="H360" s="82" t="str">
        <f t="shared" si="34"/>
        <v/>
      </c>
      <c r="I360" s="82" t="str">
        <f t="shared" si="35"/>
        <v/>
      </c>
    </row>
    <row r="361" spans="2:9" ht="15" thickBot="1" x14ac:dyDescent="0.35">
      <c r="B361" s="79" t="str">
        <f t="shared" si="30"/>
        <v/>
      </c>
      <c r="C361" s="80" t="str">
        <f t="shared" si="31"/>
        <v/>
      </c>
      <c r="D361" s="83" t="str">
        <f t="shared" si="32"/>
        <v/>
      </c>
      <c r="E361" s="81">
        <f>IFERROR(IF(I360-D361&lt;#REF!,0,IF(B361=$I$14,#REF!,IF(B361&lt;$I$14,0,IF(MOD(B361-$I$14,#REF!)=0,#REF!,0)))),0)</f>
        <v>0</v>
      </c>
      <c r="F361" s="83"/>
      <c r="G361" s="82" t="str">
        <f t="shared" si="33"/>
        <v/>
      </c>
      <c r="H361" s="82" t="str">
        <f t="shared" si="34"/>
        <v/>
      </c>
      <c r="I361" s="82" t="str">
        <f t="shared" si="35"/>
        <v/>
      </c>
    </row>
    <row r="362" spans="2:9" ht="15" thickBot="1" x14ac:dyDescent="0.35">
      <c r="B362" s="79" t="str">
        <f t="shared" si="30"/>
        <v/>
      </c>
      <c r="C362" s="80" t="str">
        <f t="shared" si="31"/>
        <v/>
      </c>
      <c r="D362" s="83" t="str">
        <f t="shared" si="32"/>
        <v/>
      </c>
      <c r="E362" s="81">
        <f>IFERROR(IF(I361-D362&lt;#REF!,0,IF(B362=$I$14,#REF!,IF(B362&lt;$I$14,0,IF(MOD(B362-$I$14,#REF!)=0,#REF!,0)))),0)</f>
        <v>0</v>
      </c>
      <c r="F362" s="83"/>
      <c r="G362" s="82" t="str">
        <f t="shared" si="33"/>
        <v/>
      </c>
      <c r="H362" s="82" t="str">
        <f t="shared" si="34"/>
        <v/>
      </c>
      <c r="I362" s="82" t="str">
        <f t="shared" si="35"/>
        <v/>
      </c>
    </row>
    <row r="363" spans="2:9" ht="15" thickBot="1" x14ac:dyDescent="0.35">
      <c r="B363" s="79" t="str">
        <f t="shared" si="30"/>
        <v/>
      </c>
      <c r="C363" s="80" t="str">
        <f t="shared" si="31"/>
        <v/>
      </c>
      <c r="D363" s="83" t="str">
        <f t="shared" si="32"/>
        <v/>
      </c>
      <c r="E363" s="81">
        <f>IFERROR(IF(I362-D363&lt;#REF!,0,IF(B363=$I$14,#REF!,IF(B363&lt;$I$14,0,IF(MOD(B363-$I$14,#REF!)=0,#REF!,0)))),0)</f>
        <v>0</v>
      </c>
      <c r="F363" s="83"/>
      <c r="G363" s="82" t="str">
        <f t="shared" si="33"/>
        <v/>
      </c>
      <c r="H363" s="82" t="str">
        <f t="shared" si="34"/>
        <v/>
      </c>
      <c r="I363" s="82" t="str">
        <f t="shared" si="35"/>
        <v/>
      </c>
    </row>
    <row r="364" spans="2:9" ht="15" thickBot="1" x14ac:dyDescent="0.35">
      <c r="B364" s="79" t="str">
        <f t="shared" si="30"/>
        <v/>
      </c>
      <c r="C364" s="80" t="str">
        <f t="shared" si="31"/>
        <v/>
      </c>
      <c r="D364" s="83" t="str">
        <f t="shared" si="32"/>
        <v/>
      </c>
      <c r="E364" s="81">
        <f>IFERROR(IF(I363-D364&lt;#REF!,0,IF(B364=$I$14,#REF!,IF(B364&lt;$I$14,0,IF(MOD(B364-$I$14,#REF!)=0,#REF!,0)))),0)</f>
        <v>0</v>
      </c>
      <c r="F364" s="83"/>
      <c r="G364" s="82" t="str">
        <f t="shared" si="33"/>
        <v/>
      </c>
      <c r="H364" s="82" t="str">
        <f t="shared" si="34"/>
        <v/>
      </c>
      <c r="I364" s="82" t="str">
        <f t="shared" si="35"/>
        <v/>
      </c>
    </row>
    <row r="365" spans="2:9" ht="15" thickBot="1" x14ac:dyDescent="0.35">
      <c r="B365" s="79" t="str">
        <f t="shared" si="30"/>
        <v/>
      </c>
      <c r="C365" s="80" t="str">
        <f t="shared" si="31"/>
        <v/>
      </c>
      <c r="D365" s="83" t="str">
        <f t="shared" si="32"/>
        <v/>
      </c>
      <c r="E365" s="81">
        <f>IFERROR(IF(I364-D365&lt;#REF!,0,IF(B365=$I$14,#REF!,IF(B365&lt;$I$14,0,IF(MOD(B365-$I$14,#REF!)=0,#REF!,0)))),0)</f>
        <v>0</v>
      </c>
      <c r="F365" s="83"/>
      <c r="G365" s="82" t="str">
        <f t="shared" si="33"/>
        <v/>
      </c>
      <c r="H365" s="82" t="str">
        <f t="shared" si="34"/>
        <v/>
      </c>
      <c r="I365" s="82" t="str">
        <f t="shared" si="35"/>
        <v/>
      </c>
    </row>
    <row r="366" spans="2:9" ht="15" thickBot="1" x14ac:dyDescent="0.35">
      <c r="B366" s="79" t="str">
        <f t="shared" si="30"/>
        <v/>
      </c>
      <c r="C366" s="80" t="str">
        <f t="shared" si="31"/>
        <v/>
      </c>
      <c r="D366" s="83" t="str">
        <f t="shared" si="32"/>
        <v/>
      </c>
      <c r="E366" s="81">
        <f>IFERROR(IF(I365-D366&lt;#REF!,0,IF(B366=$I$14,#REF!,IF(B366&lt;$I$14,0,IF(MOD(B366-$I$14,#REF!)=0,#REF!,0)))),0)</f>
        <v>0</v>
      </c>
      <c r="F366" s="83"/>
      <c r="G366" s="82" t="str">
        <f t="shared" si="33"/>
        <v/>
      </c>
      <c r="H366" s="82" t="str">
        <f t="shared" si="34"/>
        <v/>
      </c>
      <c r="I366" s="82" t="str">
        <f t="shared" si="35"/>
        <v/>
      </c>
    </row>
    <row r="367" spans="2:9" ht="15" thickBot="1" x14ac:dyDescent="0.35">
      <c r="B367" s="79" t="str">
        <f t="shared" si="30"/>
        <v/>
      </c>
      <c r="C367" s="80" t="str">
        <f t="shared" si="31"/>
        <v/>
      </c>
      <c r="D367" s="83" t="str">
        <f t="shared" si="32"/>
        <v/>
      </c>
      <c r="E367" s="81">
        <f>IFERROR(IF(I366-D367&lt;#REF!,0,IF(B367=$I$14,#REF!,IF(B367&lt;$I$14,0,IF(MOD(B367-$I$14,#REF!)=0,#REF!,0)))),0)</f>
        <v>0</v>
      </c>
      <c r="F367" s="83"/>
      <c r="G367" s="82" t="str">
        <f t="shared" si="33"/>
        <v/>
      </c>
      <c r="H367" s="82" t="str">
        <f t="shared" si="34"/>
        <v/>
      </c>
      <c r="I367" s="82" t="str">
        <f t="shared" si="35"/>
        <v/>
      </c>
    </row>
    <row r="368" spans="2:9" ht="15" thickBot="1" x14ac:dyDescent="0.35">
      <c r="B368" s="79" t="str">
        <f t="shared" si="30"/>
        <v/>
      </c>
      <c r="C368" s="80" t="str">
        <f t="shared" si="31"/>
        <v/>
      </c>
      <c r="D368" s="83" t="str">
        <f t="shared" si="32"/>
        <v/>
      </c>
      <c r="E368" s="81">
        <f>IFERROR(IF(I367-D368&lt;#REF!,0,IF(B368=$I$14,#REF!,IF(B368&lt;$I$14,0,IF(MOD(B368-$I$14,#REF!)=0,#REF!,0)))),0)</f>
        <v>0</v>
      </c>
      <c r="F368" s="83"/>
      <c r="G368" s="82" t="str">
        <f t="shared" si="33"/>
        <v/>
      </c>
      <c r="H368" s="82" t="str">
        <f t="shared" si="34"/>
        <v/>
      </c>
      <c r="I368" s="82" t="str">
        <f t="shared" si="35"/>
        <v/>
      </c>
    </row>
    <row r="369" spans="2:9" ht="15" thickBot="1" x14ac:dyDescent="0.35">
      <c r="B369" s="79" t="str">
        <f t="shared" si="30"/>
        <v/>
      </c>
      <c r="C369" s="80" t="str">
        <f t="shared" si="31"/>
        <v/>
      </c>
      <c r="D369" s="83" t="str">
        <f t="shared" si="32"/>
        <v/>
      </c>
      <c r="E369" s="81">
        <f>IFERROR(IF(I368-D369&lt;#REF!,0,IF(B369=$I$14,#REF!,IF(B369&lt;$I$14,0,IF(MOD(B369-$I$14,#REF!)=0,#REF!,0)))),0)</f>
        <v>0</v>
      </c>
      <c r="F369" s="83"/>
      <c r="G369" s="82" t="str">
        <f t="shared" si="33"/>
        <v/>
      </c>
      <c r="H369" s="82" t="str">
        <f t="shared" si="34"/>
        <v/>
      </c>
      <c r="I369" s="82" t="str">
        <f t="shared" si="35"/>
        <v/>
      </c>
    </row>
    <row r="370" spans="2:9" ht="15" thickBot="1" x14ac:dyDescent="0.35">
      <c r="B370" s="79" t="str">
        <f t="shared" si="30"/>
        <v/>
      </c>
      <c r="C370" s="80" t="str">
        <f t="shared" si="31"/>
        <v/>
      </c>
      <c r="D370" s="83" t="str">
        <f t="shared" si="32"/>
        <v/>
      </c>
      <c r="E370" s="81">
        <f>IFERROR(IF(I369-D370&lt;#REF!,0,IF(B370=$I$14,#REF!,IF(B370&lt;$I$14,0,IF(MOD(B370-$I$14,#REF!)=0,#REF!,0)))),0)</f>
        <v>0</v>
      </c>
      <c r="F370" s="83"/>
      <c r="G370" s="82" t="str">
        <f t="shared" si="33"/>
        <v/>
      </c>
      <c r="H370" s="82" t="str">
        <f t="shared" si="34"/>
        <v/>
      </c>
      <c r="I370" s="82" t="str">
        <f t="shared" si="35"/>
        <v/>
      </c>
    </row>
    <row r="371" spans="2:9" ht="15" thickBot="1" x14ac:dyDescent="0.35">
      <c r="B371" s="79" t="str">
        <f t="shared" si="30"/>
        <v/>
      </c>
      <c r="C371" s="80" t="str">
        <f t="shared" si="31"/>
        <v/>
      </c>
      <c r="D371" s="83" t="str">
        <f t="shared" si="32"/>
        <v/>
      </c>
      <c r="E371" s="81">
        <f>IFERROR(IF(I370-D371&lt;#REF!,0,IF(B371=$I$14,#REF!,IF(B371&lt;$I$14,0,IF(MOD(B371-$I$14,#REF!)=0,#REF!,0)))),0)</f>
        <v>0</v>
      </c>
      <c r="F371" s="83"/>
      <c r="G371" s="82" t="str">
        <f t="shared" si="33"/>
        <v/>
      </c>
      <c r="H371" s="82" t="str">
        <f t="shared" si="34"/>
        <v/>
      </c>
      <c r="I371" s="82" t="str">
        <f t="shared" si="35"/>
        <v/>
      </c>
    </row>
    <row r="372" spans="2:9" ht="15" thickBot="1" x14ac:dyDescent="0.35">
      <c r="B372" s="79" t="str">
        <f t="shared" si="30"/>
        <v/>
      </c>
      <c r="C372" s="80" t="str">
        <f t="shared" si="31"/>
        <v/>
      </c>
      <c r="D372" s="83" t="str">
        <f t="shared" si="32"/>
        <v/>
      </c>
      <c r="E372" s="81">
        <f>IFERROR(IF(I371-D372&lt;#REF!,0,IF(B372=$I$14,#REF!,IF(B372&lt;$I$14,0,IF(MOD(B372-$I$14,#REF!)=0,#REF!,0)))),0)</f>
        <v>0</v>
      </c>
      <c r="F372" s="83"/>
      <c r="G372" s="82" t="str">
        <f t="shared" si="33"/>
        <v/>
      </c>
      <c r="H372" s="82" t="str">
        <f t="shared" si="34"/>
        <v/>
      </c>
      <c r="I372" s="82" t="str">
        <f t="shared" si="35"/>
        <v/>
      </c>
    </row>
    <row r="373" spans="2:9" ht="15" thickBot="1" x14ac:dyDescent="0.35">
      <c r="B373" s="79" t="str">
        <f t="shared" si="30"/>
        <v/>
      </c>
      <c r="C373" s="80" t="str">
        <f t="shared" si="31"/>
        <v/>
      </c>
      <c r="D373" s="83" t="str">
        <f t="shared" si="32"/>
        <v/>
      </c>
      <c r="E373" s="81">
        <f>IFERROR(IF(I372-D373&lt;#REF!,0,IF(B373=$I$14,#REF!,IF(B373&lt;$I$14,0,IF(MOD(B373-$I$14,#REF!)=0,#REF!,0)))),0)</f>
        <v>0</v>
      </c>
      <c r="F373" s="83"/>
      <c r="G373" s="82" t="str">
        <f t="shared" si="33"/>
        <v/>
      </c>
      <c r="H373" s="82" t="str">
        <f t="shared" si="34"/>
        <v/>
      </c>
      <c r="I373" s="82" t="str">
        <f t="shared" si="35"/>
        <v/>
      </c>
    </row>
    <row r="374" spans="2:9" ht="15" thickBot="1" x14ac:dyDescent="0.35">
      <c r="B374" s="79" t="str">
        <f t="shared" si="30"/>
        <v/>
      </c>
      <c r="C374" s="80" t="str">
        <f t="shared" si="31"/>
        <v/>
      </c>
      <c r="D374" s="83" t="str">
        <f t="shared" si="32"/>
        <v/>
      </c>
      <c r="E374" s="81">
        <f>IFERROR(IF(I373-D374&lt;#REF!,0,IF(B374=$I$14,#REF!,IF(B374&lt;$I$14,0,IF(MOD(B374-$I$14,#REF!)=0,#REF!,0)))),0)</f>
        <v>0</v>
      </c>
      <c r="F374" s="83"/>
      <c r="G374" s="82" t="str">
        <f t="shared" si="33"/>
        <v/>
      </c>
      <c r="H374" s="82" t="str">
        <f t="shared" si="34"/>
        <v/>
      </c>
      <c r="I374" s="82" t="str">
        <f t="shared" si="35"/>
        <v/>
      </c>
    </row>
    <row r="375" spans="2:9" ht="15" thickBot="1" x14ac:dyDescent="0.35">
      <c r="B375" s="79" t="str">
        <f t="shared" si="30"/>
        <v/>
      </c>
      <c r="C375" s="80" t="str">
        <f t="shared" si="31"/>
        <v/>
      </c>
      <c r="D375" s="83" t="str">
        <f t="shared" si="32"/>
        <v/>
      </c>
      <c r="E375" s="81">
        <f>IFERROR(IF(I374-D375&lt;#REF!,0,IF(B375=$I$14,#REF!,IF(B375&lt;$I$14,0,IF(MOD(B375-$I$14,#REF!)=0,#REF!,0)))),0)</f>
        <v>0</v>
      </c>
      <c r="F375" s="83"/>
      <c r="G375" s="82" t="str">
        <f t="shared" si="33"/>
        <v/>
      </c>
      <c r="H375" s="82" t="str">
        <f t="shared" si="34"/>
        <v/>
      </c>
      <c r="I375" s="82" t="str">
        <f t="shared" si="35"/>
        <v/>
      </c>
    </row>
    <row r="376" spans="2:9" ht="15" thickBot="1" x14ac:dyDescent="0.35">
      <c r="B376" s="79" t="str">
        <f t="shared" si="30"/>
        <v/>
      </c>
      <c r="C376" s="80" t="str">
        <f t="shared" si="31"/>
        <v/>
      </c>
      <c r="D376" s="83" t="str">
        <f t="shared" si="32"/>
        <v/>
      </c>
      <c r="E376" s="81">
        <f>IFERROR(IF(I375-D376&lt;#REF!,0,IF(B376=$I$14,#REF!,IF(B376&lt;$I$14,0,IF(MOD(B376-$I$14,#REF!)=0,#REF!,0)))),0)</f>
        <v>0</v>
      </c>
      <c r="F376" s="83"/>
      <c r="G376" s="82" t="str">
        <f t="shared" si="33"/>
        <v/>
      </c>
      <c r="H376" s="82" t="str">
        <f t="shared" si="34"/>
        <v/>
      </c>
      <c r="I376" s="82" t="str">
        <f t="shared" si="35"/>
        <v/>
      </c>
    </row>
    <row r="377" spans="2:9" ht="15" thickBot="1" x14ac:dyDescent="0.35">
      <c r="B377" s="79" t="str">
        <f t="shared" si="30"/>
        <v/>
      </c>
      <c r="C377" s="80" t="str">
        <f t="shared" si="31"/>
        <v/>
      </c>
      <c r="D377" s="83" t="str">
        <f t="shared" si="32"/>
        <v/>
      </c>
      <c r="E377" s="81">
        <f>IFERROR(IF(I376-D377&lt;#REF!,0,IF(B377=$I$14,#REF!,IF(B377&lt;$I$14,0,IF(MOD(B377-$I$14,#REF!)=0,#REF!,0)))),0)</f>
        <v>0</v>
      </c>
      <c r="F377" s="83"/>
      <c r="G377" s="82" t="str">
        <f t="shared" si="33"/>
        <v/>
      </c>
      <c r="H377" s="82" t="str">
        <f t="shared" si="34"/>
        <v/>
      </c>
      <c r="I377" s="82" t="str">
        <f t="shared" si="35"/>
        <v/>
      </c>
    </row>
    <row r="378" spans="2:9" ht="15" thickBot="1" x14ac:dyDescent="0.35">
      <c r="B378" s="79" t="str">
        <f t="shared" si="30"/>
        <v/>
      </c>
      <c r="C378" s="80" t="str">
        <f t="shared" si="31"/>
        <v/>
      </c>
      <c r="D378" s="83" t="str">
        <f t="shared" si="32"/>
        <v/>
      </c>
      <c r="E378" s="81">
        <f>IFERROR(IF(I377-D378&lt;#REF!,0,IF(B378=$I$14,#REF!,IF(B378&lt;$I$14,0,IF(MOD(B378-$I$14,#REF!)=0,#REF!,0)))),0)</f>
        <v>0</v>
      </c>
      <c r="F378" s="83"/>
      <c r="G378" s="82" t="str">
        <f t="shared" si="33"/>
        <v/>
      </c>
      <c r="H378" s="82" t="str">
        <f t="shared" si="34"/>
        <v/>
      </c>
      <c r="I378" s="82" t="str">
        <f t="shared" si="35"/>
        <v/>
      </c>
    </row>
    <row r="379" spans="2:9" ht="15" thickBot="1" x14ac:dyDescent="0.35">
      <c r="B379" s="79" t="str">
        <f t="shared" si="30"/>
        <v/>
      </c>
      <c r="C379" s="80" t="str">
        <f t="shared" si="31"/>
        <v/>
      </c>
      <c r="D379" s="83" t="str">
        <f t="shared" si="32"/>
        <v/>
      </c>
      <c r="E379" s="81">
        <f>IFERROR(IF(I378-D379&lt;#REF!,0,IF(B379=$I$14,#REF!,IF(B379&lt;$I$14,0,IF(MOD(B379-$I$14,#REF!)=0,#REF!,0)))),0)</f>
        <v>0</v>
      </c>
      <c r="F379" s="83"/>
      <c r="G379" s="82" t="str">
        <f t="shared" si="33"/>
        <v/>
      </c>
      <c r="H379" s="82" t="str">
        <f t="shared" si="34"/>
        <v/>
      </c>
      <c r="I379" s="82" t="str">
        <f t="shared" si="35"/>
        <v/>
      </c>
    </row>
    <row r="380" spans="2:9" ht="15" thickBot="1" x14ac:dyDescent="0.35">
      <c r="B380" s="79" t="str">
        <f t="shared" si="30"/>
        <v/>
      </c>
      <c r="C380" s="80" t="str">
        <f t="shared" si="31"/>
        <v/>
      </c>
      <c r="D380" s="83" t="str">
        <f t="shared" si="32"/>
        <v/>
      </c>
      <c r="E380" s="81">
        <f>IFERROR(IF(I379-D380&lt;#REF!,0,IF(B380=$I$14,#REF!,IF(B380&lt;$I$14,0,IF(MOD(B380-$I$14,#REF!)=0,#REF!,0)))),0)</f>
        <v>0</v>
      </c>
      <c r="F380" s="83"/>
      <c r="G380" s="82" t="str">
        <f t="shared" si="33"/>
        <v/>
      </c>
      <c r="H380" s="82" t="str">
        <f t="shared" si="34"/>
        <v/>
      </c>
      <c r="I380" s="82" t="str">
        <f t="shared" si="35"/>
        <v/>
      </c>
    </row>
    <row r="381" spans="2:9" ht="15" thickBot="1" x14ac:dyDescent="0.35">
      <c r="B381" s="79" t="str">
        <f t="shared" si="30"/>
        <v/>
      </c>
      <c r="C381" s="80" t="str">
        <f t="shared" si="31"/>
        <v/>
      </c>
      <c r="D381" s="83" t="str">
        <f t="shared" si="32"/>
        <v/>
      </c>
      <c r="E381" s="81">
        <f>IFERROR(IF(I380-D381&lt;#REF!,0,IF(B381=$I$14,#REF!,IF(B381&lt;$I$14,0,IF(MOD(B381-$I$14,#REF!)=0,#REF!,0)))),0)</f>
        <v>0</v>
      </c>
      <c r="F381" s="83"/>
      <c r="G381" s="82" t="str">
        <f t="shared" si="33"/>
        <v/>
      </c>
      <c r="H381" s="82" t="str">
        <f t="shared" si="34"/>
        <v/>
      </c>
      <c r="I381" s="82" t="str">
        <f t="shared" si="35"/>
        <v/>
      </c>
    </row>
    <row r="382" spans="2:9" ht="15" thickBot="1" x14ac:dyDescent="0.35">
      <c r="B382" s="79" t="str">
        <f t="shared" si="30"/>
        <v/>
      </c>
      <c r="C382" s="80" t="str">
        <f t="shared" si="31"/>
        <v/>
      </c>
      <c r="D382" s="83" t="str">
        <f t="shared" si="32"/>
        <v/>
      </c>
      <c r="E382" s="81">
        <f>IFERROR(IF(I381-D382&lt;#REF!,0,IF(B382=$I$14,#REF!,IF(B382&lt;$I$14,0,IF(MOD(B382-$I$14,#REF!)=0,#REF!,0)))),0)</f>
        <v>0</v>
      </c>
      <c r="F382" s="83"/>
      <c r="G382" s="82" t="str">
        <f t="shared" si="33"/>
        <v/>
      </c>
      <c r="H382" s="82" t="str">
        <f t="shared" si="34"/>
        <v/>
      </c>
      <c r="I382" s="82" t="str">
        <f t="shared" si="35"/>
        <v/>
      </c>
    </row>
    <row r="383" spans="2:9" ht="15" thickBot="1" x14ac:dyDescent="0.35">
      <c r="B383" s="79" t="str">
        <f t="shared" si="30"/>
        <v/>
      </c>
      <c r="C383" s="80" t="str">
        <f t="shared" si="31"/>
        <v/>
      </c>
      <c r="D383" s="83" t="str">
        <f t="shared" si="32"/>
        <v/>
      </c>
      <c r="E383" s="81">
        <f>IFERROR(IF(I382-D383&lt;#REF!,0,IF(B383=$I$14,#REF!,IF(B383&lt;$I$14,0,IF(MOD(B383-$I$14,#REF!)=0,#REF!,0)))),0)</f>
        <v>0</v>
      </c>
      <c r="F383" s="83"/>
      <c r="G383" s="82" t="str">
        <f t="shared" si="33"/>
        <v/>
      </c>
      <c r="H383" s="82" t="str">
        <f t="shared" si="34"/>
        <v/>
      </c>
      <c r="I383" s="82" t="str">
        <f t="shared" si="35"/>
        <v/>
      </c>
    </row>
    <row r="384" spans="2:9" ht="15" thickBot="1" x14ac:dyDescent="0.35">
      <c r="B384" s="79" t="str">
        <f t="shared" si="30"/>
        <v/>
      </c>
      <c r="C384" s="80" t="str">
        <f t="shared" si="31"/>
        <v/>
      </c>
      <c r="D384" s="83" t="str">
        <f t="shared" si="32"/>
        <v/>
      </c>
      <c r="E384" s="81">
        <f>IFERROR(IF(I383-D384&lt;#REF!,0,IF(B384=$I$14,#REF!,IF(B384&lt;$I$14,0,IF(MOD(B384-$I$14,#REF!)=0,#REF!,0)))),0)</f>
        <v>0</v>
      </c>
      <c r="F384" s="83"/>
      <c r="G384" s="82" t="str">
        <f t="shared" si="33"/>
        <v/>
      </c>
      <c r="H384" s="82" t="str">
        <f t="shared" si="34"/>
        <v/>
      </c>
      <c r="I384" s="82" t="str">
        <f t="shared" si="35"/>
        <v/>
      </c>
    </row>
    <row r="385" spans="2:9" ht="15" thickBot="1" x14ac:dyDescent="0.35">
      <c r="B385" s="79" t="str">
        <f t="shared" si="30"/>
        <v/>
      </c>
      <c r="C385" s="80" t="str">
        <f t="shared" si="31"/>
        <v/>
      </c>
      <c r="D385" s="83" t="str">
        <f t="shared" si="32"/>
        <v/>
      </c>
      <c r="E385" s="81">
        <f>IFERROR(IF(I384-D385&lt;#REF!,0,IF(B385=$I$14,#REF!,IF(B385&lt;$I$14,0,IF(MOD(B385-$I$14,#REF!)=0,#REF!,0)))),0)</f>
        <v>0</v>
      </c>
      <c r="F385" s="83"/>
      <c r="G385" s="82" t="str">
        <f t="shared" si="33"/>
        <v/>
      </c>
      <c r="H385" s="82" t="str">
        <f t="shared" si="34"/>
        <v/>
      </c>
      <c r="I385" s="82" t="str">
        <f t="shared" si="35"/>
        <v/>
      </c>
    </row>
    <row r="386" spans="2:9" ht="15" thickBot="1" x14ac:dyDescent="0.35">
      <c r="B386" s="79" t="str">
        <f t="shared" si="30"/>
        <v/>
      </c>
      <c r="C386" s="80" t="str">
        <f t="shared" si="31"/>
        <v/>
      </c>
      <c r="D386" s="83" t="str">
        <f t="shared" si="32"/>
        <v/>
      </c>
      <c r="E386" s="81">
        <f>IFERROR(IF(I385-D386&lt;#REF!,0,IF(B386=$I$14,#REF!,IF(B386&lt;$I$14,0,IF(MOD(B386-$I$14,#REF!)=0,#REF!,0)))),0)</f>
        <v>0</v>
      </c>
      <c r="F386" s="83"/>
      <c r="G386" s="82" t="str">
        <f t="shared" si="33"/>
        <v/>
      </c>
      <c r="H386" s="82" t="str">
        <f t="shared" si="34"/>
        <v/>
      </c>
      <c r="I386" s="82" t="str">
        <f t="shared" si="35"/>
        <v/>
      </c>
    </row>
    <row r="387" spans="2:9" ht="15" thickBot="1" x14ac:dyDescent="0.35">
      <c r="B387" s="79" t="str">
        <f t="shared" si="30"/>
        <v/>
      </c>
      <c r="C387" s="80" t="str">
        <f t="shared" si="31"/>
        <v/>
      </c>
      <c r="D387" s="83" t="str">
        <f t="shared" si="32"/>
        <v/>
      </c>
      <c r="E387" s="81">
        <f>IFERROR(IF(I386-D387&lt;#REF!,0,IF(B387=$I$14,#REF!,IF(B387&lt;$I$14,0,IF(MOD(B387-$I$14,#REF!)=0,#REF!,0)))),0)</f>
        <v>0</v>
      </c>
      <c r="F387" s="83"/>
      <c r="G387" s="82" t="str">
        <f t="shared" si="33"/>
        <v/>
      </c>
      <c r="H387" s="82" t="str">
        <f t="shared" si="34"/>
        <v/>
      </c>
      <c r="I387" s="82" t="str">
        <f t="shared" si="35"/>
        <v/>
      </c>
    </row>
    <row r="388" spans="2:9" ht="15" thickBot="1" x14ac:dyDescent="0.35">
      <c r="B388" s="79" t="str">
        <f t="shared" si="30"/>
        <v/>
      </c>
      <c r="C388" s="80" t="str">
        <f t="shared" si="31"/>
        <v/>
      </c>
      <c r="D388" s="83" t="str">
        <f t="shared" si="32"/>
        <v/>
      </c>
      <c r="E388" s="81">
        <f>IFERROR(IF(I387-D388&lt;#REF!,0,IF(B388=$I$14,#REF!,IF(B388&lt;$I$14,0,IF(MOD(B388-$I$14,#REF!)=0,#REF!,0)))),0)</f>
        <v>0</v>
      </c>
      <c r="F388" s="83"/>
      <c r="G388" s="82" t="str">
        <f t="shared" si="33"/>
        <v/>
      </c>
      <c r="H388" s="82" t="str">
        <f t="shared" si="34"/>
        <v/>
      </c>
      <c r="I388" s="82" t="str">
        <f t="shared" si="35"/>
        <v/>
      </c>
    </row>
    <row r="389" spans="2:9" ht="15" thickBot="1" x14ac:dyDescent="0.35">
      <c r="B389" s="79" t="str">
        <f t="shared" si="30"/>
        <v/>
      </c>
      <c r="C389" s="80" t="str">
        <f t="shared" si="31"/>
        <v/>
      </c>
      <c r="D389" s="83" t="str">
        <f t="shared" si="32"/>
        <v/>
      </c>
      <c r="E389" s="81">
        <f>IFERROR(IF(I388-D389&lt;#REF!,0,IF(B389=$I$14,#REF!,IF(B389&lt;$I$14,0,IF(MOD(B389-$I$14,#REF!)=0,#REF!,0)))),0)</f>
        <v>0</v>
      </c>
      <c r="F389" s="83"/>
      <c r="G389" s="82" t="str">
        <f t="shared" si="33"/>
        <v/>
      </c>
      <c r="H389" s="82" t="str">
        <f t="shared" si="34"/>
        <v/>
      </c>
      <c r="I389" s="82" t="str">
        <f t="shared" si="35"/>
        <v/>
      </c>
    </row>
    <row r="390" spans="2:9" ht="15" thickBot="1" x14ac:dyDescent="0.35">
      <c r="B390" s="79" t="str">
        <f t="shared" si="30"/>
        <v/>
      </c>
      <c r="C390" s="80" t="str">
        <f t="shared" si="31"/>
        <v/>
      </c>
      <c r="D390" s="83" t="str">
        <f t="shared" si="32"/>
        <v/>
      </c>
      <c r="E390" s="81">
        <f>IFERROR(IF(I389-D390&lt;#REF!,0,IF(B390=$I$14,#REF!,IF(B390&lt;$I$14,0,IF(MOD(B390-$I$14,#REF!)=0,#REF!,0)))),0)</f>
        <v>0</v>
      </c>
      <c r="F390" s="83"/>
      <c r="G390" s="82" t="str">
        <f t="shared" si="33"/>
        <v/>
      </c>
      <c r="H390" s="82" t="str">
        <f t="shared" si="34"/>
        <v/>
      </c>
      <c r="I390" s="82" t="str">
        <f t="shared" si="35"/>
        <v/>
      </c>
    </row>
    <row r="391" spans="2:9" ht="15" thickBot="1" x14ac:dyDescent="0.35">
      <c r="B391" s="79" t="str">
        <f t="shared" si="30"/>
        <v/>
      </c>
      <c r="C391" s="80" t="str">
        <f t="shared" si="31"/>
        <v/>
      </c>
      <c r="D391" s="83" t="str">
        <f t="shared" si="32"/>
        <v/>
      </c>
      <c r="E391" s="81">
        <f>IFERROR(IF(I390-D391&lt;#REF!,0,IF(B391=$I$14,#REF!,IF(B391&lt;$I$14,0,IF(MOD(B391-$I$14,#REF!)=0,#REF!,0)))),0)</f>
        <v>0</v>
      </c>
      <c r="F391" s="83"/>
      <c r="G391" s="82" t="str">
        <f t="shared" si="33"/>
        <v/>
      </c>
      <c r="H391" s="82" t="str">
        <f t="shared" si="34"/>
        <v/>
      </c>
      <c r="I391" s="82" t="str">
        <f t="shared" si="35"/>
        <v/>
      </c>
    </row>
    <row r="392" spans="2:9" ht="15" thickBot="1" x14ac:dyDescent="0.35">
      <c r="B392" s="79" t="str">
        <f t="shared" si="30"/>
        <v/>
      </c>
      <c r="C392" s="80" t="str">
        <f t="shared" si="31"/>
        <v/>
      </c>
      <c r="D392" s="83" t="str">
        <f t="shared" si="32"/>
        <v/>
      </c>
      <c r="E392" s="81">
        <f>IFERROR(IF(I391-D392&lt;#REF!,0,IF(B392=$I$14,#REF!,IF(B392&lt;$I$14,0,IF(MOD(B392-$I$14,#REF!)=0,#REF!,0)))),0)</f>
        <v>0</v>
      </c>
      <c r="F392" s="83"/>
      <c r="G392" s="82" t="str">
        <f t="shared" si="33"/>
        <v/>
      </c>
      <c r="H392" s="82" t="str">
        <f t="shared" si="34"/>
        <v/>
      </c>
      <c r="I392" s="82" t="str">
        <f t="shared" si="35"/>
        <v/>
      </c>
    </row>
    <row r="393" spans="2:9" ht="15" thickBot="1" x14ac:dyDescent="0.35">
      <c r="B393" s="79" t="str">
        <f t="shared" si="30"/>
        <v/>
      </c>
      <c r="C393" s="80" t="str">
        <f t="shared" si="31"/>
        <v/>
      </c>
      <c r="D393" s="83" t="str">
        <f t="shared" si="32"/>
        <v/>
      </c>
      <c r="E393" s="81">
        <f>IFERROR(IF(I392-D393&lt;#REF!,0,IF(B393=$I$14,#REF!,IF(B393&lt;$I$14,0,IF(MOD(B393-$I$14,#REF!)=0,#REF!,0)))),0)</f>
        <v>0</v>
      </c>
      <c r="F393" s="83"/>
      <c r="G393" s="82" t="str">
        <f t="shared" si="33"/>
        <v/>
      </c>
      <c r="H393" s="82" t="str">
        <f t="shared" si="34"/>
        <v/>
      </c>
      <c r="I393" s="82" t="str">
        <f t="shared" si="35"/>
        <v/>
      </c>
    </row>
    <row r="394" spans="2:9" ht="15" thickBot="1" x14ac:dyDescent="0.35">
      <c r="B394" s="79" t="str">
        <f t="shared" si="30"/>
        <v/>
      </c>
      <c r="C394" s="80" t="str">
        <f t="shared" si="31"/>
        <v/>
      </c>
      <c r="D394" s="83" t="str">
        <f t="shared" si="32"/>
        <v/>
      </c>
      <c r="E394" s="81">
        <f>IFERROR(IF(I393-D394&lt;#REF!,0,IF(B394=$I$14,#REF!,IF(B394&lt;$I$14,0,IF(MOD(B394-$I$14,#REF!)=0,#REF!,0)))),0)</f>
        <v>0</v>
      </c>
      <c r="F394" s="83"/>
      <c r="G394" s="82" t="str">
        <f t="shared" si="33"/>
        <v/>
      </c>
      <c r="H394" s="82" t="str">
        <f t="shared" si="34"/>
        <v/>
      </c>
      <c r="I394" s="82" t="str">
        <f t="shared" si="35"/>
        <v/>
      </c>
    </row>
    <row r="395" spans="2:9" ht="15" thickBot="1" x14ac:dyDescent="0.35">
      <c r="B395" s="79" t="str">
        <f t="shared" si="30"/>
        <v/>
      </c>
      <c r="C395" s="80" t="str">
        <f t="shared" si="31"/>
        <v/>
      </c>
      <c r="D395" s="83" t="str">
        <f t="shared" si="32"/>
        <v/>
      </c>
      <c r="E395" s="81">
        <f>IFERROR(IF(I394-D395&lt;#REF!,0,IF(B395=$I$14,#REF!,IF(B395&lt;$I$14,0,IF(MOD(B395-$I$14,#REF!)=0,#REF!,0)))),0)</f>
        <v>0</v>
      </c>
      <c r="F395" s="83"/>
      <c r="G395" s="82" t="str">
        <f t="shared" si="33"/>
        <v/>
      </c>
      <c r="H395" s="82" t="str">
        <f t="shared" si="34"/>
        <v/>
      </c>
      <c r="I395" s="82" t="str">
        <f t="shared" si="35"/>
        <v/>
      </c>
    </row>
    <row r="396" spans="2:9" ht="15" thickBot="1" x14ac:dyDescent="0.35">
      <c r="B396" s="79" t="str">
        <f t="shared" si="30"/>
        <v/>
      </c>
      <c r="C396" s="80" t="str">
        <f t="shared" si="31"/>
        <v/>
      </c>
      <c r="D396" s="83" t="str">
        <f t="shared" si="32"/>
        <v/>
      </c>
      <c r="E396" s="81">
        <f>IFERROR(IF(I395-D396&lt;#REF!,0,IF(B396=$I$14,#REF!,IF(B396&lt;$I$14,0,IF(MOD(B396-$I$14,#REF!)=0,#REF!,0)))),0)</f>
        <v>0</v>
      </c>
      <c r="F396" s="83"/>
      <c r="G396" s="82" t="str">
        <f t="shared" si="33"/>
        <v/>
      </c>
      <c r="H396" s="82" t="str">
        <f t="shared" si="34"/>
        <v/>
      </c>
      <c r="I396" s="82" t="str">
        <f t="shared" si="35"/>
        <v/>
      </c>
    </row>
    <row r="397" spans="2:9" ht="15" thickBot="1" x14ac:dyDescent="0.35">
      <c r="B397" s="79" t="str">
        <f t="shared" si="30"/>
        <v/>
      </c>
      <c r="C397" s="80" t="str">
        <f t="shared" si="31"/>
        <v/>
      </c>
      <c r="D397" s="83" t="str">
        <f t="shared" si="32"/>
        <v/>
      </c>
      <c r="E397" s="81">
        <f>IFERROR(IF(I396-D397&lt;#REF!,0,IF(B397=$I$14,#REF!,IF(B397&lt;$I$14,0,IF(MOD(B397-$I$14,#REF!)=0,#REF!,0)))),0)</f>
        <v>0</v>
      </c>
      <c r="F397" s="83"/>
      <c r="G397" s="82" t="str">
        <f t="shared" si="33"/>
        <v/>
      </c>
      <c r="H397" s="82" t="str">
        <f t="shared" si="34"/>
        <v/>
      </c>
      <c r="I397" s="82" t="str">
        <f t="shared" si="35"/>
        <v/>
      </c>
    </row>
    <row r="398" spans="2:9" ht="15" thickBot="1" x14ac:dyDescent="0.35">
      <c r="B398" s="79" t="str">
        <f t="shared" si="30"/>
        <v/>
      </c>
      <c r="C398" s="80" t="str">
        <f t="shared" si="31"/>
        <v/>
      </c>
      <c r="D398" s="83" t="str">
        <f t="shared" si="32"/>
        <v/>
      </c>
      <c r="E398" s="81">
        <f>IFERROR(IF(I397-D398&lt;#REF!,0,IF(B398=$I$14,#REF!,IF(B398&lt;$I$14,0,IF(MOD(B398-$I$14,#REF!)=0,#REF!,0)))),0)</f>
        <v>0</v>
      </c>
      <c r="F398" s="83"/>
      <c r="G398" s="82" t="str">
        <f t="shared" si="33"/>
        <v/>
      </c>
      <c r="H398" s="82" t="str">
        <f t="shared" si="34"/>
        <v/>
      </c>
      <c r="I398" s="82" t="str">
        <f t="shared" si="35"/>
        <v/>
      </c>
    </row>
    <row r="399" spans="2:9" ht="15" thickBot="1" x14ac:dyDescent="0.35">
      <c r="B399" s="79" t="str">
        <f t="shared" si="30"/>
        <v/>
      </c>
      <c r="C399" s="80" t="str">
        <f t="shared" si="31"/>
        <v/>
      </c>
      <c r="D399" s="83" t="str">
        <f t="shared" si="32"/>
        <v/>
      </c>
      <c r="E399" s="81">
        <f>IFERROR(IF(I398-D399&lt;#REF!,0,IF(B399=$I$14,#REF!,IF(B399&lt;$I$14,0,IF(MOD(B399-$I$14,#REF!)=0,#REF!,0)))),0)</f>
        <v>0</v>
      </c>
      <c r="F399" s="83"/>
      <c r="G399" s="82" t="str">
        <f t="shared" si="33"/>
        <v/>
      </c>
      <c r="H399" s="82" t="str">
        <f t="shared" si="34"/>
        <v/>
      </c>
      <c r="I399" s="82" t="str">
        <f t="shared" si="35"/>
        <v/>
      </c>
    </row>
    <row r="400" spans="2:9" ht="15" thickBot="1" x14ac:dyDescent="0.35">
      <c r="B400" s="79" t="str">
        <f t="shared" si="30"/>
        <v/>
      </c>
      <c r="C400" s="80" t="str">
        <f t="shared" si="31"/>
        <v/>
      </c>
      <c r="D400" s="83" t="str">
        <f t="shared" si="32"/>
        <v/>
      </c>
      <c r="E400" s="81">
        <f>IFERROR(IF(I399-D400&lt;#REF!,0,IF(B400=$I$14,#REF!,IF(B400&lt;$I$14,0,IF(MOD(B400-$I$14,#REF!)=0,#REF!,0)))),0)</f>
        <v>0</v>
      </c>
      <c r="F400" s="83"/>
      <c r="G400" s="82" t="str">
        <f t="shared" si="33"/>
        <v/>
      </c>
      <c r="H400" s="82" t="str">
        <f t="shared" si="34"/>
        <v/>
      </c>
      <c r="I400" s="82" t="str">
        <f t="shared" si="35"/>
        <v/>
      </c>
    </row>
    <row r="401" spans="2:9" ht="15" thickBot="1" x14ac:dyDescent="0.35">
      <c r="B401" s="79" t="str">
        <f t="shared" si="30"/>
        <v/>
      </c>
      <c r="C401" s="80" t="str">
        <f t="shared" si="31"/>
        <v/>
      </c>
      <c r="D401" s="83" t="str">
        <f t="shared" si="32"/>
        <v/>
      </c>
      <c r="E401" s="81">
        <f>IFERROR(IF(I400-D401&lt;#REF!,0,IF(B401=$I$14,#REF!,IF(B401&lt;$I$14,0,IF(MOD(B401-$I$14,#REF!)=0,#REF!,0)))),0)</f>
        <v>0</v>
      </c>
      <c r="F401" s="83"/>
      <c r="G401" s="82" t="str">
        <f t="shared" si="33"/>
        <v/>
      </c>
      <c r="H401" s="82" t="str">
        <f t="shared" si="34"/>
        <v/>
      </c>
      <c r="I401" s="82" t="str">
        <f t="shared" si="35"/>
        <v/>
      </c>
    </row>
    <row r="402" spans="2:9" ht="15" thickBot="1" x14ac:dyDescent="0.35">
      <c r="B402" s="79" t="str">
        <f t="shared" si="30"/>
        <v/>
      </c>
      <c r="C402" s="80" t="str">
        <f t="shared" si="31"/>
        <v/>
      </c>
      <c r="D402" s="83" t="str">
        <f t="shared" si="32"/>
        <v/>
      </c>
      <c r="E402" s="81">
        <f>IFERROR(IF(I401-D402&lt;#REF!,0,IF(B402=$I$14,#REF!,IF(B402&lt;$I$14,0,IF(MOD(B402-$I$14,#REF!)=0,#REF!,0)))),0)</f>
        <v>0</v>
      </c>
      <c r="F402" s="83"/>
      <c r="G402" s="82" t="str">
        <f t="shared" si="33"/>
        <v/>
      </c>
      <c r="H402" s="82" t="str">
        <f t="shared" si="34"/>
        <v/>
      </c>
      <c r="I402" s="82" t="str">
        <f t="shared" si="35"/>
        <v/>
      </c>
    </row>
    <row r="403" spans="2:9" ht="15" thickBot="1" x14ac:dyDescent="0.35">
      <c r="B403" s="79" t="str">
        <f t="shared" si="30"/>
        <v/>
      </c>
      <c r="C403" s="80" t="str">
        <f t="shared" si="31"/>
        <v/>
      </c>
      <c r="D403" s="83" t="str">
        <f t="shared" si="32"/>
        <v/>
      </c>
      <c r="E403" s="81">
        <f>IFERROR(IF(I402-D403&lt;#REF!,0,IF(B403=$I$14,#REF!,IF(B403&lt;$I$14,0,IF(MOD(B403-$I$14,#REF!)=0,#REF!,0)))),0)</f>
        <v>0</v>
      </c>
      <c r="F403" s="83"/>
      <c r="G403" s="82" t="str">
        <f t="shared" si="33"/>
        <v/>
      </c>
      <c r="H403" s="82" t="str">
        <f t="shared" si="34"/>
        <v/>
      </c>
      <c r="I403" s="82" t="str">
        <f t="shared" si="35"/>
        <v/>
      </c>
    </row>
    <row r="404" spans="2:9" ht="15" thickBot="1" x14ac:dyDescent="0.35">
      <c r="B404" s="79" t="str">
        <f t="shared" ref="B404:B467" si="36">IFERROR(IF(I403&lt;=0,"",B403+1),"")</f>
        <v/>
      </c>
      <c r="C404" s="80" t="str">
        <f t="shared" ref="C404:C467" si="37">IF($E$10="End of the Period",IF(B404="","",IF(OR(payment_frequency="Weekly",payment_frequency="Bi-weekly",payment_frequency="Semi-monthly"),first_payment_date+B404*VLOOKUP(payment_frequency,periodic_table,2,0),EDATE(first_payment_date,B404*VLOOKUP(payment_frequency,periodic_table,2,0)))),IF(B404="","",IF(OR(payment_frequency="Weekly",payment_frequency="Bi-weekly",payment_frequency="Semi-monthly"),first_payment_date+(B404-1)*VLOOKUP(payment_frequency,periodic_table,2,0),EDATE(first_payment_date,(B404-1)*VLOOKUP(payment_frequency,periodic_table,2,0)))))</f>
        <v/>
      </c>
      <c r="D404" s="83" t="str">
        <f t="shared" ref="D404:D467" si="38">IF(B404="","",IF(B404&lt;=$I$13,G404,-PMT(rate,1,I403,,payment_type)))</f>
        <v/>
      </c>
      <c r="E404" s="81">
        <f>IFERROR(IF(I403-D404&lt;#REF!,0,IF(B404=$I$14,#REF!,IF(B404&lt;$I$14,0,IF(MOD(B404-$I$14,#REF!)=0,#REF!,0)))),0)</f>
        <v>0</v>
      </c>
      <c r="F404" s="83"/>
      <c r="G404" s="82" t="str">
        <f t="shared" ref="G404:G467" si="39">IF(B404="","",IF(AND(payment_type=1,B404=1),0,(I403*rate)))</f>
        <v/>
      </c>
      <c r="H404" s="82" t="str">
        <f t="shared" ref="H404:H467" si="40">IF(B404="","",D404-G404+E404+F404)</f>
        <v/>
      </c>
      <c r="I404" s="82" t="str">
        <f t="shared" si="35"/>
        <v/>
      </c>
    </row>
    <row r="405" spans="2:9" ht="15" thickBot="1" x14ac:dyDescent="0.35">
      <c r="B405" s="79" t="str">
        <f t="shared" si="36"/>
        <v/>
      </c>
      <c r="C405" s="80" t="str">
        <f t="shared" si="37"/>
        <v/>
      </c>
      <c r="D405" s="83" t="str">
        <f t="shared" si="38"/>
        <v/>
      </c>
      <c r="E405" s="81">
        <f>IFERROR(IF(I404-D405&lt;#REF!,0,IF(B405=$I$14,#REF!,IF(B405&lt;$I$14,0,IF(MOD(B405-$I$14,#REF!)=0,#REF!,0)))),0)</f>
        <v>0</v>
      </c>
      <c r="F405" s="83"/>
      <c r="G405" s="82" t="str">
        <f t="shared" si="39"/>
        <v/>
      </c>
      <c r="H405" s="82" t="str">
        <f t="shared" si="40"/>
        <v/>
      </c>
      <c r="I405" s="82" t="str">
        <f t="shared" ref="I405:I468" si="41">IFERROR(IF(H405&lt;0,"",I404-H405),"")</f>
        <v/>
      </c>
    </row>
    <row r="406" spans="2:9" ht="15" thickBot="1" x14ac:dyDescent="0.35">
      <c r="B406" s="79" t="str">
        <f t="shared" si="36"/>
        <v/>
      </c>
      <c r="C406" s="80" t="str">
        <f t="shared" si="37"/>
        <v/>
      </c>
      <c r="D406" s="83" t="str">
        <f t="shared" si="38"/>
        <v/>
      </c>
      <c r="E406" s="81">
        <f>IFERROR(IF(I405-D406&lt;#REF!,0,IF(B406=$I$14,#REF!,IF(B406&lt;$I$14,0,IF(MOD(B406-$I$14,#REF!)=0,#REF!,0)))),0)</f>
        <v>0</v>
      </c>
      <c r="F406" s="83"/>
      <c r="G406" s="82" t="str">
        <f t="shared" si="39"/>
        <v/>
      </c>
      <c r="H406" s="82" t="str">
        <f t="shared" si="40"/>
        <v/>
      </c>
      <c r="I406" s="82" t="str">
        <f t="shared" si="41"/>
        <v/>
      </c>
    </row>
    <row r="407" spans="2:9" ht="15" thickBot="1" x14ac:dyDescent="0.35">
      <c r="B407" s="79" t="str">
        <f t="shared" si="36"/>
        <v/>
      </c>
      <c r="C407" s="80" t="str">
        <f t="shared" si="37"/>
        <v/>
      </c>
      <c r="D407" s="83" t="str">
        <f t="shared" si="38"/>
        <v/>
      </c>
      <c r="E407" s="81">
        <f>IFERROR(IF(I406-D407&lt;#REF!,0,IF(B407=$I$14,#REF!,IF(B407&lt;$I$14,0,IF(MOD(B407-$I$14,#REF!)=0,#REF!,0)))),0)</f>
        <v>0</v>
      </c>
      <c r="F407" s="83"/>
      <c r="G407" s="82" t="str">
        <f t="shared" si="39"/>
        <v/>
      </c>
      <c r="H407" s="82" t="str">
        <f t="shared" si="40"/>
        <v/>
      </c>
      <c r="I407" s="82" t="str">
        <f t="shared" si="41"/>
        <v/>
      </c>
    </row>
    <row r="408" spans="2:9" ht="15" thickBot="1" x14ac:dyDescent="0.35">
      <c r="B408" s="79" t="str">
        <f t="shared" si="36"/>
        <v/>
      </c>
      <c r="C408" s="80" t="str">
        <f t="shared" si="37"/>
        <v/>
      </c>
      <c r="D408" s="83" t="str">
        <f t="shared" si="38"/>
        <v/>
      </c>
      <c r="E408" s="81">
        <f>IFERROR(IF(I407-D408&lt;#REF!,0,IF(B408=$I$14,#REF!,IF(B408&lt;$I$14,0,IF(MOD(B408-$I$14,#REF!)=0,#REF!,0)))),0)</f>
        <v>0</v>
      </c>
      <c r="F408" s="83"/>
      <c r="G408" s="82" t="str">
        <f t="shared" si="39"/>
        <v/>
      </c>
      <c r="H408" s="82" t="str">
        <f t="shared" si="40"/>
        <v/>
      </c>
      <c r="I408" s="82" t="str">
        <f t="shared" si="41"/>
        <v/>
      </c>
    </row>
    <row r="409" spans="2:9" ht="15" thickBot="1" x14ac:dyDescent="0.35">
      <c r="B409" s="79" t="str">
        <f t="shared" si="36"/>
        <v/>
      </c>
      <c r="C409" s="80" t="str">
        <f t="shared" si="37"/>
        <v/>
      </c>
      <c r="D409" s="83" t="str">
        <f t="shared" si="38"/>
        <v/>
      </c>
      <c r="E409" s="81">
        <f>IFERROR(IF(I408-D409&lt;#REF!,0,IF(B409=$I$14,#REF!,IF(B409&lt;$I$14,0,IF(MOD(B409-$I$14,#REF!)=0,#REF!,0)))),0)</f>
        <v>0</v>
      </c>
      <c r="F409" s="83"/>
      <c r="G409" s="82" t="str">
        <f t="shared" si="39"/>
        <v/>
      </c>
      <c r="H409" s="82" t="str">
        <f t="shared" si="40"/>
        <v/>
      </c>
      <c r="I409" s="82" t="str">
        <f t="shared" si="41"/>
        <v/>
      </c>
    </row>
    <row r="410" spans="2:9" ht="15" thickBot="1" x14ac:dyDescent="0.35">
      <c r="B410" s="79" t="str">
        <f t="shared" si="36"/>
        <v/>
      </c>
      <c r="C410" s="80" t="str">
        <f t="shared" si="37"/>
        <v/>
      </c>
      <c r="D410" s="83" t="str">
        <f t="shared" si="38"/>
        <v/>
      </c>
      <c r="E410" s="81">
        <f>IFERROR(IF(I409-D410&lt;#REF!,0,IF(B410=$I$14,#REF!,IF(B410&lt;$I$14,0,IF(MOD(B410-$I$14,#REF!)=0,#REF!,0)))),0)</f>
        <v>0</v>
      </c>
      <c r="F410" s="83"/>
      <c r="G410" s="82" t="str">
        <f t="shared" si="39"/>
        <v/>
      </c>
      <c r="H410" s="82" t="str">
        <f t="shared" si="40"/>
        <v/>
      </c>
      <c r="I410" s="82" t="str">
        <f t="shared" si="41"/>
        <v/>
      </c>
    </row>
    <row r="411" spans="2:9" ht="15" thickBot="1" x14ac:dyDescent="0.35">
      <c r="B411" s="79" t="str">
        <f t="shared" si="36"/>
        <v/>
      </c>
      <c r="C411" s="80" t="str">
        <f t="shared" si="37"/>
        <v/>
      </c>
      <c r="D411" s="83" t="str">
        <f t="shared" si="38"/>
        <v/>
      </c>
      <c r="E411" s="81">
        <f>IFERROR(IF(I410-D411&lt;#REF!,0,IF(B411=$I$14,#REF!,IF(B411&lt;$I$14,0,IF(MOD(B411-$I$14,#REF!)=0,#REF!,0)))),0)</f>
        <v>0</v>
      </c>
      <c r="F411" s="83"/>
      <c r="G411" s="82" t="str">
        <f t="shared" si="39"/>
        <v/>
      </c>
      <c r="H411" s="82" t="str">
        <f t="shared" si="40"/>
        <v/>
      </c>
      <c r="I411" s="82" t="str">
        <f t="shared" si="41"/>
        <v/>
      </c>
    </row>
    <row r="412" spans="2:9" ht="15" thickBot="1" x14ac:dyDescent="0.35">
      <c r="B412" s="79" t="str">
        <f t="shared" si="36"/>
        <v/>
      </c>
      <c r="C412" s="80" t="str">
        <f t="shared" si="37"/>
        <v/>
      </c>
      <c r="D412" s="83" t="str">
        <f t="shared" si="38"/>
        <v/>
      </c>
      <c r="E412" s="81">
        <f>IFERROR(IF(I411-D412&lt;#REF!,0,IF(B412=$I$14,#REF!,IF(B412&lt;$I$14,0,IF(MOD(B412-$I$14,#REF!)=0,#REF!,0)))),0)</f>
        <v>0</v>
      </c>
      <c r="F412" s="83"/>
      <c r="G412" s="82" t="str">
        <f t="shared" si="39"/>
        <v/>
      </c>
      <c r="H412" s="82" t="str">
        <f t="shared" si="40"/>
        <v/>
      </c>
      <c r="I412" s="82" t="str">
        <f t="shared" si="41"/>
        <v/>
      </c>
    </row>
    <row r="413" spans="2:9" ht="15" thickBot="1" x14ac:dyDescent="0.35">
      <c r="B413" s="79" t="str">
        <f t="shared" si="36"/>
        <v/>
      </c>
      <c r="C413" s="80" t="str">
        <f t="shared" si="37"/>
        <v/>
      </c>
      <c r="D413" s="83" t="str">
        <f t="shared" si="38"/>
        <v/>
      </c>
      <c r="E413" s="81">
        <f>IFERROR(IF(I412-D413&lt;#REF!,0,IF(B413=$I$14,#REF!,IF(B413&lt;$I$14,0,IF(MOD(B413-$I$14,#REF!)=0,#REF!,0)))),0)</f>
        <v>0</v>
      </c>
      <c r="F413" s="83"/>
      <c r="G413" s="82" t="str">
        <f t="shared" si="39"/>
        <v/>
      </c>
      <c r="H413" s="82" t="str">
        <f t="shared" si="40"/>
        <v/>
      </c>
      <c r="I413" s="82" t="str">
        <f t="shared" si="41"/>
        <v/>
      </c>
    </row>
    <row r="414" spans="2:9" ht="15" thickBot="1" x14ac:dyDescent="0.35">
      <c r="B414" s="79" t="str">
        <f t="shared" si="36"/>
        <v/>
      </c>
      <c r="C414" s="80" t="str">
        <f t="shared" si="37"/>
        <v/>
      </c>
      <c r="D414" s="83" t="str">
        <f t="shared" si="38"/>
        <v/>
      </c>
      <c r="E414" s="81">
        <f>IFERROR(IF(I413-D414&lt;#REF!,0,IF(B414=$I$14,#REF!,IF(B414&lt;$I$14,0,IF(MOD(B414-$I$14,#REF!)=0,#REF!,0)))),0)</f>
        <v>0</v>
      </c>
      <c r="F414" s="83"/>
      <c r="G414" s="82" t="str">
        <f t="shared" si="39"/>
        <v/>
      </c>
      <c r="H414" s="82" t="str">
        <f t="shared" si="40"/>
        <v/>
      </c>
      <c r="I414" s="82" t="str">
        <f t="shared" si="41"/>
        <v/>
      </c>
    </row>
    <row r="415" spans="2:9" ht="15" thickBot="1" x14ac:dyDescent="0.35">
      <c r="B415" s="79" t="str">
        <f t="shared" si="36"/>
        <v/>
      </c>
      <c r="C415" s="80" t="str">
        <f t="shared" si="37"/>
        <v/>
      </c>
      <c r="D415" s="83" t="str">
        <f t="shared" si="38"/>
        <v/>
      </c>
      <c r="E415" s="81">
        <f>IFERROR(IF(I414-D415&lt;#REF!,0,IF(B415=$I$14,#REF!,IF(B415&lt;$I$14,0,IF(MOD(B415-$I$14,#REF!)=0,#REF!,0)))),0)</f>
        <v>0</v>
      </c>
      <c r="F415" s="83"/>
      <c r="G415" s="82" t="str">
        <f t="shared" si="39"/>
        <v/>
      </c>
      <c r="H415" s="82" t="str">
        <f t="shared" si="40"/>
        <v/>
      </c>
      <c r="I415" s="82" t="str">
        <f t="shared" si="41"/>
        <v/>
      </c>
    </row>
    <row r="416" spans="2:9" ht="15" thickBot="1" x14ac:dyDescent="0.35">
      <c r="B416" s="79" t="str">
        <f t="shared" si="36"/>
        <v/>
      </c>
      <c r="C416" s="80" t="str">
        <f t="shared" si="37"/>
        <v/>
      </c>
      <c r="D416" s="83" t="str">
        <f t="shared" si="38"/>
        <v/>
      </c>
      <c r="E416" s="81">
        <f>IFERROR(IF(I415-D416&lt;#REF!,0,IF(B416=$I$14,#REF!,IF(B416&lt;$I$14,0,IF(MOD(B416-$I$14,#REF!)=0,#REF!,0)))),0)</f>
        <v>0</v>
      </c>
      <c r="F416" s="83"/>
      <c r="G416" s="82" t="str">
        <f t="shared" si="39"/>
        <v/>
      </c>
      <c r="H416" s="82" t="str">
        <f t="shared" si="40"/>
        <v/>
      </c>
      <c r="I416" s="82" t="str">
        <f t="shared" si="41"/>
        <v/>
      </c>
    </row>
    <row r="417" spans="2:9" ht="15" thickBot="1" x14ac:dyDescent="0.35">
      <c r="B417" s="79" t="str">
        <f t="shared" si="36"/>
        <v/>
      </c>
      <c r="C417" s="80" t="str">
        <f t="shared" si="37"/>
        <v/>
      </c>
      <c r="D417" s="83" t="str">
        <f t="shared" si="38"/>
        <v/>
      </c>
      <c r="E417" s="81">
        <f>IFERROR(IF(I416-D417&lt;#REF!,0,IF(B417=$I$14,#REF!,IF(B417&lt;$I$14,0,IF(MOD(B417-$I$14,#REF!)=0,#REF!,0)))),0)</f>
        <v>0</v>
      </c>
      <c r="F417" s="83"/>
      <c r="G417" s="82" t="str">
        <f t="shared" si="39"/>
        <v/>
      </c>
      <c r="H417" s="82" t="str">
        <f t="shared" si="40"/>
        <v/>
      </c>
      <c r="I417" s="82" t="str">
        <f t="shared" si="41"/>
        <v/>
      </c>
    </row>
    <row r="418" spans="2:9" ht="15" thickBot="1" x14ac:dyDescent="0.35">
      <c r="B418" s="79" t="str">
        <f t="shared" si="36"/>
        <v/>
      </c>
      <c r="C418" s="80" t="str">
        <f t="shared" si="37"/>
        <v/>
      </c>
      <c r="D418" s="83" t="str">
        <f t="shared" si="38"/>
        <v/>
      </c>
      <c r="E418" s="81">
        <f>IFERROR(IF(I417-D418&lt;#REF!,0,IF(B418=$I$14,#REF!,IF(B418&lt;$I$14,0,IF(MOD(B418-$I$14,#REF!)=0,#REF!,0)))),0)</f>
        <v>0</v>
      </c>
      <c r="F418" s="83"/>
      <c r="G418" s="82" t="str">
        <f t="shared" si="39"/>
        <v/>
      </c>
      <c r="H418" s="82" t="str">
        <f t="shared" si="40"/>
        <v/>
      </c>
      <c r="I418" s="82" t="str">
        <f t="shared" si="41"/>
        <v/>
      </c>
    </row>
    <row r="419" spans="2:9" ht="15" thickBot="1" x14ac:dyDescent="0.35">
      <c r="B419" s="79" t="str">
        <f t="shared" si="36"/>
        <v/>
      </c>
      <c r="C419" s="80" t="str">
        <f t="shared" si="37"/>
        <v/>
      </c>
      <c r="D419" s="83" t="str">
        <f t="shared" si="38"/>
        <v/>
      </c>
      <c r="E419" s="81">
        <f>IFERROR(IF(I418-D419&lt;#REF!,0,IF(B419=$I$14,#REF!,IF(B419&lt;$I$14,0,IF(MOD(B419-$I$14,#REF!)=0,#REF!,0)))),0)</f>
        <v>0</v>
      </c>
      <c r="F419" s="83"/>
      <c r="G419" s="82" t="str">
        <f t="shared" si="39"/>
        <v/>
      </c>
      <c r="H419" s="82" t="str">
        <f t="shared" si="40"/>
        <v/>
      </c>
      <c r="I419" s="82" t="str">
        <f t="shared" si="41"/>
        <v/>
      </c>
    </row>
    <row r="420" spans="2:9" ht="15" thickBot="1" x14ac:dyDescent="0.35">
      <c r="B420" s="79" t="str">
        <f t="shared" si="36"/>
        <v/>
      </c>
      <c r="C420" s="80" t="str">
        <f t="shared" si="37"/>
        <v/>
      </c>
      <c r="D420" s="83" t="str">
        <f t="shared" si="38"/>
        <v/>
      </c>
      <c r="E420" s="81">
        <f>IFERROR(IF(I419-D420&lt;#REF!,0,IF(B420=$I$14,#REF!,IF(B420&lt;$I$14,0,IF(MOD(B420-$I$14,#REF!)=0,#REF!,0)))),0)</f>
        <v>0</v>
      </c>
      <c r="F420" s="83"/>
      <c r="G420" s="82" t="str">
        <f t="shared" si="39"/>
        <v/>
      </c>
      <c r="H420" s="82" t="str">
        <f t="shared" si="40"/>
        <v/>
      </c>
      <c r="I420" s="82" t="str">
        <f t="shared" si="41"/>
        <v/>
      </c>
    </row>
    <row r="421" spans="2:9" ht="15" thickBot="1" x14ac:dyDescent="0.35">
      <c r="B421" s="79" t="str">
        <f t="shared" si="36"/>
        <v/>
      </c>
      <c r="C421" s="80" t="str">
        <f t="shared" si="37"/>
        <v/>
      </c>
      <c r="D421" s="83" t="str">
        <f t="shared" si="38"/>
        <v/>
      </c>
      <c r="E421" s="81">
        <f>IFERROR(IF(I420-D421&lt;#REF!,0,IF(B421=$I$14,#REF!,IF(B421&lt;$I$14,0,IF(MOD(B421-$I$14,#REF!)=0,#REF!,0)))),0)</f>
        <v>0</v>
      </c>
      <c r="F421" s="83"/>
      <c r="G421" s="82" t="str">
        <f t="shared" si="39"/>
        <v/>
      </c>
      <c r="H421" s="82" t="str">
        <f t="shared" si="40"/>
        <v/>
      </c>
      <c r="I421" s="82" t="str">
        <f t="shared" si="41"/>
        <v/>
      </c>
    </row>
    <row r="422" spans="2:9" ht="15" thickBot="1" x14ac:dyDescent="0.35">
      <c r="B422" s="79" t="str">
        <f t="shared" si="36"/>
        <v/>
      </c>
      <c r="C422" s="80" t="str">
        <f t="shared" si="37"/>
        <v/>
      </c>
      <c r="D422" s="83" t="str">
        <f t="shared" si="38"/>
        <v/>
      </c>
      <c r="E422" s="81">
        <f>IFERROR(IF(I421-D422&lt;#REF!,0,IF(B422=$I$14,#REF!,IF(B422&lt;$I$14,0,IF(MOD(B422-$I$14,#REF!)=0,#REF!,0)))),0)</f>
        <v>0</v>
      </c>
      <c r="F422" s="83"/>
      <c r="G422" s="82" t="str">
        <f t="shared" si="39"/>
        <v/>
      </c>
      <c r="H422" s="82" t="str">
        <f t="shared" si="40"/>
        <v/>
      </c>
      <c r="I422" s="82" t="str">
        <f t="shared" si="41"/>
        <v/>
      </c>
    </row>
    <row r="423" spans="2:9" ht="15" thickBot="1" x14ac:dyDescent="0.35">
      <c r="B423" s="79" t="str">
        <f t="shared" si="36"/>
        <v/>
      </c>
      <c r="C423" s="80" t="str">
        <f t="shared" si="37"/>
        <v/>
      </c>
      <c r="D423" s="83" t="str">
        <f t="shared" si="38"/>
        <v/>
      </c>
      <c r="E423" s="81">
        <f>IFERROR(IF(I422-D423&lt;#REF!,0,IF(B423=$I$14,#REF!,IF(B423&lt;$I$14,0,IF(MOD(B423-$I$14,#REF!)=0,#REF!,0)))),0)</f>
        <v>0</v>
      </c>
      <c r="F423" s="83"/>
      <c r="G423" s="82" t="str">
        <f t="shared" si="39"/>
        <v/>
      </c>
      <c r="H423" s="82" t="str">
        <f t="shared" si="40"/>
        <v/>
      </c>
      <c r="I423" s="82" t="str">
        <f t="shared" si="41"/>
        <v/>
      </c>
    </row>
    <row r="424" spans="2:9" ht="15" thickBot="1" x14ac:dyDescent="0.35">
      <c r="B424" s="79" t="str">
        <f t="shared" si="36"/>
        <v/>
      </c>
      <c r="C424" s="80" t="str">
        <f t="shared" si="37"/>
        <v/>
      </c>
      <c r="D424" s="83" t="str">
        <f t="shared" si="38"/>
        <v/>
      </c>
      <c r="E424" s="81">
        <f>IFERROR(IF(I423-D424&lt;#REF!,0,IF(B424=$I$14,#REF!,IF(B424&lt;$I$14,0,IF(MOD(B424-$I$14,#REF!)=0,#REF!,0)))),0)</f>
        <v>0</v>
      </c>
      <c r="F424" s="83"/>
      <c r="G424" s="82" t="str">
        <f t="shared" si="39"/>
        <v/>
      </c>
      <c r="H424" s="82" t="str">
        <f t="shared" si="40"/>
        <v/>
      </c>
      <c r="I424" s="82" t="str">
        <f t="shared" si="41"/>
        <v/>
      </c>
    </row>
    <row r="425" spans="2:9" ht="15" thickBot="1" x14ac:dyDescent="0.35">
      <c r="B425" s="79" t="str">
        <f t="shared" si="36"/>
        <v/>
      </c>
      <c r="C425" s="80" t="str">
        <f t="shared" si="37"/>
        <v/>
      </c>
      <c r="D425" s="83" t="str">
        <f t="shared" si="38"/>
        <v/>
      </c>
      <c r="E425" s="81">
        <f>IFERROR(IF(I424-D425&lt;#REF!,0,IF(B425=$I$14,#REF!,IF(B425&lt;$I$14,0,IF(MOD(B425-$I$14,#REF!)=0,#REF!,0)))),0)</f>
        <v>0</v>
      </c>
      <c r="F425" s="83"/>
      <c r="G425" s="82" t="str">
        <f t="shared" si="39"/>
        <v/>
      </c>
      <c r="H425" s="82" t="str">
        <f t="shared" si="40"/>
        <v/>
      </c>
      <c r="I425" s="82" t="str">
        <f t="shared" si="41"/>
        <v/>
      </c>
    </row>
    <row r="426" spans="2:9" ht="15" thickBot="1" x14ac:dyDescent="0.35">
      <c r="B426" s="79" t="str">
        <f t="shared" si="36"/>
        <v/>
      </c>
      <c r="C426" s="80" t="str">
        <f t="shared" si="37"/>
        <v/>
      </c>
      <c r="D426" s="83" t="str">
        <f t="shared" si="38"/>
        <v/>
      </c>
      <c r="E426" s="81">
        <f>IFERROR(IF(I425-D426&lt;#REF!,0,IF(B426=$I$14,#REF!,IF(B426&lt;$I$14,0,IF(MOD(B426-$I$14,#REF!)=0,#REF!,0)))),0)</f>
        <v>0</v>
      </c>
      <c r="F426" s="83"/>
      <c r="G426" s="82" t="str">
        <f t="shared" si="39"/>
        <v/>
      </c>
      <c r="H426" s="82" t="str">
        <f t="shared" si="40"/>
        <v/>
      </c>
      <c r="I426" s="82" t="str">
        <f t="shared" si="41"/>
        <v/>
      </c>
    </row>
    <row r="427" spans="2:9" ht="15" thickBot="1" x14ac:dyDescent="0.35">
      <c r="B427" s="79" t="str">
        <f t="shared" si="36"/>
        <v/>
      </c>
      <c r="C427" s="80" t="str">
        <f t="shared" si="37"/>
        <v/>
      </c>
      <c r="D427" s="83" t="str">
        <f t="shared" si="38"/>
        <v/>
      </c>
      <c r="E427" s="81">
        <f>IFERROR(IF(I426-D427&lt;#REF!,0,IF(B427=$I$14,#REF!,IF(B427&lt;$I$14,0,IF(MOD(B427-$I$14,#REF!)=0,#REF!,0)))),0)</f>
        <v>0</v>
      </c>
      <c r="F427" s="83"/>
      <c r="G427" s="82" t="str">
        <f t="shared" si="39"/>
        <v/>
      </c>
      <c r="H427" s="82" t="str">
        <f t="shared" si="40"/>
        <v/>
      </c>
      <c r="I427" s="82" t="str">
        <f t="shared" si="41"/>
        <v/>
      </c>
    </row>
    <row r="428" spans="2:9" ht="15" thickBot="1" x14ac:dyDescent="0.35">
      <c r="B428" s="79" t="str">
        <f t="shared" si="36"/>
        <v/>
      </c>
      <c r="C428" s="80" t="str">
        <f t="shared" si="37"/>
        <v/>
      </c>
      <c r="D428" s="83" t="str">
        <f t="shared" si="38"/>
        <v/>
      </c>
      <c r="E428" s="81">
        <f>IFERROR(IF(I427-D428&lt;#REF!,0,IF(B428=$I$14,#REF!,IF(B428&lt;$I$14,0,IF(MOD(B428-$I$14,#REF!)=0,#REF!,0)))),0)</f>
        <v>0</v>
      </c>
      <c r="F428" s="83"/>
      <c r="G428" s="82" t="str">
        <f t="shared" si="39"/>
        <v/>
      </c>
      <c r="H428" s="82" t="str">
        <f t="shared" si="40"/>
        <v/>
      </c>
      <c r="I428" s="82" t="str">
        <f t="shared" si="41"/>
        <v/>
      </c>
    </row>
    <row r="429" spans="2:9" ht="15" thickBot="1" x14ac:dyDescent="0.35">
      <c r="B429" s="79" t="str">
        <f t="shared" si="36"/>
        <v/>
      </c>
      <c r="C429" s="80" t="str">
        <f t="shared" si="37"/>
        <v/>
      </c>
      <c r="D429" s="83" t="str">
        <f t="shared" si="38"/>
        <v/>
      </c>
      <c r="E429" s="81">
        <f>IFERROR(IF(I428-D429&lt;#REF!,0,IF(B429=$I$14,#REF!,IF(B429&lt;$I$14,0,IF(MOD(B429-$I$14,#REF!)=0,#REF!,0)))),0)</f>
        <v>0</v>
      </c>
      <c r="F429" s="83"/>
      <c r="G429" s="82" t="str">
        <f t="shared" si="39"/>
        <v/>
      </c>
      <c r="H429" s="82" t="str">
        <f t="shared" si="40"/>
        <v/>
      </c>
      <c r="I429" s="82" t="str">
        <f t="shared" si="41"/>
        <v/>
      </c>
    </row>
    <row r="430" spans="2:9" ht="15" thickBot="1" x14ac:dyDescent="0.35">
      <c r="B430" s="79" t="str">
        <f t="shared" si="36"/>
        <v/>
      </c>
      <c r="C430" s="80" t="str">
        <f t="shared" si="37"/>
        <v/>
      </c>
      <c r="D430" s="83" t="str">
        <f t="shared" si="38"/>
        <v/>
      </c>
      <c r="E430" s="81">
        <f>IFERROR(IF(I429-D430&lt;#REF!,0,IF(B430=$I$14,#REF!,IF(B430&lt;$I$14,0,IF(MOD(B430-$I$14,#REF!)=0,#REF!,0)))),0)</f>
        <v>0</v>
      </c>
      <c r="F430" s="83"/>
      <c r="G430" s="82" t="str">
        <f t="shared" si="39"/>
        <v/>
      </c>
      <c r="H430" s="82" t="str">
        <f t="shared" si="40"/>
        <v/>
      </c>
      <c r="I430" s="82" t="str">
        <f t="shared" si="41"/>
        <v/>
      </c>
    </row>
    <row r="431" spans="2:9" ht="15" thickBot="1" x14ac:dyDescent="0.35">
      <c r="B431" s="79" t="str">
        <f t="shared" si="36"/>
        <v/>
      </c>
      <c r="C431" s="80" t="str">
        <f t="shared" si="37"/>
        <v/>
      </c>
      <c r="D431" s="83" t="str">
        <f t="shared" si="38"/>
        <v/>
      </c>
      <c r="E431" s="81">
        <f>IFERROR(IF(I430-D431&lt;#REF!,0,IF(B431=$I$14,#REF!,IF(B431&lt;$I$14,0,IF(MOD(B431-$I$14,#REF!)=0,#REF!,0)))),0)</f>
        <v>0</v>
      </c>
      <c r="F431" s="83"/>
      <c r="G431" s="82" t="str">
        <f t="shared" si="39"/>
        <v/>
      </c>
      <c r="H431" s="82" t="str">
        <f t="shared" si="40"/>
        <v/>
      </c>
      <c r="I431" s="82" t="str">
        <f t="shared" si="41"/>
        <v/>
      </c>
    </row>
    <row r="432" spans="2:9" ht="15" thickBot="1" x14ac:dyDescent="0.35">
      <c r="B432" s="79" t="str">
        <f t="shared" si="36"/>
        <v/>
      </c>
      <c r="C432" s="80" t="str">
        <f t="shared" si="37"/>
        <v/>
      </c>
      <c r="D432" s="83" t="str">
        <f t="shared" si="38"/>
        <v/>
      </c>
      <c r="E432" s="81">
        <f>IFERROR(IF(I431-D432&lt;#REF!,0,IF(B432=$I$14,#REF!,IF(B432&lt;$I$14,0,IF(MOD(B432-$I$14,#REF!)=0,#REF!,0)))),0)</f>
        <v>0</v>
      </c>
      <c r="F432" s="83"/>
      <c r="G432" s="82" t="str">
        <f t="shared" si="39"/>
        <v/>
      </c>
      <c r="H432" s="82" t="str">
        <f t="shared" si="40"/>
        <v/>
      </c>
      <c r="I432" s="82" t="str">
        <f t="shared" si="41"/>
        <v/>
      </c>
    </row>
    <row r="433" spans="2:9" ht="15" thickBot="1" x14ac:dyDescent="0.35">
      <c r="B433" s="79" t="str">
        <f t="shared" si="36"/>
        <v/>
      </c>
      <c r="C433" s="80" t="str">
        <f t="shared" si="37"/>
        <v/>
      </c>
      <c r="D433" s="83" t="str">
        <f t="shared" si="38"/>
        <v/>
      </c>
      <c r="E433" s="81">
        <f>IFERROR(IF(I432-D433&lt;#REF!,0,IF(B433=$I$14,#REF!,IF(B433&lt;$I$14,0,IF(MOD(B433-$I$14,#REF!)=0,#REF!,0)))),0)</f>
        <v>0</v>
      </c>
      <c r="F433" s="83"/>
      <c r="G433" s="82" t="str">
        <f t="shared" si="39"/>
        <v/>
      </c>
      <c r="H433" s="82" t="str">
        <f t="shared" si="40"/>
        <v/>
      </c>
      <c r="I433" s="82" t="str">
        <f t="shared" si="41"/>
        <v/>
      </c>
    </row>
    <row r="434" spans="2:9" ht="15" thickBot="1" x14ac:dyDescent="0.35">
      <c r="B434" s="79" t="str">
        <f t="shared" si="36"/>
        <v/>
      </c>
      <c r="C434" s="80" t="str">
        <f t="shared" si="37"/>
        <v/>
      </c>
      <c r="D434" s="83" t="str">
        <f t="shared" si="38"/>
        <v/>
      </c>
      <c r="E434" s="81">
        <f>IFERROR(IF(I433-D434&lt;#REF!,0,IF(B434=$I$14,#REF!,IF(B434&lt;$I$14,0,IF(MOD(B434-$I$14,#REF!)=0,#REF!,0)))),0)</f>
        <v>0</v>
      </c>
      <c r="F434" s="83"/>
      <c r="G434" s="82" t="str">
        <f t="shared" si="39"/>
        <v/>
      </c>
      <c r="H434" s="82" t="str">
        <f t="shared" si="40"/>
        <v/>
      </c>
      <c r="I434" s="82" t="str">
        <f t="shared" si="41"/>
        <v/>
      </c>
    </row>
    <row r="435" spans="2:9" ht="15" thickBot="1" x14ac:dyDescent="0.35">
      <c r="B435" s="79" t="str">
        <f t="shared" si="36"/>
        <v/>
      </c>
      <c r="C435" s="80" t="str">
        <f t="shared" si="37"/>
        <v/>
      </c>
      <c r="D435" s="83" t="str">
        <f t="shared" si="38"/>
        <v/>
      </c>
      <c r="E435" s="81">
        <f>IFERROR(IF(I434-D435&lt;#REF!,0,IF(B435=$I$14,#REF!,IF(B435&lt;$I$14,0,IF(MOD(B435-$I$14,#REF!)=0,#REF!,0)))),0)</f>
        <v>0</v>
      </c>
      <c r="F435" s="83"/>
      <c r="G435" s="82" t="str">
        <f t="shared" si="39"/>
        <v/>
      </c>
      <c r="H435" s="82" t="str">
        <f t="shared" si="40"/>
        <v/>
      </c>
      <c r="I435" s="82" t="str">
        <f t="shared" si="41"/>
        <v/>
      </c>
    </row>
    <row r="436" spans="2:9" ht="15" thickBot="1" x14ac:dyDescent="0.35">
      <c r="B436" s="79" t="str">
        <f t="shared" si="36"/>
        <v/>
      </c>
      <c r="C436" s="80" t="str">
        <f t="shared" si="37"/>
        <v/>
      </c>
      <c r="D436" s="83" t="str">
        <f t="shared" si="38"/>
        <v/>
      </c>
      <c r="E436" s="81">
        <f>IFERROR(IF(I435-D436&lt;#REF!,0,IF(B436=$I$14,#REF!,IF(B436&lt;$I$14,0,IF(MOD(B436-$I$14,#REF!)=0,#REF!,0)))),0)</f>
        <v>0</v>
      </c>
      <c r="F436" s="83"/>
      <c r="G436" s="82" t="str">
        <f t="shared" si="39"/>
        <v/>
      </c>
      <c r="H436" s="82" t="str">
        <f t="shared" si="40"/>
        <v/>
      </c>
      <c r="I436" s="82" t="str">
        <f t="shared" si="41"/>
        <v/>
      </c>
    </row>
    <row r="437" spans="2:9" ht="15" thickBot="1" x14ac:dyDescent="0.35">
      <c r="B437" s="79" t="str">
        <f t="shared" si="36"/>
        <v/>
      </c>
      <c r="C437" s="80" t="str">
        <f t="shared" si="37"/>
        <v/>
      </c>
      <c r="D437" s="83" t="str">
        <f t="shared" si="38"/>
        <v/>
      </c>
      <c r="E437" s="81">
        <f>IFERROR(IF(I436-D437&lt;#REF!,0,IF(B437=$I$14,#REF!,IF(B437&lt;$I$14,0,IF(MOD(B437-$I$14,#REF!)=0,#REF!,0)))),0)</f>
        <v>0</v>
      </c>
      <c r="F437" s="83"/>
      <c r="G437" s="82" t="str">
        <f t="shared" si="39"/>
        <v/>
      </c>
      <c r="H437" s="82" t="str">
        <f t="shared" si="40"/>
        <v/>
      </c>
      <c r="I437" s="82" t="str">
        <f t="shared" si="41"/>
        <v/>
      </c>
    </row>
    <row r="438" spans="2:9" ht="15" thickBot="1" x14ac:dyDescent="0.35">
      <c r="B438" s="79" t="str">
        <f t="shared" si="36"/>
        <v/>
      </c>
      <c r="C438" s="80" t="str">
        <f t="shared" si="37"/>
        <v/>
      </c>
      <c r="D438" s="83" t="str">
        <f t="shared" si="38"/>
        <v/>
      </c>
      <c r="E438" s="81">
        <f>IFERROR(IF(I437-D438&lt;#REF!,0,IF(B438=$I$14,#REF!,IF(B438&lt;$I$14,0,IF(MOD(B438-$I$14,#REF!)=0,#REF!,0)))),0)</f>
        <v>0</v>
      </c>
      <c r="F438" s="83"/>
      <c r="G438" s="82" t="str">
        <f t="shared" si="39"/>
        <v/>
      </c>
      <c r="H438" s="82" t="str">
        <f t="shared" si="40"/>
        <v/>
      </c>
      <c r="I438" s="82" t="str">
        <f t="shared" si="41"/>
        <v/>
      </c>
    </row>
    <row r="439" spans="2:9" ht="15" thickBot="1" x14ac:dyDescent="0.35">
      <c r="B439" s="79" t="str">
        <f t="shared" si="36"/>
        <v/>
      </c>
      <c r="C439" s="80" t="str">
        <f t="shared" si="37"/>
        <v/>
      </c>
      <c r="D439" s="83" t="str">
        <f t="shared" si="38"/>
        <v/>
      </c>
      <c r="E439" s="81">
        <f>IFERROR(IF(I438-D439&lt;#REF!,0,IF(B439=$I$14,#REF!,IF(B439&lt;$I$14,0,IF(MOD(B439-$I$14,#REF!)=0,#REF!,0)))),0)</f>
        <v>0</v>
      </c>
      <c r="F439" s="83"/>
      <c r="G439" s="82" t="str">
        <f t="shared" si="39"/>
        <v/>
      </c>
      <c r="H439" s="82" t="str">
        <f t="shared" si="40"/>
        <v/>
      </c>
      <c r="I439" s="82" t="str">
        <f t="shared" si="41"/>
        <v/>
      </c>
    </row>
    <row r="440" spans="2:9" ht="15" thickBot="1" x14ac:dyDescent="0.35">
      <c r="B440" s="79" t="str">
        <f t="shared" si="36"/>
        <v/>
      </c>
      <c r="C440" s="80" t="str">
        <f t="shared" si="37"/>
        <v/>
      </c>
      <c r="D440" s="83" t="str">
        <f t="shared" si="38"/>
        <v/>
      </c>
      <c r="E440" s="81">
        <f>IFERROR(IF(I439-D440&lt;#REF!,0,IF(B440=$I$14,#REF!,IF(B440&lt;$I$14,0,IF(MOD(B440-$I$14,#REF!)=0,#REF!,0)))),0)</f>
        <v>0</v>
      </c>
      <c r="F440" s="83"/>
      <c r="G440" s="82" t="str">
        <f t="shared" si="39"/>
        <v/>
      </c>
      <c r="H440" s="82" t="str">
        <f t="shared" si="40"/>
        <v/>
      </c>
      <c r="I440" s="82" t="str">
        <f t="shared" si="41"/>
        <v/>
      </c>
    </row>
    <row r="441" spans="2:9" ht="15" thickBot="1" x14ac:dyDescent="0.35">
      <c r="B441" s="79" t="str">
        <f t="shared" si="36"/>
        <v/>
      </c>
      <c r="C441" s="80" t="str">
        <f t="shared" si="37"/>
        <v/>
      </c>
      <c r="D441" s="83" t="str">
        <f t="shared" si="38"/>
        <v/>
      </c>
      <c r="E441" s="81">
        <f>IFERROR(IF(I440-D441&lt;#REF!,0,IF(B441=$I$14,#REF!,IF(B441&lt;$I$14,0,IF(MOD(B441-$I$14,#REF!)=0,#REF!,0)))),0)</f>
        <v>0</v>
      </c>
      <c r="F441" s="83"/>
      <c r="G441" s="82" t="str">
        <f t="shared" si="39"/>
        <v/>
      </c>
      <c r="H441" s="82" t="str">
        <f t="shared" si="40"/>
        <v/>
      </c>
      <c r="I441" s="82" t="str">
        <f t="shared" si="41"/>
        <v/>
      </c>
    </row>
    <row r="442" spans="2:9" ht="15" thickBot="1" x14ac:dyDescent="0.35">
      <c r="B442" s="79" t="str">
        <f t="shared" si="36"/>
        <v/>
      </c>
      <c r="C442" s="80" t="str">
        <f t="shared" si="37"/>
        <v/>
      </c>
      <c r="D442" s="83" t="str">
        <f t="shared" si="38"/>
        <v/>
      </c>
      <c r="E442" s="81">
        <f>IFERROR(IF(I441-D442&lt;#REF!,0,IF(B442=$I$14,#REF!,IF(B442&lt;$I$14,0,IF(MOD(B442-$I$14,#REF!)=0,#REF!,0)))),0)</f>
        <v>0</v>
      </c>
      <c r="F442" s="83"/>
      <c r="G442" s="82" t="str">
        <f t="shared" si="39"/>
        <v/>
      </c>
      <c r="H442" s="82" t="str">
        <f t="shared" si="40"/>
        <v/>
      </c>
      <c r="I442" s="82" t="str">
        <f t="shared" si="41"/>
        <v/>
      </c>
    </row>
    <row r="443" spans="2:9" ht="15" thickBot="1" x14ac:dyDescent="0.35">
      <c r="B443" s="79" t="str">
        <f t="shared" si="36"/>
        <v/>
      </c>
      <c r="C443" s="80" t="str">
        <f t="shared" si="37"/>
        <v/>
      </c>
      <c r="D443" s="83" t="str">
        <f t="shared" si="38"/>
        <v/>
      </c>
      <c r="E443" s="81">
        <f>IFERROR(IF(I442-D443&lt;#REF!,0,IF(B443=$I$14,#REF!,IF(B443&lt;$I$14,0,IF(MOD(B443-$I$14,#REF!)=0,#REF!,0)))),0)</f>
        <v>0</v>
      </c>
      <c r="F443" s="83"/>
      <c r="G443" s="82" t="str">
        <f t="shared" si="39"/>
        <v/>
      </c>
      <c r="H443" s="82" t="str">
        <f t="shared" si="40"/>
        <v/>
      </c>
      <c r="I443" s="82" t="str">
        <f t="shared" si="41"/>
        <v/>
      </c>
    </row>
    <row r="444" spans="2:9" ht="15" thickBot="1" x14ac:dyDescent="0.35">
      <c r="B444" s="79" t="str">
        <f t="shared" si="36"/>
        <v/>
      </c>
      <c r="C444" s="80" t="str">
        <f t="shared" si="37"/>
        <v/>
      </c>
      <c r="D444" s="83" t="str">
        <f t="shared" si="38"/>
        <v/>
      </c>
      <c r="E444" s="81">
        <f>IFERROR(IF(I443-D444&lt;#REF!,0,IF(B444=$I$14,#REF!,IF(B444&lt;$I$14,0,IF(MOD(B444-$I$14,#REF!)=0,#REF!,0)))),0)</f>
        <v>0</v>
      </c>
      <c r="F444" s="83"/>
      <c r="G444" s="82" t="str">
        <f t="shared" si="39"/>
        <v/>
      </c>
      <c r="H444" s="82" t="str">
        <f t="shared" si="40"/>
        <v/>
      </c>
      <c r="I444" s="82" t="str">
        <f t="shared" si="41"/>
        <v/>
      </c>
    </row>
    <row r="445" spans="2:9" ht="15" thickBot="1" x14ac:dyDescent="0.35">
      <c r="B445" s="79" t="str">
        <f t="shared" si="36"/>
        <v/>
      </c>
      <c r="C445" s="80" t="str">
        <f t="shared" si="37"/>
        <v/>
      </c>
      <c r="D445" s="83" t="str">
        <f t="shared" si="38"/>
        <v/>
      </c>
      <c r="E445" s="81">
        <f>IFERROR(IF(I444-D445&lt;#REF!,0,IF(B445=$I$14,#REF!,IF(B445&lt;$I$14,0,IF(MOD(B445-$I$14,#REF!)=0,#REF!,0)))),0)</f>
        <v>0</v>
      </c>
      <c r="F445" s="83"/>
      <c r="G445" s="82" t="str">
        <f t="shared" si="39"/>
        <v/>
      </c>
      <c r="H445" s="82" t="str">
        <f t="shared" si="40"/>
        <v/>
      </c>
      <c r="I445" s="82" t="str">
        <f t="shared" si="41"/>
        <v/>
      </c>
    </row>
    <row r="446" spans="2:9" ht="15" thickBot="1" x14ac:dyDescent="0.35">
      <c r="B446" s="79" t="str">
        <f t="shared" si="36"/>
        <v/>
      </c>
      <c r="C446" s="80" t="str">
        <f t="shared" si="37"/>
        <v/>
      </c>
      <c r="D446" s="83" t="str">
        <f t="shared" si="38"/>
        <v/>
      </c>
      <c r="E446" s="81">
        <f>IFERROR(IF(I445-D446&lt;#REF!,0,IF(B446=$I$14,#REF!,IF(B446&lt;$I$14,0,IF(MOD(B446-$I$14,#REF!)=0,#REF!,0)))),0)</f>
        <v>0</v>
      </c>
      <c r="F446" s="83"/>
      <c r="G446" s="82" t="str">
        <f t="shared" si="39"/>
        <v/>
      </c>
      <c r="H446" s="82" t="str">
        <f t="shared" si="40"/>
        <v/>
      </c>
      <c r="I446" s="82" t="str">
        <f t="shared" si="41"/>
        <v/>
      </c>
    </row>
    <row r="447" spans="2:9" ht="15" thickBot="1" x14ac:dyDescent="0.35">
      <c r="B447" s="79" t="str">
        <f t="shared" si="36"/>
        <v/>
      </c>
      <c r="C447" s="80" t="str">
        <f t="shared" si="37"/>
        <v/>
      </c>
      <c r="D447" s="83" t="str">
        <f t="shared" si="38"/>
        <v/>
      </c>
      <c r="E447" s="81">
        <f>IFERROR(IF(I446-D447&lt;#REF!,0,IF(B447=$I$14,#REF!,IF(B447&lt;$I$14,0,IF(MOD(B447-$I$14,#REF!)=0,#REF!,0)))),0)</f>
        <v>0</v>
      </c>
      <c r="F447" s="83"/>
      <c r="G447" s="82" t="str">
        <f t="shared" si="39"/>
        <v/>
      </c>
      <c r="H447" s="82" t="str">
        <f t="shared" si="40"/>
        <v/>
      </c>
      <c r="I447" s="82" t="str">
        <f t="shared" si="41"/>
        <v/>
      </c>
    </row>
    <row r="448" spans="2:9" ht="15" thickBot="1" x14ac:dyDescent="0.35">
      <c r="B448" s="79" t="str">
        <f t="shared" si="36"/>
        <v/>
      </c>
      <c r="C448" s="80" t="str">
        <f t="shared" si="37"/>
        <v/>
      </c>
      <c r="D448" s="83" t="str">
        <f t="shared" si="38"/>
        <v/>
      </c>
      <c r="E448" s="81">
        <f>IFERROR(IF(I447-D448&lt;#REF!,0,IF(B448=$I$14,#REF!,IF(B448&lt;$I$14,0,IF(MOD(B448-$I$14,#REF!)=0,#REF!,0)))),0)</f>
        <v>0</v>
      </c>
      <c r="F448" s="83"/>
      <c r="G448" s="82" t="str">
        <f t="shared" si="39"/>
        <v/>
      </c>
      <c r="H448" s="82" t="str">
        <f t="shared" si="40"/>
        <v/>
      </c>
      <c r="I448" s="82" t="str">
        <f t="shared" si="41"/>
        <v/>
      </c>
    </row>
    <row r="449" spans="2:9" ht="15" thickBot="1" x14ac:dyDescent="0.35">
      <c r="B449" s="79" t="str">
        <f t="shared" si="36"/>
        <v/>
      </c>
      <c r="C449" s="80" t="str">
        <f t="shared" si="37"/>
        <v/>
      </c>
      <c r="D449" s="83" t="str">
        <f t="shared" si="38"/>
        <v/>
      </c>
      <c r="E449" s="81">
        <f>IFERROR(IF(I448-D449&lt;#REF!,0,IF(B449=$I$14,#REF!,IF(B449&lt;$I$14,0,IF(MOD(B449-$I$14,#REF!)=0,#REF!,0)))),0)</f>
        <v>0</v>
      </c>
      <c r="F449" s="83"/>
      <c r="G449" s="82" t="str">
        <f t="shared" si="39"/>
        <v/>
      </c>
      <c r="H449" s="82" t="str">
        <f t="shared" si="40"/>
        <v/>
      </c>
      <c r="I449" s="82" t="str">
        <f t="shared" si="41"/>
        <v/>
      </c>
    </row>
    <row r="450" spans="2:9" ht="15" thickBot="1" x14ac:dyDescent="0.35">
      <c r="B450" s="79" t="str">
        <f t="shared" si="36"/>
        <v/>
      </c>
      <c r="C450" s="80" t="str">
        <f t="shared" si="37"/>
        <v/>
      </c>
      <c r="D450" s="83" t="str">
        <f t="shared" si="38"/>
        <v/>
      </c>
      <c r="E450" s="81">
        <f>IFERROR(IF(I449-D450&lt;#REF!,0,IF(B450=$I$14,#REF!,IF(B450&lt;$I$14,0,IF(MOD(B450-$I$14,#REF!)=0,#REF!,0)))),0)</f>
        <v>0</v>
      </c>
      <c r="F450" s="83"/>
      <c r="G450" s="82" t="str">
        <f t="shared" si="39"/>
        <v/>
      </c>
      <c r="H450" s="82" t="str">
        <f t="shared" si="40"/>
        <v/>
      </c>
      <c r="I450" s="82" t="str">
        <f t="shared" si="41"/>
        <v/>
      </c>
    </row>
    <row r="451" spans="2:9" ht="15" thickBot="1" x14ac:dyDescent="0.35">
      <c r="B451" s="79" t="str">
        <f t="shared" si="36"/>
        <v/>
      </c>
      <c r="C451" s="80" t="str">
        <f t="shared" si="37"/>
        <v/>
      </c>
      <c r="D451" s="83" t="str">
        <f t="shared" si="38"/>
        <v/>
      </c>
      <c r="E451" s="81">
        <f>IFERROR(IF(I450-D451&lt;#REF!,0,IF(B451=$I$14,#REF!,IF(B451&lt;$I$14,0,IF(MOD(B451-$I$14,#REF!)=0,#REF!,0)))),0)</f>
        <v>0</v>
      </c>
      <c r="F451" s="83"/>
      <c r="G451" s="82" t="str">
        <f t="shared" si="39"/>
        <v/>
      </c>
      <c r="H451" s="82" t="str">
        <f t="shared" si="40"/>
        <v/>
      </c>
      <c r="I451" s="82" t="str">
        <f t="shared" si="41"/>
        <v/>
      </c>
    </row>
    <row r="452" spans="2:9" ht="15" thickBot="1" x14ac:dyDescent="0.35">
      <c r="B452" s="79" t="str">
        <f t="shared" si="36"/>
        <v/>
      </c>
      <c r="C452" s="80" t="str">
        <f t="shared" si="37"/>
        <v/>
      </c>
      <c r="D452" s="83" t="str">
        <f t="shared" si="38"/>
        <v/>
      </c>
      <c r="E452" s="81">
        <f>IFERROR(IF(I451-D452&lt;#REF!,0,IF(B452=$I$14,#REF!,IF(B452&lt;$I$14,0,IF(MOD(B452-$I$14,#REF!)=0,#REF!,0)))),0)</f>
        <v>0</v>
      </c>
      <c r="F452" s="83"/>
      <c r="G452" s="82" t="str">
        <f t="shared" si="39"/>
        <v/>
      </c>
      <c r="H452" s="82" t="str">
        <f t="shared" si="40"/>
        <v/>
      </c>
      <c r="I452" s="82" t="str">
        <f t="shared" si="41"/>
        <v/>
      </c>
    </row>
    <row r="453" spans="2:9" ht="15" thickBot="1" x14ac:dyDescent="0.35">
      <c r="B453" s="79" t="str">
        <f t="shared" si="36"/>
        <v/>
      </c>
      <c r="C453" s="80" t="str">
        <f t="shared" si="37"/>
        <v/>
      </c>
      <c r="D453" s="83" t="str">
        <f t="shared" si="38"/>
        <v/>
      </c>
      <c r="E453" s="81">
        <f>IFERROR(IF(I452-D453&lt;#REF!,0,IF(B453=$I$14,#REF!,IF(B453&lt;$I$14,0,IF(MOD(B453-$I$14,#REF!)=0,#REF!,0)))),0)</f>
        <v>0</v>
      </c>
      <c r="F453" s="83"/>
      <c r="G453" s="82" t="str">
        <f t="shared" si="39"/>
        <v/>
      </c>
      <c r="H453" s="82" t="str">
        <f t="shared" si="40"/>
        <v/>
      </c>
      <c r="I453" s="82" t="str">
        <f t="shared" si="41"/>
        <v/>
      </c>
    </row>
    <row r="454" spans="2:9" ht="15" thickBot="1" x14ac:dyDescent="0.35">
      <c r="B454" s="79" t="str">
        <f t="shared" si="36"/>
        <v/>
      </c>
      <c r="C454" s="80" t="str">
        <f t="shared" si="37"/>
        <v/>
      </c>
      <c r="D454" s="83" t="str">
        <f t="shared" si="38"/>
        <v/>
      </c>
      <c r="E454" s="81">
        <f>IFERROR(IF(I453-D454&lt;#REF!,0,IF(B454=$I$14,#REF!,IF(B454&lt;$I$14,0,IF(MOD(B454-$I$14,#REF!)=0,#REF!,0)))),0)</f>
        <v>0</v>
      </c>
      <c r="F454" s="83"/>
      <c r="G454" s="82" t="str">
        <f t="shared" si="39"/>
        <v/>
      </c>
      <c r="H454" s="82" t="str">
        <f t="shared" si="40"/>
        <v/>
      </c>
      <c r="I454" s="82" t="str">
        <f t="shared" si="41"/>
        <v/>
      </c>
    </row>
    <row r="455" spans="2:9" ht="15" thickBot="1" x14ac:dyDescent="0.35">
      <c r="B455" s="79" t="str">
        <f t="shared" si="36"/>
        <v/>
      </c>
      <c r="C455" s="80" t="str">
        <f t="shared" si="37"/>
        <v/>
      </c>
      <c r="D455" s="83" t="str">
        <f t="shared" si="38"/>
        <v/>
      </c>
      <c r="E455" s="81">
        <f>IFERROR(IF(I454-D455&lt;#REF!,0,IF(B455=$I$14,#REF!,IF(B455&lt;$I$14,0,IF(MOD(B455-$I$14,#REF!)=0,#REF!,0)))),0)</f>
        <v>0</v>
      </c>
      <c r="F455" s="83"/>
      <c r="G455" s="82" t="str">
        <f t="shared" si="39"/>
        <v/>
      </c>
      <c r="H455" s="82" t="str">
        <f t="shared" si="40"/>
        <v/>
      </c>
      <c r="I455" s="82" t="str">
        <f t="shared" si="41"/>
        <v/>
      </c>
    </row>
    <row r="456" spans="2:9" ht="15" thickBot="1" x14ac:dyDescent="0.35">
      <c r="B456" s="79" t="str">
        <f t="shared" si="36"/>
        <v/>
      </c>
      <c r="C456" s="80" t="str">
        <f t="shared" si="37"/>
        <v/>
      </c>
      <c r="D456" s="83" t="str">
        <f t="shared" si="38"/>
        <v/>
      </c>
      <c r="E456" s="81">
        <f>IFERROR(IF(I455-D456&lt;#REF!,0,IF(B456=$I$14,#REF!,IF(B456&lt;$I$14,0,IF(MOD(B456-$I$14,#REF!)=0,#REF!,0)))),0)</f>
        <v>0</v>
      </c>
      <c r="F456" s="83"/>
      <c r="G456" s="82" t="str">
        <f t="shared" si="39"/>
        <v/>
      </c>
      <c r="H456" s="82" t="str">
        <f t="shared" si="40"/>
        <v/>
      </c>
      <c r="I456" s="82" t="str">
        <f t="shared" si="41"/>
        <v/>
      </c>
    </row>
    <row r="457" spans="2:9" ht="15" thickBot="1" x14ac:dyDescent="0.35">
      <c r="B457" s="79" t="str">
        <f t="shared" si="36"/>
        <v/>
      </c>
      <c r="C457" s="80" t="str">
        <f t="shared" si="37"/>
        <v/>
      </c>
      <c r="D457" s="83" t="str">
        <f t="shared" si="38"/>
        <v/>
      </c>
      <c r="E457" s="81">
        <f>IFERROR(IF(I456-D457&lt;#REF!,0,IF(B457=$I$14,#REF!,IF(B457&lt;$I$14,0,IF(MOD(B457-$I$14,#REF!)=0,#REF!,0)))),0)</f>
        <v>0</v>
      </c>
      <c r="F457" s="83"/>
      <c r="G457" s="82" t="str">
        <f t="shared" si="39"/>
        <v/>
      </c>
      <c r="H457" s="82" t="str">
        <f t="shared" si="40"/>
        <v/>
      </c>
      <c r="I457" s="82" t="str">
        <f t="shared" si="41"/>
        <v/>
      </c>
    </row>
    <row r="458" spans="2:9" ht="15" thickBot="1" x14ac:dyDescent="0.35">
      <c r="B458" s="79" t="str">
        <f t="shared" si="36"/>
        <v/>
      </c>
      <c r="C458" s="80" t="str">
        <f t="shared" si="37"/>
        <v/>
      </c>
      <c r="D458" s="83" t="str">
        <f t="shared" si="38"/>
        <v/>
      </c>
      <c r="E458" s="81">
        <f>IFERROR(IF(I457-D458&lt;#REF!,0,IF(B458=$I$14,#REF!,IF(B458&lt;$I$14,0,IF(MOD(B458-$I$14,#REF!)=0,#REF!,0)))),0)</f>
        <v>0</v>
      </c>
      <c r="F458" s="83"/>
      <c r="G458" s="82" t="str">
        <f t="shared" si="39"/>
        <v/>
      </c>
      <c r="H458" s="82" t="str">
        <f t="shared" si="40"/>
        <v/>
      </c>
      <c r="I458" s="82" t="str">
        <f t="shared" si="41"/>
        <v/>
      </c>
    </row>
    <row r="459" spans="2:9" ht="15" thickBot="1" x14ac:dyDescent="0.35">
      <c r="B459" s="79" t="str">
        <f t="shared" si="36"/>
        <v/>
      </c>
      <c r="C459" s="80" t="str">
        <f t="shared" si="37"/>
        <v/>
      </c>
      <c r="D459" s="83" t="str">
        <f t="shared" si="38"/>
        <v/>
      </c>
      <c r="E459" s="81">
        <f>IFERROR(IF(I458-D459&lt;#REF!,0,IF(B459=$I$14,#REF!,IF(B459&lt;$I$14,0,IF(MOD(B459-$I$14,#REF!)=0,#REF!,0)))),0)</f>
        <v>0</v>
      </c>
      <c r="F459" s="83"/>
      <c r="G459" s="82" t="str">
        <f t="shared" si="39"/>
        <v/>
      </c>
      <c r="H459" s="82" t="str">
        <f t="shared" si="40"/>
        <v/>
      </c>
      <c r="I459" s="82" t="str">
        <f t="shared" si="41"/>
        <v/>
      </c>
    </row>
    <row r="460" spans="2:9" ht="15" thickBot="1" x14ac:dyDescent="0.35">
      <c r="B460" s="79" t="str">
        <f t="shared" si="36"/>
        <v/>
      </c>
      <c r="C460" s="80" t="str">
        <f t="shared" si="37"/>
        <v/>
      </c>
      <c r="D460" s="83" t="str">
        <f t="shared" si="38"/>
        <v/>
      </c>
      <c r="E460" s="81">
        <f>IFERROR(IF(I459-D460&lt;#REF!,0,IF(B460=$I$14,#REF!,IF(B460&lt;$I$14,0,IF(MOD(B460-$I$14,#REF!)=0,#REF!,0)))),0)</f>
        <v>0</v>
      </c>
      <c r="F460" s="83"/>
      <c r="G460" s="82" t="str">
        <f t="shared" si="39"/>
        <v/>
      </c>
      <c r="H460" s="82" t="str">
        <f t="shared" si="40"/>
        <v/>
      </c>
      <c r="I460" s="82" t="str">
        <f t="shared" si="41"/>
        <v/>
      </c>
    </row>
    <row r="461" spans="2:9" ht="15" thickBot="1" x14ac:dyDescent="0.35">
      <c r="B461" s="79" t="str">
        <f t="shared" si="36"/>
        <v/>
      </c>
      <c r="C461" s="80" t="str">
        <f t="shared" si="37"/>
        <v/>
      </c>
      <c r="D461" s="83" t="str">
        <f t="shared" si="38"/>
        <v/>
      </c>
      <c r="E461" s="81">
        <f>IFERROR(IF(I460-D461&lt;#REF!,0,IF(B461=$I$14,#REF!,IF(B461&lt;$I$14,0,IF(MOD(B461-$I$14,#REF!)=0,#REF!,0)))),0)</f>
        <v>0</v>
      </c>
      <c r="F461" s="83"/>
      <c r="G461" s="82" t="str">
        <f t="shared" si="39"/>
        <v/>
      </c>
      <c r="H461" s="82" t="str">
        <f t="shared" si="40"/>
        <v/>
      </c>
      <c r="I461" s="82" t="str">
        <f t="shared" si="41"/>
        <v/>
      </c>
    </row>
    <row r="462" spans="2:9" ht="15" thickBot="1" x14ac:dyDescent="0.35">
      <c r="B462" s="79" t="str">
        <f t="shared" si="36"/>
        <v/>
      </c>
      <c r="C462" s="80" t="str">
        <f t="shared" si="37"/>
        <v/>
      </c>
      <c r="D462" s="83" t="str">
        <f t="shared" si="38"/>
        <v/>
      </c>
      <c r="E462" s="81">
        <f>IFERROR(IF(I461-D462&lt;#REF!,0,IF(B462=$I$14,#REF!,IF(B462&lt;$I$14,0,IF(MOD(B462-$I$14,#REF!)=0,#REF!,0)))),0)</f>
        <v>0</v>
      </c>
      <c r="F462" s="83"/>
      <c r="G462" s="82" t="str">
        <f t="shared" si="39"/>
        <v/>
      </c>
      <c r="H462" s="82" t="str">
        <f t="shared" si="40"/>
        <v/>
      </c>
      <c r="I462" s="82" t="str">
        <f t="shared" si="41"/>
        <v/>
      </c>
    </row>
    <row r="463" spans="2:9" ht="15" thickBot="1" x14ac:dyDescent="0.35">
      <c r="B463" s="79" t="str">
        <f t="shared" si="36"/>
        <v/>
      </c>
      <c r="C463" s="80" t="str">
        <f t="shared" si="37"/>
        <v/>
      </c>
      <c r="D463" s="83" t="str">
        <f t="shared" si="38"/>
        <v/>
      </c>
      <c r="E463" s="81">
        <f>IFERROR(IF(I462-D463&lt;#REF!,0,IF(B463=$I$14,#REF!,IF(B463&lt;$I$14,0,IF(MOD(B463-$I$14,#REF!)=0,#REF!,0)))),0)</f>
        <v>0</v>
      </c>
      <c r="F463" s="83"/>
      <c r="G463" s="82" t="str">
        <f t="shared" si="39"/>
        <v/>
      </c>
      <c r="H463" s="82" t="str">
        <f t="shared" si="40"/>
        <v/>
      </c>
      <c r="I463" s="82" t="str">
        <f t="shared" si="41"/>
        <v/>
      </c>
    </row>
    <row r="464" spans="2:9" ht="15" thickBot="1" x14ac:dyDescent="0.35">
      <c r="B464" s="79" t="str">
        <f t="shared" si="36"/>
        <v/>
      </c>
      <c r="C464" s="80" t="str">
        <f t="shared" si="37"/>
        <v/>
      </c>
      <c r="D464" s="83" t="str">
        <f t="shared" si="38"/>
        <v/>
      </c>
      <c r="E464" s="81">
        <f>IFERROR(IF(I463-D464&lt;#REF!,0,IF(B464=$I$14,#REF!,IF(B464&lt;$I$14,0,IF(MOD(B464-$I$14,#REF!)=0,#REF!,0)))),0)</f>
        <v>0</v>
      </c>
      <c r="F464" s="83"/>
      <c r="G464" s="82" t="str">
        <f t="shared" si="39"/>
        <v/>
      </c>
      <c r="H464" s="82" t="str">
        <f t="shared" si="40"/>
        <v/>
      </c>
      <c r="I464" s="82" t="str">
        <f t="shared" si="41"/>
        <v/>
      </c>
    </row>
    <row r="465" spans="2:9" ht="15" thickBot="1" x14ac:dyDescent="0.35">
      <c r="B465" s="79" t="str">
        <f t="shared" si="36"/>
        <v/>
      </c>
      <c r="C465" s="80" t="str">
        <f t="shared" si="37"/>
        <v/>
      </c>
      <c r="D465" s="83" t="str">
        <f t="shared" si="38"/>
        <v/>
      </c>
      <c r="E465" s="81">
        <f>IFERROR(IF(I464-D465&lt;#REF!,0,IF(B465=$I$14,#REF!,IF(B465&lt;$I$14,0,IF(MOD(B465-$I$14,#REF!)=0,#REF!,0)))),0)</f>
        <v>0</v>
      </c>
      <c r="F465" s="83"/>
      <c r="G465" s="82" t="str">
        <f t="shared" si="39"/>
        <v/>
      </c>
      <c r="H465" s="82" t="str">
        <f t="shared" si="40"/>
        <v/>
      </c>
      <c r="I465" s="82" t="str">
        <f t="shared" si="41"/>
        <v/>
      </c>
    </row>
    <row r="466" spans="2:9" ht="15" thickBot="1" x14ac:dyDescent="0.35">
      <c r="B466" s="79" t="str">
        <f t="shared" si="36"/>
        <v/>
      </c>
      <c r="C466" s="80" t="str">
        <f t="shared" si="37"/>
        <v/>
      </c>
      <c r="D466" s="83" t="str">
        <f t="shared" si="38"/>
        <v/>
      </c>
      <c r="E466" s="81">
        <f>IFERROR(IF(I465-D466&lt;#REF!,0,IF(B466=$I$14,#REF!,IF(B466&lt;$I$14,0,IF(MOD(B466-$I$14,#REF!)=0,#REF!,0)))),0)</f>
        <v>0</v>
      </c>
      <c r="F466" s="83"/>
      <c r="G466" s="82" t="str">
        <f t="shared" si="39"/>
        <v/>
      </c>
      <c r="H466" s="82" t="str">
        <f t="shared" si="40"/>
        <v/>
      </c>
      <c r="I466" s="82" t="str">
        <f t="shared" si="41"/>
        <v/>
      </c>
    </row>
    <row r="467" spans="2:9" ht="15" thickBot="1" x14ac:dyDescent="0.35">
      <c r="B467" s="79" t="str">
        <f t="shared" si="36"/>
        <v/>
      </c>
      <c r="C467" s="80" t="str">
        <f t="shared" si="37"/>
        <v/>
      </c>
      <c r="D467" s="83" t="str">
        <f t="shared" si="38"/>
        <v/>
      </c>
      <c r="E467" s="81">
        <f>IFERROR(IF(I466-D467&lt;#REF!,0,IF(B467=$I$14,#REF!,IF(B467&lt;$I$14,0,IF(MOD(B467-$I$14,#REF!)=0,#REF!,0)))),0)</f>
        <v>0</v>
      </c>
      <c r="F467" s="83"/>
      <c r="G467" s="82" t="str">
        <f t="shared" si="39"/>
        <v/>
      </c>
      <c r="H467" s="82" t="str">
        <f t="shared" si="40"/>
        <v/>
      </c>
      <c r="I467" s="82" t="str">
        <f t="shared" si="41"/>
        <v/>
      </c>
    </row>
    <row r="468" spans="2:9" ht="15" thickBot="1" x14ac:dyDescent="0.35">
      <c r="B468" s="79" t="str">
        <f t="shared" ref="B468:B531" si="42">IFERROR(IF(I467&lt;=0,"",B467+1),"")</f>
        <v/>
      </c>
      <c r="C468" s="80" t="str">
        <f t="shared" ref="C468:C531" si="43">IF($E$10="End of the Period",IF(B468="","",IF(OR(payment_frequency="Weekly",payment_frequency="Bi-weekly",payment_frequency="Semi-monthly"),first_payment_date+B468*VLOOKUP(payment_frequency,periodic_table,2,0),EDATE(first_payment_date,B468*VLOOKUP(payment_frequency,periodic_table,2,0)))),IF(B468="","",IF(OR(payment_frequency="Weekly",payment_frequency="Bi-weekly",payment_frequency="Semi-monthly"),first_payment_date+(B468-1)*VLOOKUP(payment_frequency,periodic_table,2,0),EDATE(first_payment_date,(B468-1)*VLOOKUP(payment_frequency,periodic_table,2,0)))))</f>
        <v/>
      </c>
      <c r="D468" s="83" t="str">
        <f t="shared" ref="D468:D531" si="44">IF(B468="","",IF(B468&lt;=$I$13,G468,-PMT(rate,1,I467,,payment_type)))</f>
        <v/>
      </c>
      <c r="E468" s="81">
        <f>IFERROR(IF(I467-D468&lt;#REF!,0,IF(B468=$I$14,#REF!,IF(B468&lt;$I$14,0,IF(MOD(B468-$I$14,#REF!)=0,#REF!,0)))),0)</f>
        <v>0</v>
      </c>
      <c r="F468" s="83"/>
      <c r="G468" s="82" t="str">
        <f t="shared" ref="G468:G531" si="45">IF(B468="","",IF(AND(payment_type=1,B468=1),0,(I467*rate)))</f>
        <v/>
      </c>
      <c r="H468" s="82" t="str">
        <f t="shared" ref="H468:H531" si="46">IF(B468="","",D468-G468+E468+F468)</f>
        <v/>
      </c>
      <c r="I468" s="82" t="str">
        <f t="shared" si="41"/>
        <v/>
      </c>
    </row>
    <row r="469" spans="2:9" ht="15" thickBot="1" x14ac:dyDescent="0.35">
      <c r="B469" s="79" t="str">
        <f t="shared" si="42"/>
        <v/>
      </c>
      <c r="C469" s="80" t="str">
        <f t="shared" si="43"/>
        <v/>
      </c>
      <c r="D469" s="83" t="str">
        <f t="shared" si="44"/>
        <v/>
      </c>
      <c r="E469" s="81">
        <f>IFERROR(IF(I468-D469&lt;#REF!,0,IF(B469=$I$14,#REF!,IF(B469&lt;$I$14,0,IF(MOD(B469-$I$14,#REF!)=0,#REF!,0)))),0)</f>
        <v>0</v>
      </c>
      <c r="F469" s="83"/>
      <c r="G469" s="82" t="str">
        <f t="shared" si="45"/>
        <v/>
      </c>
      <c r="H469" s="82" t="str">
        <f t="shared" si="46"/>
        <v/>
      </c>
      <c r="I469" s="82" t="str">
        <f t="shared" ref="I469:I532" si="47">IFERROR(IF(H469&lt;0,"",I468-H469),"")</f>
        <v/>
      </c>
    </row>
    <row r="470" spans="2:9" ht="15" thickBot="1" x14ac:dyDescent="0.35">
      <c r="B470" s="79" t="str">
        <f t="shared" si="42"/>
        <v/>
      </c>
      <c r="C470" s="80" t="str">
        <f t="shared" si="43"/>
        <v/>
      </c>
      <c r="D470" s="83" t="str">
        <f t="shared" si="44"/>
        <v/>
      </c>
      <c r="E470" s="81">
        <f>IFERROR(IF(I469-D470&lt;#REF!,0,IF(B470=$I$14,#REF!,IF(B470&lt;$I$14,0,IF(MOD(B470-$I$14,#REF!)=0,#REF!,0)))),0)</f>
        <v>0</v>
      </c>
      <c r="F470" s="83"/>
      <c r="G470" s="82" t="str">
        <f t="shared" si="45"/>
        <v/>
      </c>
      <c r="H470" s="82" t="str">
        <f t="shared" si="46"/>
        <v/>
      </c>
      <c r="I470" s="82" t="str">
        <f t="shared" si="47"/>
        <v/>
      </c>
    </row>
    <row r="471" spans="2:9" ht="15" thickBot="1" x14ac:dyDescent="0.35">
      <c r="B471" s="79" t="str">
        <f t="shared" si="42"/>
        <v/>
      </c>
      <c r="C471" s="80" t="str">
        <f t="shared" si="43"/>
        <v/>
      </c>
      <c r="D471" s="83" t="str">
        <f t="shared" si="44"/>
        <v/>
      </c>
      <c r="E471" s="81">
        <f>IFERROR(IF(I470-D471&lt;#REF!,0,IF(B471=$I$14,#REF!,IF(B471&lt;$I$14,0,IF(MOD(B471-$I$14,#REF!)=0,#REF!,0)))),0)</f>
        <v>0</v>
      </c>
      <c r="F471" s="83"/>
      <c r="G471" s="82" t="str">
        <f t="shared" si="45"/>
        <v/>
      </c>
      <c r="H471" s="82" t="str">
        <f t="shared" si="46"/>
        <v/>
      </c>
      <c r="I471" s="82" t="str">
        <f t="shared" si="47"/>
        <v/>
      </c>
    </row>
    <row r="472" spans="2:9" ht="15" thickBot="1" x14ac:dyDescent="0.35">
      <c r="B472" s="79" t="str">
        <f t="shared" si="42"/>
        <v/>
      </c>
      <c r="C472" s="80" t="str">
        <f t="shared" si="43"/>
        <v/>
      </c>
      <c r="D472" s="83" t="str">
        <f t="shared" si="44"/>
        <v/>
      </c>
      <c r="E472" s="81">
        <f>IFERROR(IF(I471-D472&lt;#REF!,0,IF(B472=$I$14,#REF!,IF(B472&lt;$I$14,0,IF(MOD(B472-$I$14,#REF!)=0,#REF!,0)))),0)</f>
        <v>0</v>
      </c>
      <c r="F472" s="83"/>
      <c r="G472" s="82" t="str">
        <f t="shared" si="45"/>
        <v/>
      </c>
      <c r="H472" s="82" t="str">
        <f t="shared" si="46"/>
        <v/>
      </c>
      <c r="I472" s="82" t="str">
        <f t="shared" si="47"/>
        <v/>
      </c>
    </row>
    <row r="473" spans="2:9" ht="15" thickBot="1" x14ac:dyDescent="0.35">
      <c r="B473" s="79" t="str">
        <f t="shared" si="42"/>
        <v/>
      </c>
      <c r="C473" s="80" t="str">
        <f t="shared" si="43"/>
        <v/>
      </c>
      <c r="D473" s="83" t="str">
        <f t="shared" si="44"/>
        <v/>
      </c>
      <c r="E473" s="81">
        <f>IFERROR(IF(I472-D473&lt;#REF!,0,IF(B473=$I$14,#REF!,IF(B473&lt;$I$14,0,IF(MOD(B473-$I$14,#REF!)=0,#REF!,0)))),0)</f>
        <v>0</v>
      </c>
      <c r="F473" s="83"/>
      <c r="G473" s="82" t="str">
        <f t="shared" si="45"/>
        <v/>
      </c>
      <c r="H473" s="82" t="str">
        <f t="shared" si="46"/>
        <v/>
      </c>
      <c r="I473" s="82" t="str">
        <f t="shared" si="47"/>
        <v/>
      </c>
    </row>
    <row r="474" spans="2:9" ht="15" thickBot="1" x14ac:dyDescent="0.35">
      <c r="B474" s="79" t="str">
        <f t="shared" si="42"/>
        <v/>
      </c>
      <c r="C474" s="80" t="str">
        <f t="shared" si="43"/>
        <v/>
      </c>
      <c r="D474" s="83" t="str">
        <f t="shared" si="44"/>
        <v/>
      </c>
      <c r="E474" s="81">
        <f>IFERROR(IF(I473-D474&lt;#REF!,0,IF(B474=$I$14,#REF!,IF(B474&lt;$I$14,0,IF(MOD(B474-$I$14,#REF!)=0,#REF!,0)))),0)</f>
        <v>0</v>
      </c>
      <c r="F474" s="83"/>
      <c r="G474" s="82" t="str">
        <f t="shared" si="45"/>
        <v/>
      </c>
      <c r="H474" s="82" t="str">
        <f t="shared" si="46"/>
        <v/>
      </c>
      <c r="I474" s="82" t="str">
        <f t="shared" si="47"/>
        <v/>
      </c>
    </row>
    <row r="475" spans="2:9" ht="15" thickBot="1" x14ac:dyDescent="0.35">
      <c r="B475" s="79" t="str">
        <f t="shared" si="42"/>
        <v/>
      </c>
      <c r="C475" s="80" t="str">
        <f t="shared" si="43"/>
        <v/>
      </c>
      <c r="D475" s="83" t="str">
        <f t="shared" si="44"/>
        <v/>
      </c>
      <c r="E475" s="81">
        <f>IFERROR(IF(I474-D475&lt;#REF!,0,IF(B475=$I$14,#REF!,IF(B475&lt;$I$14,0,IF(MOD(B475-$I$14,#REF!)=0,#REF!,0)))),0)</f>
        <v>0</v>
      </c>
      <c r="F475" s="83"/>
      <c r="G475" s="82" t="str">
        <f t="shared" si="45"/>
        <v/>
      </c>
      <c r="H475" s="82" t="str">
        <f t="shared" si="46"/>
        <v/>
      </c>
      <c r="I475" s="82" t="str">
        <f t="shared" si="47"/>
        <v/>
      </c>
    </row>
    <row r="476" spans="2:9" ht="15" thickBot="1" x14ac:dyDescent="0.35">
      <c r="B476" s="79" t="str">
        <f t="shared" si="42"/>
        <v/>
      </c>
      <c r="C476" s="80" t="str">
        <f t="shared" si="43"/>
        <v/>
      </c>
      <c r="D476" s="83" t="str">
        <f t="shared" si="44"/>
        <v/>
      </c>
      <c r="E476" s="81">
        <f>IFERROR(IF(I475-D476&lt;#REF!,0,IF(B476=$I$14,#REF!,IF(B476&lt;$I$14,0,IF(MOD(B476-$I$14,#REF!)=0,#REF!,0)))),0)</f>
        <v>0</v>
      </c>
      <c r="F476" s="83"/>
      <c r="G476" s="82" t="str">
        <f t="shared" si="45"/>
        <v/>
      </c>
      <c r="H476" s="82" t="str">
        <f t="shared" si="46"/>
        <v/>
      </c>
      <c r="I476" s="82" t="str">
        <f t="shared" si="47"/>
        <v/>
      </c>
    </row>
    <row r="477" spans="2:9" ht="15" thickBot="1" x14ac:dyDescent="0.35">
      <c r="B477" s="79" t="str">
        <f t="shared" si="42"/>
        <v/>
      </c>
      <c r="C477" s="80" t="str">
        <f t="shared" si="43"/>
        <v/>
      </c>
      <c r="D477" s="83" t="str">
        <f t="shared" si="44"/>
        <v/>
      </c>
      <c r="E477" s="81">
        <f>IFERROR(IF(I476-D477&lt;#REF!,0,IF(B477=$I$14,#REF!,IF(B477&lt;$I$14,0,IF(MOD(B477-$I$14,#REF!)=0,#REF!,0)))),0)</f>
        <v>0</v>
      </c>
      <c r="F477" s="83"/>
      <c r="G477" s="82" t="str">
        <f t="shared" si="45"/>
        <v/>
      </c>
      <c r="H477" s="82" t="str">
        <f t="shared" si="46"/>
        <v/>
      </c>
      <c r="I477" s="82" t="str">
        <f t="shared" si="47"/>
        <v/>
      </c>
    </row>
    <row r="478" spans="2:9" ht="15" thickBot="1" x14ac:dyDescent="0.35">
      <c r="B478" s="79" t="str">
        <f t="shared" si="42"/>
        <v/>
      </c>
      <c r="C478" s="80" t="str">
        <f t="shared" si="43"/>
        <v/>
      </c>
      <c r="D478" s="83" t="str">
        <f t="shared" si="44"/>
        <v/>
      </c>
      <c r="E478" s="81">
        <f>IFERROR(IF(I477-D478&lt;#REF!,0,IF(B478=$I$14,#REF!,IF(B478&lt;$I$14,0,IF(MOD(B478-$I$14,#REF!)=0,#REF!,0)))),0)</f>
        <v>0</v>
      </c>
      <c r="F478" s="83"/>
      <c r="G478" s="82" t="str">
        <f t="shared" si="45"/>
        <v/>
      </c>
      <c r="H478" s="82" t="str">
        <f t="shared" si="46"/>
        <v/>
      </c>
      <c r="I478" s="82" t="str">
        <f t="shared" si="47"/>
        <v/>
      </c>
    </row>
    <row r="479" spans="2:9" ht="15" thickBot="1" x14ac:dyDescent="0.35">
      <c r="B479" s="79" t="str">
        <f t="shared" si="42"/>
        <v/>
      </c>
      <c r="C479" s="80" t="str">
        <f t="shared" si="43"/>
        <v/>
      </c>
      <c r="D479" s="83" t="str">
        <f t="shared" si="44"/>
        <v/>
      </c>
      <c r="E479" s="81">
        <f>IFERROR(IF(I478-D479&lt;#REF!,0,IF(B479=$I$14,#REF!,IF(B479&lt;$I$14,0,IF(MOD(B479-$I$14,#REF!)=0,#REF!,0)))),0)</f>
        <v>0</v>
      </c>
      <c r="F479" s="83"/>
      <c r="G479" s="82" t="str">
        <f t="shared" si="45"/>
        <v/>
      </c>
      <c r="H479" s="82" t="str">
        <f t="shared" si="46"/>
        <v/>
      </c>
      <c r="I479" s="82" t="str">
        <f t="shared" si="47"/>
        <v/>
      </c>
    </row>
    <row r="480" spans="2:9" ht="15" thickBot="1" x14ac:dyDescent="0.35">
      <c r="B480" s="79" t="str">
        <f t="shared" si="42"/>
        <v/>
      </c>
      <c r="C480" s="80" t="str">
        <f t="shared" si="43"/>
        <v/>
      </c>
      <c r="D480" s="83" t="str">
        <f t="shared" si="44"/>
        <v/>
      </c>
      <c r="E480" s="81">
        <f>IFERROR(IF(I479-D480&lt;#REF!,0,IF(B480=$I$14,#REF!,IF(B480&lt;$I$14,0,IF(MOD(B480-$I$14,#REF!)=0,#REF!,0)))),0)</f>
        <v>0</v>
      </c>
      <c r="F480" s="83"/>
      <c r="G480" s="82" t="str">
        <f t="shared" si="45"/>
        <v/>
      </c>
      <c r="H480" s="82" t="str">
        <f t="shared" si="46"/>
        <v/>
      </c>
      <c r="I480" s="82" t="str">
        <f t="shared" si="47"/>
        <v/>
      </c>
    </row>
    <row r="481" spans="2:9" ht="15" thickBot="1" x14ac:dyDescent="0.35">
      <c r="B481" s="79" t="str">
        <f t="shared" si="42"/>
        <v/>
      </c>
      <c r="C481" s="80" t="str">
        <f t="shared" si="43"/>
        <v/>
      </c>
      <c r="D481" s="83" t="str">
        <f t="shared" si="44"/>
        <v/>
      </c>
      <c r="E481" s="81">
        <f>IFERROR(IF(I480-D481&lt;#REF!,0,IF(B481=$I$14,#REF!,IF(B481&lt;$I$14,0,IF(MOD(B481-$I$14,#REF!)=0,#REF!,0)))),0)</f>
        <v>0</v>
      </c>
      <c r="F481" s="83"/>
      <c r="G481" s="82" t="str">
        <f t="shared" si="45"/>
        <v/>
      </c>
      <c r="H481" s="82" t="str">
        <f t="shared" si="46"/>
        <v/>
      </c>
      <c r="I481" s="82" t="str">
        <f t="shared" si="47"/>
        <v/>
      </c>
    </row>
    <row r="482" spans="2:9" ht="15" thickBot="1" x14ac:dyDescent="0.35">
      <c r="B482" s="79" t="str">
        <f t="shared" si="42"/>
        <v/>
      </c>
      <c r="C482" s="80" t="str">
        <f t="shared" si="43"/>
        <v/>
      </c>
      <c r="D482" s="83" t="str">
        <f t="shared" si="44"/>
        <v/>
      </c>
      <c r="E482" s="81">
        <f>IFERROR(IF(I481-D482&lt;#REF!,0,IF(B482=$I$14,#REF!,IF(B482&lt;$I$14,0,IF(MOD(B482-$I$14,#REF!)=0,#REF!,0)))),0)</f>
        <v>0</v>
      </c>
      <c r="F482" s="83"/>
      <c r="G482" s="82" t="str">
        <f t="shared" si="45"/>
        <v/>
      </c>
      <c r="H482" s="82" t="str">
        <f t="shared" si="46"/>
        <v/>
      </c>
      <c r="I482" s="82" t="str">
        <f t="shared" si="47"/>
        <v/>
      </c>
    </row>
    <row r="483" spans="2:9" ht="15" thickBot="1" x14ac:dyDescent="0.35">
      <c r="B483" s="79" t="str">
        <f t="shared" si="42"/>
        <v/>
      </c>
      <c r="C483" s="80" t="str">
        <f t="shared" si="43"/>
        <v/>
      </c>
      <c r="D483" s="83" t="str">
        <f t="shared" si="44"/>
        <v/>
      </c>
      <c r="E483" s="81">
        <f>IFERROR(IF(I482-D483&lt;#REF!,0,IF(B483=$I$14,#REF!,IF(B483&lt;$I$14,0,IF(MOD(B483-$I$14,#REF!)=0,#REF!,0)))),0)</f>
        <v>0</v>
      </c>
      <c r="F483" s="83"/>
      <c r="G483" s="82" t="str">
        <f t="shared" si="45"/>
        <v/>
      </c>
      <c r="H483" s="82" t="str">
        <f t="shared" si="46"/>
        <v/>
      </c>
      <c r="I483" s="82" t="str">
        <f t="shared" si="47"/>
        <v/>
      </c>
    </row>
    <row r="484" spans="2:9" ht="15" thickBot="1" x14ac:dyDescent="0.35">
      <c r="B484" s="79" t="str">
        <f t="shared" si="42"/>
        <v/>
      </c>
      <c r="C484" s="80" t="str">
        <f t="shared" si="43"/>
        <v/>
      </c>
      <c r="D484" s="83" t="str">
        <f t="shared" si="44"/>
        <v/>
      </c>
      <c r="E484" s="81">
        <f>IFERROR(IF(I483-D484&lt;#REF!,0,IF(B484=$I$14,#REF!,IF(B484&lt;$I$14,0,IF(MOD(B484-$I$14,#REF!)=0,#REF!,0)))),0)</f>
        <v>0</v>
      </c>
      <c r="F484" s="83"/>
      <c r="G484" s="82" t="str">
        <f t="shared" si="45"/>
        <v/>
      </c>
      <c r="H484" s="82" t="str">
        <f t="shared" si="46"/>
        <v/>
      </c>
      <c r="I484" s="82" t="str">
        <f t="shared" si="47"/>
        <v/>
      </c>
    </row>
    <row r="485" spans="2:9" ht="15" thickBot="1" x14ac:dyDescent="0.35">
      <c r="B485" s="79" t="str">
        <f t="shared" si="42"/>
        <v/>
      </c>
      <c r="C485" s="80" t="str">
        <f t="shared" si="43"/>
        <v/>
      </c>
      <c r="D485" s="83" t="str">
        <f t="shared" si="44"/>
        <v/>
      </c>
      <c r="E485" s="81">
        <f>IFERROR(IF(I484-D485&lt;#REF!,0,IF(B485=$I$14,#REF!,IF(B485&lt;$I$14,0,IF(MOD(B485-$I$14,#REF!)=0,#REF!,0)))),0)</f>
        <v>0</v>
      </c>
      <c r="F485" s="83"/>
      <c r="G485" s="82" t="str">
        <f t="shared" si="45"/>
        <v/>
      </c>
      <c r="H485" s="82" t="str">
        <f t="shared" si="46"/>
        <v/>
      </c>
      <c r="I485" s="82" t="str">
        <f t="shared" si="47"/>
        <v/>
      </c>
    </row>
    <row r="486" spans="2:9" ht="15" thickBot="1" x14ac:dyDescent="0.35">
      <c r="B486" s="79" t="str">
        <f t="shared" si="42"/>
        <v/>
      </c>
      <c r="C486" s="80" t="str">
        <f t="shared" si="43"/>
        <v/>
      </c>
      <c r="D486" s="83" t="str">
        <f t="shared" si="44"/>
        <v/>
      </c>
      <c r="E486" s="81">
        <f>IFERROR(IF(I485-D486&lt;#REF!,0,IF(B486=$I$14,#REF!,IF(B486&lt;$I$14,0,IF(MOD(B486-$I$14,#REF!)=0,#REF!,0)))),0)</f>
        <v>0</v>
      </c>
      <c r="F486" s="83"/>
      <c r="G486" s="82" t="str">
        <f t="shared" si="45"/>
        <v/>
      </c>
      <c r="H486" s="82" t="str">
        <f t="shared" si="46"/>
        <v/>
      </c>
      <c r="I486" s="82" t="str">
        <f t="shared" si="47"/>
        <v/>
      </c>
    </row>
    <row r="487" spans="2:9" ht="15" thickBot="1" x14ac:dyDescent="0.35">
      <c r="B487" s="79" t="str">
        <f t="shared" si="42"/>
        <v/>
      </c>
      <c r="C487" s="80" t="str">
        <f t="shared" si="43"/>
        <v/>
      </c>
      <c r="D487" s="83" t="str">
        <f t="shared" si="44"/>
        <v/>
      </c>
      <c r="E487" s="81">
        <f>IFERROR(IF(I486-D487&lt;#REF!,0,IF(B487=$I$14,#REF!,IF(B487&lt;$I$14,0,IF(MOD(B487-$I$14,#REF!)=0,#REF!,0)))),0)</f>
        <v>0</v>
      </c>
      <c r="F487" s="83"/>
      <c r="G487" s="82" t="str">
        <f t="shared" si="45"/>
        <v/>
      </c>
      <c r="H487" s="82" t="str">
        <f t="shared" si="46"/>
        <v/>
      </c>
      <c r="I487" s="82" t="str">
        <f t="shared" si="47"/>
        <v/>
      </c>
    </row>
    <row r="488" spans="2:9" ht="15" thickBot="1" x14ac:dyDescent="0.35">
      <c r="B488" s="79" t="str">
        <f t="shared" si="42"/>
        <v/>
      </c>
      <c r="C488" s="80" t="str">
        <f t="shared" si="43"/>
        <v/>
      </c>
      <c r="D488" s="83" t="str">
        <f t="shared" si="44"/>
        <v/>
      </c>
      <c r="E488" s="81">
        <f>IFERROR(IF(I487-D488&lt;#REF!,0,IF(B488=$I$14,#REF!,IF(B488&lt;$I$14,0,IF(MOD(B488-$I$14,#REF!)=0,#REF!,0)))),0)</f>
        <v>0</v>
      </c>
      <c r="F488" s="83"/>
      <c r="G488" s="82" t="str">
        <f t="shared" si="45"/>
        <v/>
      </c>
      <c r="H488" s="82" t="str">
        <f t="shared" si="46"/>
        <v/>
      </c>
      <c r="I488" s="82" t="str">
        <f t="shared" si="47"/>
        <v/>
      </c>
    </row>
    <row r="489" spans="2:9" ht="15" thickBot="1" x14ac:dyDescent="0.35">
      <c r="B489" s="79" t="str">
        <f t="shared" si="42"/>
        <v/>
      </c>
      <c r="C489" s="80" t="str">
        <f t="shared" si="43"/>
        <v/>
      </c>
      <c r="D489" s="83" t="str">
        <f t="shared" si="44"/>
        <v/>
      </c>
      <c r="E489" s="81">
        <f>IFERROR(IF(I488-D489&lt;#REF!,0,IF(B489=$I$14,#REF!,IF(B489&lt;$I$14,0,IF(MOD(B489-$I$14,#REF!)=0,#REF!,0)))),0)</f>
        <v>0</v>
      </c>
      <c r="F489" s="83"/>
      <c r="G489" s="82" t="str">
        <f t="shared" si="45"/>
        <v/>
      </c>
      <c r="H489" s="82" t="str">
        <f t="shared" si="46"/>
        <v/>
      </c>
      <c r="I489" s="82" t="str">
        <f t="shared" si="47"/>
        <v/>
      </c>
    </row>
    <row r="490" spans="2:9" ht="15" thickBot="1" x14ac:dyDescent="0.35">
      <c r="B490" s="79" t="str">
        <f t="shared" si="42"/>
        <v/>
      </c>
      <c r="C490" s="80" t="str">
        <f t="shared" si="43"/>
        <v/>
      </c>
      <c r="D490" s="83" t="str">
        <f t="shared" si="44"/>
        <v/>
      </c>
      <c r="E490" s="81">
        <f>IFERROR(IF(I489-D490&lt;#REF!,0,IF(B490=$I$14,#REF!,IF(B490&lt;$I$14,0,IF(MOD(B490-$I$14,#REF!)=0,#REF!,0)))),0)</f>
        <v>0</v>
      </c>
      <c r="F490" s="83"/>
      <c r="G490" s="82" t="str">
        <f t="shared" si="45"/>
        <v/>
      </c>
      <c r="H490" s="82" t="str">
        <f t="shared" si="46"/>
        <v/>
      </c>
      <c r="I490" s="82" t="str">
        <f t="shared" si="47"/>
        <v/>
      </c>
    </row>
    <row r="491" spans="2:9" ht="15" thickBot="1" x14ac:dyDescent="0.35">
      <c r="B491" s="79" t="str">
        <f t="shared" si="42"/>
        <v/>
      </c>
      <c r="C491" s="80" t="str">
        <f t="shared" si="43"/>
        <v/>
      </c>
      <c r="D491" s="83" t="str">
        <f t="shared" si="44"/>
        <v/>
      </c>
      <c r="E491" s="81">
        <f>IFERROR(IF(I490-D491&lt;#REF!,0,IF(B491=$I$14,#REF!,IF(B491&lt;$I$14,0,IF(MOD(B491-$I$14,#REF!)=0,#REF!,0)))),0)</f>
        <v>0</v>
      </c>
      <c r="F491" s="83"/>
      <c r="G491" s="82" t="str">
        <f t="shared" si="45"/>
        <v/>
      </c>
      <c r="H491" s="82" t="str">
        <f t="shared" si="46"/>
        <v/>
      </c>
      <c r="I491" s="82" t="str">
        <f t="shared" si="47"/>
        <v/>
      </c>
    </row>
    <row r="492" spans="2:9" ht="15" thickBot="1" x14ac:dyDescent="0.35">
      <c r="B492" s="79" t="str">
        <f t="shared" si="42"/>
        <v/>
      </c>
      <c r="C492" s="80" t="str">
        <f t="shared" si="43"/>
        <v/>
      </c>
      <c r="D492" s="83" t="str">
        <f t="shared" si="44"/>
        <v/>
      </c>
      <c r="E492" s="81">
        <f>IFERROR(IF(I491-D492&lt;#REF!,0,IF(B492=$I$14,#REF!,IF(B492&lt;$I$14,0,IF(MOD(B492-$I$14,#REF!)=0,#REF!,0)))),0)</f>
        <v>0</v>
      </c>
      <c r="F492" s="83"/>
      <c r="G492" s="82" t="str">
        <f t="shared" si="45"/>
        <v/>
      </c>
      <c r="H492" s="82" t="str">
        <f t="shared" si="46"/>
        <v/>
      </c>
      <c r="I492" s="82" t="str">
        <f t="shared" si="47"/>
        <v/>
      </c>
    </row>
    <row r="493" spans="2:9" ht="15" thickBot="1" x14ac:dyDescent="0.35">
      <c r="B493" s="79" t="str">
        <f t="shared" si="42"/>
        <v/>
      </c>
      <c r="C493" s="80" t="str">
        <f t="shared" si="43"/>
        <v/>
      </c>
      <c r="D493" s="83" t="str">
        <f t="shared" si="44"/>
        <v/>
      </c>
      <c r="E493" s="81">
        <f>IFERROR(IF(I492-D493&lt;#REF!,0,IF(B493=$I$14,#REF!,IF(B493&lt;$I$14,0,IF(MOD(B493-$I$14,#REF!)=0,#REF!,0)))),0)</f>
        <v>0</v>
      </c>
      <c r="F493" s="83"/>
      <c r="G493" s="82" t="str">
        <f t="shared" si="45"/>
        <v/>
      </c>
      <c r="H493" s="82" t="str">
        <f t="shared" si="46"/>
        <v/>
      </c>
      <c r="I493" s="82" t="str">
        <f t="shared" si="47"/>
        <v/>
      </c>
    </row>
    <row r="494" spans="2:9" ht="15" thickBot="1" x14ac:dyDescent="0.35">
      <c r="B494" s="79" t="str">
        <f t="shared" si="42"/>
        <v/>
      </c>
      <c r="C494" s="80" t="str">
        <f t="shared" si="43"/>
        <v/>
      </c>
      <c r="D494" s="83" t="str">
        <f t="shared" si="44"/>
        <v/>
      </c>
      <c r="E494" s="81">
        <f>IFERROR(IF(I493-D494&lt;#REF!,0,IF(B494=$I$14,#REF!,IF(B494&lt;$I$14,0,IF(MOD(B494-$I$14,#REF!)=0,#REF!,0)))),0)</f>
        <v>0</v>
      </c>
      <c r="F494" s="83"/>
      <c r="G494" s="82" t="str">
        <f t="shared" si="45"/>
        <v/>
      </c>
      <c r="H494" s="82" t="str">
        <f t="shared" si="46"/>
        <v/>
      </c>
      <c r="I494" s="82" t="str">
        <f t="shared" si="47"/>
        <v/>
      </c>
    </row>
    <row r="495" spans="2:9" ht="15" thickBot="1" x14ac:dyDescent="0.35">
      <c r="B495" s="79" t="str">
        <f t="shared" si="42"/>
        <v/>
      </c>
      <c r="C495" s="80" t="str">
        <f t="shared" si="43"/>
        <v/>
      </c>
      <c r="D495" s="83" t="str">
        <f t="shared" si="44"/>
        <v/>
      </c>
      <c r="E495" s="81">
        <f>IFERROR(IF(I494-D495&lt;#REF!,0,IF(B495=$I$14,#REF!,IF(B495&lt;$I$14,0,IF(MOD(B495-$I$14,#REF!)=0,#REF!,0)))),0)</f>
        <v>0</v>
      </c>
      <c r="F495" s="83"/>
      <c r="G495" s="82" t="str">
        <f t="shared" si="45"/>
        <v/>
      </c>
      <c r="H495" s="82" t="str">
        <f t="shared" si="46"/>
        <v/>
      </c>
      <c r="I495" s="82" t="str">
        <f t="shared" si="47"/>
        <v/>
      </c>
    </row>
    <row r="496" spans="2:9" ht="15" thickBot="1" x14ac:dyDescent="0.35">
      <c r="B496" s="79" t="str">
        <f t="shared" si="42"/>
        <v/>
      </c>
      <c r="C496" s="80" t="str">
        <f t="shared" si="43"/>
        <v/>
      </c>
      <c r="D496" s="83" t="str">
        <f t="shared" si="44"/>
        <v/>
      </c>
      <c r="E496" s="81">
        <f>IFERROR(IF(I495-D496&lt;#REF!,0,IF(B496=$I$14,#REF!,IF(B496&lt;$I$14,0,IF(MOD(B496-$I$14,#REF!)=0,#REF!,0)))),0)</f>
        <v>0</v>
      </c>
      <c r="F496" s="83"/>
      <c r="G496" s="82" t="str">
        <f t="shared" si="45"/>
        <v/>
      </c>
      <c r="H496" s="82" t="str">
        <f t="shared" si="46"/>
        <v/>
      </c>
      <c r="I496" s="82" t="str">
        <f t="shared" si="47"/>
        <v/>
      </c>
    </row>
    <row r="497" spans="2:9" ht="15" thickBot="1" x14ac:dyDescent="0.35">
      <c r="B497" s="79" t="str">
        <f t="shared" si="42"/>
        <v/>
      </c>
      <c r="C497" s="80" t="str">
        <f t="shared" si="43"/>
        <v/>
      </c>
      <c r="D497" s="83" t="str">
        <f t="shared" si="44"/>
        <v/>
      </c>
      <c r="E497" s="81">
        <f>IFERROR(IF(I496-D497&lt;#REF!,0,IF(B497=$I$14,#REF!,IF(B497&lt;$I$14,0,IF(MOD(B497-$I$14,#REF!)=0,#REF!,0)))),0)</f>
        <v>0</v>
      </c>
      <c r="F497" s="83"/>
      <c r="G497" s="82" t="str">
        <f t="shared" si="45"/>
        <v/>
      </c>
      <c r="H497" s="82" t="str">
        <f t="shared" si="46"/>
        <v/>
      </c>
      <c r="I497" s="82" t="str">
        <f t="shared" si="47"/>
        <v/>
      </c>
    </row>
    <row r="498" spans="2:9" ht="15" thickBot="1" x14ac:dyDescent="0.35">
      <c r="B498" s="79" t="str">
        <f t="shared" si="42"/>
        <v/>
      </c>
      <c r="C498" s="80" t="str">
        <f t="shared" si="43"/>
        <v/>
      </c>
      <c r="D498" s="83" t="str">
        <f t="shared" si="44"/>
        <v/>
      </c>
      <c r="E498" s="81">
        <f>IFERROR(IF(I497-D498&lt;#REF!,0,IF(B498=$I$14,#REF!,IF(B498&lt;$I$14,0,IF(MOD(B498-$I$14,#REF!)=0,#REF!,0)))),0)</f>
        <v>0</v>
      </c>
      <c r="F498" s="83"/>
      <c r="G498" s="82" t="str">
        <f t="shared" si="45"/>
        <v/>
      </c>
      <c r="H498" s="82" t="str">
        <f t="shared" si="46"/>
        <v/>
      </c>
      <c r="I498" s="82" t="str">
        <f t="shared" si="47"/>
        <v/>
      </c>
    </row>
    <row r="499" spans="2:9" ht="15" thickBot="1" x14ac:dyDescent="0.35">
      <c r="B499" s="79" t="str">
        <f t="shared" si="42"/>
        <v/>
      </c>
      <c r="C499" s="80" t="str">
        <f t="shared" si="43"/>
        <v/>
      </c>
      <c r="D499" s="83" t="str">
        <f t="shared" si="44"/>
        <v/>
      </c>
      <c r="E499" s="81">
        <f>IFERROR(IF(I498-D499&lt;#REF!,0,IF(B499=$I$14,#REF!,IF(B499&lt;$I$14,0,IF(MOD(B499-$I$14,#REF!)=0,#REF!,0)))),0)</f>
        <v>0</v>
      </c>
      <c r="F499" s="83"/>
      <c r="G499" s="82" t="str">
        <f t="shared" si="45"/>
        <v/>
      </c>
      <c r="H499" s="82" t="str">
        <f t="shared" si="46"/>
        <v/>
      </c>
      <c r="I499" s="82" t="str">
        <f t="shared" si="47"/>
        <v/>
      </c>
    </row>
    <row r="500" spans="2:9" ht="15" thickBot="1" x14ac:dyDescent="0.35">
      <c r="B500" s="79" t="str">
        <f t="shared" si="42"/>
        <v/>
      </c>
      <c r="C500" s="80" t="str">
        <f t="shared" si="43"/>
        <v/>
      </c>
      <c r="D500" s="83" t="str">
        <f t="shared" si="44"/>
        <v/>
      </c>
      <c r="E500" s="81">
        <f>IFERROR(IF(I499-D500&lt;#REF!,0,IF(B500=$I$14,#REF!,IF(B500&lt;$I$14,0,IF(MOD(B500-$I$14,#REF!)=0,#REF!,0)))),0)</f>
        <v>0</v>
      </c>
      <c r="F500" s="83"/>
      <c r="G500" s="82" t="str">
        <f t="shared" si="45"/>
        <v/>
      </c>
      <c r="H500" s="82" t="str">
        <f t="shared" si="46"/>
        <v/>
      </c>
      <c r="I500" s="82" t="str">
        <f t="shared" si="47"/>
        <v/>
      </c>
    </row>
    <row r="501" spans="2:9" ht="15" thickBot="1" x14ac:dyDescent="0.35">
      <c r="B501" s="79" t="str">
        <f t="shared" si="42"/>
        <v/>
      </c>
      <c r="C501" s="80" t="str">
        <f t="shared" si="43"/>
        <v/>
      </c>
      <c r="D501" s="83" t="str">
        <f t="shared" si="44"/>
        <v/>
      </c>
      <c r="E501" s="81">
        <f>IFERROR(IF(I500-D501&lt;#REF!,0,IF(B501=$I$14,#REF!,IF(B501&lt;$I$14,0,IF(MOD(B501-$I$14,#REF!)=0,#REF!,0)))),0)</f>
        <v>0</v>
      </c>
      <c r="F501" s="83"/>
      <c r="G501" s="82" t="str">
        <f t="shared" si="45"/>
        <v/>
      </c>
      <c r="H501" s="82" t="str">
        <f t="shared" si="46"/>
        <v/>
      </c>
      <c r="I501" s="82" t="str">
        <f t="shared" si="47"/>
        <v/>
      </c>
    </row>
    <row r="502" spans="2:9" ht="15" thickBot="1" x14ac:dyDescent="0.35">
      <c r="B502" s="79" t="str">
        <f t="shared" si="42"/>
        <v/>
      </c>
      <c r="C502" s="80" t="str">
        <f t="shared" si="43"/>
        <v/>
      </c>
      <c r="D502" s="83" t="str">
        <f t="shared" si="44"/>
        <v/>
      </c>
      <c r="E502" s="81">
        <f>IFERROR(IF(I501-D502&lt;#REF!,0,IF(B502=$I$14,#REF!,IF(B502&lt;$I$14,0,IF(MOD(B502-$I$14,#REF!)=0,#REF!,0)))),0)</f>
        <v>0</v>
      </c>
      <c r="F502" s="83"/>
      <c r="G502" s="82" t="str">
        <f t="shared" si="45"/>
        <v/>
      </c>
      <c r="H502" s="82" t="str">
        <f t="shared" si="46"/>
        <v/>
      </c>
      <c r="I502" s="82" t="str">
        <f t="shared" si="47"/>
        <v/>
      </c>
    </row>
    <row r="503" spans="2:9" ht="15" thickBot="1" x14ac:dyDescent="0.35">
      <c r="B503" s="79" t="str">
        <f t="shared" si="42"/>
        <v/>
      </c>
      <c r="C503" s="80" t="str">
        <f t="shared" si="43"/>
        <v/>
      </c>
      <c r="D503" s="83" t="str">
        <f t="shared" si="44"/>
        <v/>
      </c>
      <c r="E503" s="81">
        <f>IFERROR(IF(I502-D503&lt;#REF!,0,IF(B503=$I$14,#REF!,IF(B503&lt;$I$14,0,IF(MOD(B503-$I$14,#REF!)=0,#REF!,0)))),0)</f>
        <v>0</v>
      </c>
      <c r="F503" s="83"/>
      <c r="G503" s="82" t="str">
        <f t="shared" si="45"/>
        <v/>
      </c>
      <c r="H503" s="82" t="str">
        <f t="shared" si="46"/>
        <v/>
      </c>
      <c r="I503" s="82" t="str">
        <f t="shared" si="47"/>
        <v/>
      </c>
    </row>
    <row r="504" spans="2:9" ht="15" thickBot="1" x14ac:dyDescent="0.35">
      <c r="B504" s="79" t="str">
        <f t="shared" si="42"/>
        <v/>
      </c>
      <c r="C504" s="80" t="str">
        <f t="shared" si="43"/>
        <v/>
      </c>
      <c r="D504" s="83" t="str">
        <f t="shared" si="44"/>
        <v/>
      </c>
      <c r="E504" s="81">
        <f>IFERROR(IF(I503-D504&lt;#REF!,0,IF(B504=$I$14,#REF!,IF(B504&lt;$I$14,0,IF(MOD(B504-$I$14,#REF!)=0,#REF!,0)))),0)</f>
        <v>0</v>
      </c>
      <c r="F504" s="83"/>
      <c r="G504" s="82" t="str">
        <f t="shared" si="45"/>
        <v/>
      </c>
      <c r="H504" s="82" t="str">
        <f t="shared" si="46"/>
        <v/>
      </c>
      <c r="I504" s="82" t="str">
        <f t="shared" si="47"/>
        <v/>
      </c>
    </row>
    <row r="505" spans="2:9" ht="15" thickBot="1" x14ac:dyDescent="0.35">
      <c r="B505" s="79" t="str">
        <f t="shared" si="42"/>
        <v/>
      </c>
      <c r="C505" s="80" t="str">
        <f t="shared" si="43"/>
        <v/>
      </c>
      <c r="D505" s="83" t="str">
        <f t="shared" si="44"/>
        <v/>
      </c>
      <c r="E505" s="81">
        <f>IFERROR(IF(I504-D505&lt;#REF!,0,IF(B505=$I$14,#REF!,IF(B505&lt;$I$14,0,IF(MOD(B505-$I$14,#REF!)=0,#REF!,0)))),0)</f>
        <v>0</v>
      </c>
      <c r="F505" s="83"/>
      <c r="G505" s="82" t="str">
        <f t="shared" si="45"/>
        <v/>
      </c>
      <c r="H505" s="82" t="str">
        <f t="shared" si="46"/>
        <v/>
      </c>
      <c r="I505" s="82" t="str">
        <f t="shared" si="47"/>
        <v/>
      </c>
    </row>
    <row r="506" spans="2:9" ht="15" thickBot="1" x14ac:dyDescent="0.35">
      <c r="B506" s="79" t="str">
        <f t="shared" si="42"/>
        <v/>
      </c>
      <c r="C506" s="80" t="str">
        <f t="shared" si="43"/>
        <v/>
      </c>
      <c r="D506" s="83" t="str">
        <f t="shared" si="44"/>
        <v/>
      </c>
      <c r="E506" s="81">
        <f>IFERROR(IF(I505-D506&lt;#REF!,0,IF(B506=$I$14,#REF!,IF(B506&lt;$I$14,0,IF(MOD(B506-$I$14,#REF!)=0,#REF!,0)))),0)</f>
        <v>0</v>
      </c>
      <c r="F506" s="83"/>
      <c r="G506" s="82" t="str">
        <f t="shared" si="45"/>
        <v/>
      </c>
      <c r="H506" s="82" t="str">
        <f t="shared" si="46"/>
        <v/>
      </c>
      <c r="I506" s="82" t="str">
        <f t="shared" si="47"/>
        <v/>
      </c>
    </row>
    <row r="507" spans="2:9" ht="15" thickBot="1" x14ac:dyDescent="0.35">
      <c r="B507" s="79" t="str">
        <f t="shared" si="42"/>
        <v/>
      </c>
      <c r="C507" s="80" t="str">
        <f t="shared" si="43"/>
        <v/>
      </c>
      <c r="D507" s="83" t="str">
        <f t="shared" si="44"/>
        <v/>
      </c>
      <c r="E507" s="81">
        <f>IFERROR(IF(I506-D507&lt;#REF!,0,IF(B507=$I$14,#REF!,IF(B507&lt;$I$14,0,IF(MOD(B507-$I$14,#REF!)=0,#REF!,0)))),0)</f>
        <v>0</v>
      </c>
      <c r="F507" s="83"/>
      <c r="G507" s="82" t="str">
        <f t="shared" si="45"/>
        <v/>
      </c>
      <c r="H507" s="82" t="str">
        <f t="shared" si="46"/>
        <v/>
      </c>
      <c r="I507" s="82" t="str">
        <f t="shared" si="47"/>
        <v/>
      </c>
    </row>
    <row r="508" spans="2:9" ht="15" thickBot="1" x14ac:dyDescent="0.35">
      <c r="B508" s="79" t="str">
        <f t="shared" si="42"/>
        <v/>
      </c>
      <c r="C508" s="80" t="str">
        <f t="shared" si="43"/>
        <v/>
      </c>
      <c r="D508" s="83" t="str">
        <f t="shared" si="44"/>
        <v/>
      </c>
      <c r="E508" s="81">
        <f>IFERROR(IF(I507-D508&lt;#REF!,0,IF(B508=$I$14,#REF!,IF(B508&lt;$I$14,0,IF(MOD(B508-$I$14,#REF!)=0,#REF!,0)))),0)</f>
        <v>0</v>
      </c>
      <c r="F508" s="83"/>
      <c r="G508" s="82" t="str">
        <f t="shared" si="45"/>
        <v/>
      </c>
      <c r="H508" s="82" t="str">
        <f t="shared" si="46"/>
        <v/>
      </c>
      <c r="I508" s="82" t="str">
        <f t="shared" si="47"/>
        <v/>
      </c>
    </row>
    <row r="509" spans="2:9" ht="15" thickBot="1" x14ac:dyDescent="0.35">
      <c r="B509" s="79" t="str">
        <f t="shared" si="42"/>
        <v/>
      </c>
      <c r="C509" s="80" t="str">
        <f t="shared" si="43"/>
        <v/>
      </c>
      <c r="D509" s="83" t="str">
        <f t="shared" si="44"/>
        <v/>
      </c>
      <c r="E509" s="81">
        <f>IFERROR(IF(I508-D509&lt;#REF!,0,IF(B509=$I$14,#REF!,IF(B509&lt;$I$14,0,IF(MOD(B509-$I$14,#REF!)=0,#REF!,0)))),0)</f>
        <v>0</v>
      </c>
      <c r="F509" s="83"/>
      <c r="G509" s="82" t="str">
        <f t="shared" si="45"/>
        <v/>
      </c>
      <c r="H509" s="82" t="str">
        <f t="shared" si="46"/>
        <v/>
      </c>
      <c r="I509" s="82" t="str">
        <f t="shared" si="47"/>
        <v/>
      </c>
    </row>
    <row r="510" spans="2:9" ht="15" thickBot="1" x14ac:dyDescent="0.35">
      <c r="B510" s="79" t="str">
        <f t="shared" si="42"/>
        <v/>
      </c>
      <c r="C510" s="80" t="str">
        <f t="shared" si="43"/>
        <v/>
      </c>
      <c r="D510" s="83" t="str">
        <f t="shared" si="44"/>
        <v/>
      </c>
      <c r="E510" s="81">
        <f>IFERROR(IF(I509-D510&lt;#REF!,0,IF(B510=$I$14,#REF!,IF(B510&lt;$I$14,0,IF(MOD(B510-$I$14,#REF!)=0,#REF!,0)))),0)</f>
        <v>0</v>
      </c>
      <c r="F510" s="83"/>
      <c r="G510" s="82" t="str">
        <f t="shared" si="45"/>
        <v/>
      </c>
      <c r="H510" s="82" t="str">
        <f t="shared" si="46"/>
        <v/>
      </c>
      <c r="I510" s="82" t="str">
        <f t="shared" si="47"/>
        <v/>
      </c>
    </row>
    <row r="511" spans="2:9" ht="15" thickBot="1" x14ac:dyDescent="0.35">
      <c r="B511" s="79" t="str">
        <f t="shared" si="42"/>
        <v/>
      </c>
      <c r="C511" s="80" t="str">
        <f t="shared" si="43"/>
        <v/>
      </c>
      <c r="D511" s="83" t="str">
        <f t="shared" si="44"/>
        <v/>
      </c>
      <c r="E511" s="81">
        <f>IFERROR(IF(I510-D511&lt;#REF!,0,IF(B511=$I$14,#REF!,IF(B511&lt;$I$14,0,IF(MOD(B511-$I$14,#REF!)=0,#REF!,0)))),0)</f>
        <v>0</v>
      </c>
      <c r="F511" s="83"/>
      <c r="G511" s="82" t="str">
        <f t="shared" si="45"/>
        <v/>
      </c>
      <c r="H511" s="82" t="str">
        <f t="shared" si="46"/>
        <v/>
      </c>
      <c r="I511" s="82" t="str">
        <f t="shared" si="47"/>
        <v/>
      </c>
    </row>
    <row r="512" spans="2:9" ht="15" thickBot="1" x14ac:dyDescent="0.35">
      <c r="B512" s="79" t="str">
        <f t="shared" si="42"/>
        <v/>
      </c>
      <c r="C512" s="80" t="str">
        <f t="shared" si="43"/>
        <v/>
      </c>
      <c r="D512" s="83" t="str">
        <f t="shared" si="44"/>
        <v/>
      </c>
      <c r="E512" s="81">
        <f>IFERROR(IF(I511-D512&lt;#REF!,0,IF(B512=$I$14,#REF!,IF(B512&lt;$I$14,0,IF(MOD(B512-$I$14,#REF!)=0,#REF!,0)))),0)</f>
        <v>0</v>
      </c>
      <c r="F512" s="83"/>
      <c r="G512" s="82" t="str">
        <f t="shared" si="45"/>
        <v/>
      </c>
      <c r="H512" s="82" t="str">
        <f t="shared" si="46"/>
        <v/>
      </c>
      <c r="I512" s="82" t="str">
        <f t="shared" si="47"/>
        <v/>
      </c>
    </row>
    <row r="513" spans="2:9" ht="15" thickBot="1" x14ac:dyDescent="0.35">
      <c r="B513" s="79" t="str">
        <f t="shared" si="42"/>
        <v/>
      </c>
      <c r="C513" s="80" t="str">
        <f t="shared" si="43"/>
        <v/>
      </c>
      <c r="D513" s="83" t="str">
        <f t="shared" si="44"/>
        <v/>
      </c>
      <c r="E513" s="81">
        <f>IFERROR(IF(I512-D513&lt;#REF!,0,IF(B513=$I$14,#REF!,IF(B513&lt;$I$14,0,IF(MOD(B513-$I$14,#REF!)=0,#REF!,0)))),0)</f>
        <v>0</v>
      </c>
      <c r="F513" s="83"/>
      <c r="G513" s="82" t="str">
        <f t="shared" si="45"/>
        <v/>
      </c>
      <c r="H513" s="82" t="str">
        <f t="shared" si="46"/>
        <v/>
      </c>
      <c r="I513" s="82" t="str">
        <f t="shared" si="47"/>
        <v/>
      </c>
    </row>
    <row r="514" spans="2:9" ht="15" thickBot="1" x14ac:dyDescent="0.35">
      <c r="B514" s="79" t="str">
        <f t="shared" si="42"/>
        <v/>
      </c>
      <c r="C514" s="80" t="str">
        <f t="shared" si="43"/>
        <v/>
      </c>
      <c r="D514" s="83" t="str">
        <f t="shared" si="44"/>
        <v/>
      </c>
      <c r="E514" s="81">
        <f>IFERROR(IF(I513-D514&lt;#REF!,0,IF(B514=$I$14,#REF!,IF(B514&lt;$I$14,0,IF(MOD(B514-$I$14,#REF!)=0,#REF!,0)))),0)</f>
        <v>0</v>
      </c>
      <c r="F514" s="83"/>
      <c r="G514" s="82" t="str">
        <f t="shared" si="45"/>
        <v/>
      </c>
      <c r="H514" s="82" t="str">
        <f t="shared" si="46"/>
        <v/>
      </c>
      <c r="I514" s="82" t="str">
        <f t="shared" si="47"/>
        <v/>
      </c>
    </row>
    <row r="515" spans="2:9" ht="15" thickBot="1" x14ac:dyDescent="0.35">
      <c r="B515" s="79" t="str">
        <f t="shared" si="42"/>
        <v/>
      </c>
      <c r="C515" s="80" t="str">
        <f t="shared" si="43"/>
        <v/>
      </c>
      <c r="D515" s="83" t="str">
        <f t="shared" si="44"/>
        <v/>
      </c>
      <c r="E515" s="81">
        <f>IFERROR(IF(I514-D515&lt;#REF!,0,IF(B515=$I$14,#REF!,IF(B515&lt;$I$14,0,IF(MOD(B515-$I$14,#REF!)=0,#REF!,0)))),0)</f>
        <v>0</v>
      </c>
      <c r="F515" s="83"/>
      <c r="G515" s="82" t="str">
        <f t="shared" si="45"/>
        <v/>
      </c>
      <c r="H515" s="82" t="str">
        <f t="shared" si="46"/>
        <v/>
      </c>
      <c r="I515" s="82" t="str">
        <f t="shared" si="47"/>
        <v/>
      </c>
    </row>
    <row r="516" spans="2:9" ht="15" thickBot="1" x14ac:dyDescent="0.35">
      <c r="B516" s="79" t="str">
        <f t="shared" si="42"/>
        <v/>
      </c>
      <c r="C516" s="80" t="str">
        <f t="shared" si="43"/>
        <v/>
      </c>
      <c r="D516" s="83" t="str">
        <f t="shared" si="44"/>
        <v/>
      </c>
      <c r="E516" s="81">
        <f>IFERROR(IF(I515-D516&lt;#REF!,0,IF(B516=$I$14,#REF!,IF(B516&lt;$I$14,0,IF(MOD(B516-$I$14,#REF!)=0,#REF!,0)))),0)</f>
        <v>0</v>
      </c>
      <c r="F516" s="83"/>
      <c r="G516" s="82" t="str">
        <f t="shared" si="45"/>
        <v/>
      </c>
      <c r="H516" s="82" t="str">
        <f t="shared" si="46"/>
        <v/>
      </c>
      <c r="I516" s="82" t="str">
        <f t="shared" si="47"/>
        <v/>
      </c>
    </row>
    <row r="517" spans="2:9" ht="15" thickBot="1" x14ac:dyDescent="0.35">
      <c r="B517" s="79" t="str">
        <f t="shared" si="42"/>
        <v/>
      </c>
      <c r="C517" s="80" t="str">
        <f t="shared" si="43"/>
        <v/>
      </c>
      <c r="D517" s="83" t="str">
        <f t="shared" si="44"/>
        <v/>
      </c>
      <c r="E517" s="81">
        <f>IFERROR(IF(I516-D517&lt;#REF!,0,IF(B517=$I$14,#REF!,IF(B517&lt;$I$14,0,IF(MOD(B517-$I$14,#REF!)=0,#REF!,0)))),0)</f>
        <v>0</v>
      </c>
      <c r="F517" s="83"/>
      <c r="G517" s="82" t="str">
        <f t="shared" si="45"/>
        <v/>
      </c>
      <c r="H517" s="82" t="str">
        <f t="shared" si="46"/>
        <v/>
      </c>
      <c r="I517" s="82" t="str">
        <f t="shared" si="47"/>
        <v/>
      </c>
    </row>
    <row r="518" spans="2:9" ht="15" thickBot="1" x14ac:dyDescent="0.35">
      <c r="B518" s="79" t="str">
        <f t="shared" si="42"/>
        <v/>
      </c>
      <c r="C518" s="80" t="str">
        <f t="shared" si="43"/>
        <v/>
      </c>
      <c r="D518" s="83" t="str">
        <f t="shared" si="44"/>
        <v/>
      </c>
      <c r="E518" s="81">
        <f>IFERROR(IF(I517-D518&lt;#REF!,0,IF(B518=$I$14,#REF!,IF(B518&lt;$I$14,0,IF(MOD(B518-$I$14,#REF!)=0,#REF!,0)))),0)</f>
        <v>0</v>
      </c>
      <c r="F518" s="83"/>
      <c r="G518" s="82" t="str">
        <f t="shared" si="45"/>
        <v/>
      </c>
      <c r="H518" s="82" t="str">
        <f t="shared" si="46"/>
        <v/>
      </c>
      <c r="I518" s="82" t="str">
        <f t="shared" si="47"/>
        <v/>
      </c>
    </row>
    <row r="519" spans="2:9" ht="15" thickBot="1" x14ac:dyDescent="0.35">
      <c r="B519" s="79" t="str">
        <f t="shared" si="42"/>
        <v/>
      </c>
      <c r="C519" s="80" t="str">
        <f t="shared" si="43"/>
        <v/>
      </c>
      <c r="D519" s="83" t="str">
        <f t="shared" si="44"/>
        <v/>
      </c>
      <c r="E519" s="81">
        <f>IFERROR(IF(I518-D519&lt;#REF!,0,IF(B519=$I$14,#REF!,IF(B519&lt;$I$14,0,IF(MOD(B519-$I$14,#REF!)=0,#REF!,0)))),0)</f>
        <v>0</v>
      </c>
      <c r="F519" s="83"/>
      <c r="G519" s="82" t="str">
        <f t="shared" si="45"/>
        <v/>
      </c>
      <c r="H519" s="82" t="str">
        <f t="shared" si="46"/>
        <v/>
      </c>
      <c r="I519" s="82" t="str">
        <f t="shared" si="47"/>
        <v/>
      </c>
    </row>
    <row r="520" spans="2:9" ht="15" thickBot="1" x14ac:dyDescent="0.35">
      <c r="B520" s="79" t="str">
        <f t="shared" si="42"/>
        <v/>
      </c>
      <c r="C520" s="80" t="str">
        <f t="shared" si="43"/>
        <v/>
      </c>
      <c r="D520" s="83" t="str">
        <f t="shared" si="44"/>
        <v/>
      </c>
      <c r="E520" s="81">
        <f>IFERROR(IF(I519-D520&lt;#REF!,0,IF(B520=$I$14,#REF!,IF(B520&lt;$I$14,0,IF(MOD(B520-$I$14,#REF!)=0,#REF!,0)))),0)</f>
        <v>0</v>
      </c>
      <c r="F520" s="83"/>
      <c r="G520" s="82" t="str">
        <f t="shared" si="45"/>
        <v/>
      </c>
      <c r="H520" s="82" t="str">
        <f t="shared" si="46"/>
        <v/>
      </c>
      <c r="I520" s="82" t="str">
        <f t="shared" si="47"/>
        <v/>
      </c>
    </row>
    <row r="521" spans="2:9" ht="15" thickBot="1" x14ac:dyDescent="0.35">
      <c r="B521" s="79" t="str">
        <f t="shared" si="42"/>
        <v/>
      </c>
      <c r="C521" s="80" t="str">
        <f t="shared" si="43"/>
        <v/>
      </c>
      <c r="D521" s="83" t="str">
        <f t="shared" si="44"/>
        <v/>
      </c>
      <c r="E521" s="81">
        <f>IFERROR(IF(I520-D521&lt;#REF!,0,IF(B521=$I$14,#REF!,IF(B521&lt;$I$14,0,IF(MOD(B521-$I$14,#REF!)=0,#REF!,0)))),0)</f>
        <v>0</v>
      </c>
      <c r="F521" s="83"/>
      <c r="G521" s="82" t="str">
        <f t="shared" si="45"/>
        <v/>
      </c>
      <c r="H521" s="82" t="str">
        <f t="shared" si="46"/>
        <v/>
      </c>
      <c r="I521" s="82" t="str">
        <f t="shared" si="47"/>
        <v/>
      </c>
    </row>
    <row r="522" spans="2:9" ht="15" thickBot="1" x14ac:dyDescent="0.35">
      <c r="B522" s="79" t="str">
        <f t="shared" si="42"/>
        <v/>
      </c>
      <c r="C522" s="80" t="str">
        <f t="shared" si="43"/>
        <v/>
      </c>
      <c r="D522" s="83" t="str">
        <f t="shared" si="44"/>
        <v/>
      </c>
      <c r="E522" s="81">
        <f>IFERROR(IF(I521-D522&lt;#REF!,0,IF(B522=$I$14,#REF!,IF(B522&lt;$I$14,0,IF(MOD(B522-$I$14,#REF!)=0,#REF!,0)))),0)</f>
        <v>0</v>
      </c>
      <c r="F522" s="83"/>
      <c r="G522" s="82" t="str">
        <f t="shared" si="45"/>
        <v/>
      </c>
      <c r="H522" s="82" t="str">
        <f t="shared" si="46"/>
        <v/>
      </c>
      <c r="I522" s="82" t="str">
        <f t="shared" si="47"/>
        <v/>
      </c>
    </row>
    <row r="523" spans="2:9" ht="15" thickBot="1" x14ac:dyDescent="0.35">
      <c r="B523" s="79" t="str">
        <f t="shared" si="42"/>
        <v/>
      </c>
      <c r="C523" s="80" t="str">
        <f t="shared" si="43"/>
        <v/>
      </c>
      <c r="D523" s="83" t="str">
        <f t="shared" si="44"/>
        <v/>
      </c>
      <c r="E523" s="81">
        <f>IFERROR(IF(I522-D523&lt;#REF!,0,IF(B523=$I$14,#REF!,IF(B523&lt;$I$14,0,IF(MOD(B523-$I$14,#REF!)=0,#REF!,0)))),0)</f>
        <v>0</v>
      </c>
      <c r="F523" s="83"/>
      <c r="G523" s="82" t="str">
        <f t="shared" si="45"/>
        <v/>
      </c>
      <c r="H523" s="82" t="str">
        <f t="shared" si="46"/>
        <v/>
      </c>
      <c r="I523" s="82" t="str">
        <f t="shared" si="47"/>
        <v/>
      </c>
    </row>
    <row r="524" spans="2:9" ht="15" thickBot="1" x14ac:dyDescent="0.35">
      <c r="B524" s="79" t="str">
        <f t="shared" si="42"/>
        <v/>
      </c>
      <c r="C524" s="80" t="str">
        <f t="shared" si="43"/>
        <v/>
      </c>
      <c r="D524" s="83" t="str">
        <f t="shared" si="44"/>
        <v/>
      </c>
      <c r="E524" s="81">
        <f>IFERROR(IF(I523-D524&lt;#REF!,0,IF(B524=$I$14,#REF!,IF(B524&lt;$I$14,0,IF(MOD(B524-$I$14,#REF!)=0,#REF!,0)))),0)</f>
        <v>0</v>
      </c>
      <c r="F524" s="83"/>
      <c r="G524" s="82" t="str">
        <f t="shared" si="45"/>
        <v/>
      </c>
      <c r="H524" s="82" t="str">
        <f t="shared" si="46"/>
        <v/>
      </c>
      <c r="I524" s="82" t="str">
        <f t="shared" si="47"/>
        <v/>
      </c>
    </row>
    <row r="525" spans="2:9" ht="15" thickBot="1" x14ac:dyDescent="0.35">
      <c r="B525" s="79" t="str">
        <f t="shared" si="42"/>
        <v/>
      </c>
      <c r="C525" s="80" t="str">
        <f t="shared" si="43"/>
        <v/>
      </c>
      <c r="D525" s="83" t="str">
        <f t="shared" si="44"/>
        <v/>
      </c>
      <c r="E525" s="81">
        <f>IFERROR(IF(I524-D525&lt;#REF!,0,IF(B525=$I$14,#REF!,IF(B525&lt;$I$14,0,IF(MOD(B525-$I$14,#REF!)=0,#REF!,0)))),0)</f>
        <v>0</v>
      </c>
      <c r="F525" s="83"/>
      <c r="G525" s="82" t="str">
        <f t="shared" si="45"/>
        <v/>
      </c>
      <c r="H525" s="82" t="str">
        <f t="shared" si="46"/>
        <v/>
      </c>
      <c r="I525" s="82" t="str">
        <f t="shared" si="47"/>
        <v/>
      </c>
    </row>
    <row r="526" spans="2:9" ht="15" thickBot="1" x14ac:dyDescent="0.35">
      <c r="B526" s="79" t="str">
        <f t="shared" si="42"/>
        <v/>
      </c>
      <c r="C526" s="80" t="str">
        <f t="shared" si="43"/>
        <v/>
      </c>
      <c r="D526" s="83" t="str">
        <f t="shared" si="44"/>
        <v/>
      </c>
      <c r="E526" s="81">
        <f>IFERROR(IF(I525-D526&lt;#REF!,0,IF(B526=$I$14,#REF!,IF(B526&lt;$I$14,0,IF(MOD(B526-$I$14,#REF!)=0,#REF!,0)))),0)</f>
        <v>0</v>
      </c>
      <c r="F526" s="83"/>
      <c r="G526" s="82" t="str">
        <f t="shared" si="45"/>
        <v/>
      </c>
      <c r="H526" s="82" t="str">
        <f t="shared" si="46"/>
        <v/>
      </c>
      <c r="I526" s="82" t="str">
        <f t="shared" si="47"/>
        <v/>
      </c>
    </row>
    <row r="527" spans="2:9" ht="15" thickBot="1" x14ac:dyDescent="0.35">
      <c r="B527" s="79" t="str">
        <f t="shared" si="42"/>
        <v/>
      </c>
      <c r="C527" s="80" t="str">
        <f t="shared" si="43"/>
        <v/>
      </c>
      <c r="D527" s="83" t="str">
        <f t="shared" si="44"/>
        <v/>
      </c>
      <c r="E527" s="81">
        <f>IFERROR(IF(I526-D527&lt;#REF!,0,IF(B527=$I$14,#REF!,IF(B527&lt;$I$14,0,IF(MOD(B527-$I$14,#REF!)=0,#REF!,0)))),0)</f>
        <v>0</v>
      </c>
      <c r="F527" s="83"/>
      <c r="G527" s="82" t="str">
        <f t="shared" si="45"/>
        <v/>
      </c>
      <c r="H527" s="82" t="str">
        <f t="shared" si="46"/>
        <v/>
      </c>
      <c r="I527" s="82" t="str">
        <f t="shared" si="47"/>
        <v/>
      </c>
    </row>
    <row r="528" spans="2:9" ht="15" thickBot="1" x14ac:dyDescent="0.35">
      <c r="B528" s="79" t="str">
        <f t="shared" si="42"/>
        <v/>
      </c>
      <c r="C528" s="80" t="str">
        <f t="shared" si="43"/>
        <v/>
      </c>
      <c r="D528" s="83" t="str">
        <f t="shared" si="44"/>
        <v/>
      </c>
      <c r="E528" s="81">
        <f>IFERROR(IF(I527-D528&lt;#REF!,0,IF(B528=$I$14,#REF!,IF(B528&lt;$I$14,0,IF(MOD(B528-$I$14,#REF!)=0,#REF!,0)))),0)</f>
        <v>0</v>
      </c>
      <c r="F528" s="83"/>
      <c r="G528" s="82" t="str">
        <f t="shared" si="45"/>
        <v/>
      </c>
      <c r="H528" s="82" t="str">
        <f t="shared" si="46"/>
        <v/>
      </c>
      <c r="I528" s="82" t="str">
        <f t="shared" si="47"/>
        <v/>
      </c>
    </row>
    <row r="529" spans="2:9" ht="15" thickBot="1" x14ac:dyDescent="0.35">
      <c r="B529" s="79" t="str">
        <f t="shared" si="42"/>
        <v/>
      </c>
      <c r="C529" s="80" t="str">
        <f t="shared" si="43"/>
        <v/>
      </c>
      <c r="D529" s="83" t="str">
        <f t="shared" si="44"/>
        <v/>
      </c>
      <c r="E529" s="81">
        <f>IFERROR(IF(I528-D529&lt;#REF!,0,IF(B529=$I$14,#REF!,IF(B529&lt;$I$14,0,IF(MOD(B529-$I$14,#REF!)=0,#REF!,0)))),0)</f>
        <v>0</v>
      </c>
      <c r="F529" s="83"/>
      <c r="G529" s="82" t="str">
        <f t="shared" si="45"/>
        <v/>
      </c>
      <c r="H529" s="82" t="str">
        <f t="shared" si="46"/>
        <v/>
      </c>
      <c r="I529" s="82" t="str">
        <f t="shared" si="47"/>
        <v/>
      </c>
    </row>
    <row r="530" spans="2:9" ht="15" thickBot="1" x14ac:dyDescent="0.35">
      <c r="B530" s="79" t="str">
        <f t="shared" si="42"/>
        <v/>
      </c>
      <c r="C530" s="80" t="str">
        <f t="shared" si="43"/>
        <v/>
      </c>
      <c r="D530" s="83" t="str">
        <f t="shared" si="44"/>
        <v/>
      </c>
      <c r="E530" s="81">
        <f>IFERROR(IF(I529-D530&lt;#REF!,0,IF(B530=$I$14,#REF!,IF(B530&lt;$I$14,0,IF(MOD(B530-$I$14,#REF!)=0,#REF!,0)))),0)</f>
        <v>0</v>
      </c>
      <c r="F530" s="83"/>
      <c r="G530" s="82" t="str">
        <f t="shared" si="45"/>
        <v/>
      </c>
      <c r="H530" s="82" t="str">
        <f t="shared" si="46"/>
        <v/>
      </c>
      <c r="I530" s="82" t="str">
        <f t="shared" si="47"/>
        <v/>
      </c>
    </row>
    <row r="531" spans="2:9" ht="15" thickBot="1" x14ac:dyDescent="0.35">
      <c r="B531" s="79" t="str">
        <f t="shared" si="42"/>
        <v/>
      </c>
      <c r="C531" s="80" t="str">
        <f t="shared" si="43"/>
        <v/>
      </c>
      <c r="D531" s="83" t="str">
        <f t="shared" si="44"/>
        <v/>
      </c>
      <c r="E531" s="81">
        <f>IFERROR(IF(I530-D531&lt;#REF!,0,IF(B531=$I$14,#REF!,IF(B531&lt;$I$14,0,IF(MOD(B531-$I$14,#REF!)=0,#REF!,0)))),0)</f>
        <v>0</v>
      </c>
      <c r="F531" s="83"/>
      <c r="G531" s="82" t="str">
        <f t="shared" si="45"/>
        <v/>
      </c>
      <c r="H531" s="82" t="str">
        <f t="shared" si="46"/>
        <v/>
      </c>
      <c r="I531" s="82" t="str">
        <f t="shared" si="47"/>
        <v/>
      </c>
    </row>
    <row r="532" spans="2:9" ht="15" thickBot="1" x14ac:dyDescent="0.35">
      <c r="B532" s="79" t="str">
        <f t="shared" ref="B532:B595" si="48">IFERROR(IF(I531&lt;=0,"",B531+1),"")</f>
        <v/>
      </c>
      <c r="C532" s="80" t="str">
        <f t="shared" ref="C532:C595" si="49">IF($E$10="End of the Period",IF(B532="","",IF(OR(payment_frequency="Weekly",payment_frequency="Bi-weekly",payment_frequency="Semi-monthly"),first_payment_date+B532*VLOOKUP(payment_frequency,periodic_table,2,0),EDATE(first_payment_date,B532*VLOOKUP(payment_frequency,periodic_table,2,0)))),IF(B532="","",IF(OR(payment_frequency="Weekly",payment_frequency="Bi-weekly",payment_frequency="Semi-monthly"),first_payment_date+(B532-1)*VLOOKUP(payment_frequency,periodic_table,2,0),EDATE(first_payment_date,(B532-1)*VLOOKUP(payment_frequency,periodic_table,2,0)))))</f>
        <v/>
      </c>
      <c r="D532" s="83" t="str">
        <f t="shared" ref="D532:D595" si="50">IF(B532="","",IF(B532&lt;=$I$13,G532,-PMT(rate,1,I531,,payment_type)))</f>
        <v/>
      </c>
      <c r="E532" s="81">
        <f>IFERROR(IF(I531-D532&lt;#REF!,0,IF(B532=$I$14,#REF!,IF(B532&lt;$I$14,0,IF(MOD(B532-$I$14,#REF!)=0,#REF!,0)))),0)</f>
        <v>0</v>
      </c>
      <c r="F532" s="83"/>
      <c r="G532" s="82" t="str">
        <f t="shared" ref="G532:G595" si="51">IF(B532="","",IF(AND(payment_type=1,B532=1),0,(I531*rate)))</f>
        <v/>
      </c>
      <c r="H532" s="82" t="str">
        <f t="shared" ref="H532:H595" si="52">IF(B532="","",D532-G532+E532+F532)</f>
        <v/>
      </c>
      <c r="I532" s="82" t="str">
        <f t="shared" si="47"/>
        <v/>
      </c>
    </row>
    <row r="533" spans="2:9" ht="15" thickBot="1" x14ac:dyDescent="0.35">
      <c r="B533" s="79" t="str">
        <f t="shared" si="48"/>
        <v/>
      </c>
      <c r="C533" s="80" t="str">
        <f t="shared" si="49"/>
        <v/>
      </c>
      <c r="D533" s="83" t="str">
        <f t="shared" si="50"/>
        <v/>
      </c>
      <c r="E533" s="81">
        <f>IFERROR(IF(I532-D533&lt;#REF!,0,IF(B533=$I$14,#REF!,IF(B533&lt;$I$14,0,IF(MOD(B533-$I$14,#REF!)=0,#REF!,0)))),0)</f>
        <v>0</v>
      </c>
      <c r="F533" s="83"/>
      <c r="G533" s="82" t="str">
        <f t="shared" si="51"/>
        <v/>
      </c>
      <c r="H533" s="82" t="str">
        <f t="shared" si="52"/>
        <v/>
      </c>
      <c r="I533" s="82" t="str">
        <f t="shared" ref="I533:I596" si="53">IFERROR(IF(H533&lt;0,"",I532-H533),"")</f>
        <v/>
      </c>
    </row>
    <row r="534" spans="2:9" ht="15" thickBot="1" x14ac:dyDescent="0.35">
      <c r="B534" s="79" t="str">
        <f t="shared" si="48"/>
        <v/>
      </c>
      <c r="C534" s="80" t="str">
        <f t="shared" si="49"/>
        <v/>
      </c>
      <c r="D534" s="83" t="str">
        <f t="shared" si="50"/>
        <v/>
      </c>
      <c r="E534" s="81">
        <f>IFERROR(IF(I533-D534&lt;#REF!,0,IF(B534=$I$14,#REF!,IF(B534&lt;$I$14,0,IF(MOD(B534-$I$14,#REF!)=0,#REF!,0)))),0)</f>
        <v>0</v>
      </c>
      <c r="F534" s="83"/>
      <c r="G534" s="82" t="str">
        <f t="shared" si="51"/>
        <v/>
      </c>
      <c r="H534" s="82" t="str">
        <f t="shared" si="52"/>
        <v/>
      </c>
      <c r="I534" s="82" t="str">
        <f t="shared" si="53"/>
        <v/>
      </c>
    </row>
    <row r="535" spans="2:9" ht="15" thickBot="1" x14ac:dyDescent="0.35">
      <c r="B535" s="79" t="str">
        <f t="shared" si="48"/>
        <v/>
      </c>
      <c r="C535" s="80" t="str">
        <f t="shared" si="49"/>
        <v/>
      </c>
      <c r="D535" s="83" t="str">
        <f t="shared" si="50"/>
        <v/>
      </c>
      <c r="E535" s="81">
        <f>IFERROR(IF(I534-D535&lt;#REF!,0,IF(B535=$I$14,#REF!,IF(B535&lt;$I$14,0,IF(MOD(B535-$I$14,#REF!)=0,#REF!,0)))),0)</f>
        <v>0</v>
      </c>
      <c r="F535" s="83"/>
      <c r="G535" s="82" t="str">
        <f t="shared" si="51"/>
        <v/>
      </c>
      <c r="H535" s="82" t="str">
        <f t="shared" si="52"/>
        <v/>
      </c>
      <c r="I535" s="82" t="str">
        <f t="shared" si="53"/>
        <v/>
      </c>
    </row>
    <row r="536" spans="2:9" ht="15" thickBot="1" x14ac:dyDescent="0.35">
      <c r="B536" s="79" t="str">
        <f t="shared" si="48"/>
        <v/>
      </c>
      <c r="C536" s="80" t="str">
        <f t="shared" si="49"/>
        <v/>
      </c>
      <c r="D536" s="83" t="str">
        <f t="shared" si="50"/>
        <v/>
      </c>
      <c r="E536" s="81">
        <f>IFERROR(IF(I535-D536&lt;#REF!,0,IF(B536=$I$14,#REF!,IF(B536&lt;$I$14,0,IF(MOD(B536-$I$14,#REF!)=0,#REF!,0)))),0)</f>
        <v>0</v>
      </c>
      <c r="F536" s="83"/>
      <c r="G536" s="82" t="str">
        <f t="shared" si="51"/>
        <v/>
      </c>
      <c r="H536" s="82" t="str">
        <f t="shared" si="52"/>
        <v/>
      </c>
      <c r="I536" s="82" t="str">
        <f t="shared" si="53"/>
        <v/>
      </c>
    </row>
    <row r="537" spans="2:9" ht="15" thickBot="1" x14ac:dyDescent="0.35">
      <c r="B537" s="79" t="str">
        <f t="shared" si="48"/>
        <v/>
      </c>
      <c r="C537" s="80" t="str">
        <f t="shared" si="49"/>
        <v/>
      </c>
      <c r="D537" s="83" t="str">
        <f t="shared" si="50"/>
        <v/>
      </c>
      <c r="E537" s="81">
        <f>IFERROR(IF(I536-D537&lt;#REF!,0,IF(B537=$I$14,#REF!,IF(B537&lt;$I$14,0,IF(MOD(B537-$I$14,#REF!)=0,#REF!,0)))),0)</f>
        <v>0</v>
      </c>
      <c r="F537" s="83"/>
      <c r="G537" s="82" t="str">
        <f t="shared" si="51"/>
        <v/>
      </c>
      <c r="H537" s="82" t="str">
        <f t="shared" si="52"/>
        <v/>
      </c>
      <c r="I537" s="82" t="str">
        <f t="shared" si="53"/>
        <v/>
      </c>
    </row>
    <row r="538" spans="2:9" ht="15" thickBot="1" x14ac:dyDescent="0.35">
      <c r="B538" s="79" t="str">
        <f t="shared" si="48"/>
        <v/>
      </c>
      <c r="C538" s="80" t="str">
        <f t="shared" si="49"/>
        <v/>
      </c>
      <c r="D538" s="83" t="str">
        <f t="shared" si="50"/>
        <v/>
      </c>
      <c r="E538" s="81">
        <f>IFERROR(IF(I537-D538&lt;#REF!,0,IF(B538=$I$14,#REF!,IF(B538&lt;$I$14,0,IF(MOD(B538-$I$14,#REF!)=0,#REF!,0)))),0)</f>
        <v>0</v>
      </c>
      <c r="F538" s="83"/>
      <c r="G538" s="82" t="str">
        <f t="shared" si="51"/>
        <v/>
      </c>
      <c r="H538" s="82" t="str">
        <f t="shared" si="52"/>
        <v/>
      </c>
      <c r="I538" s="82" t="str">
        <f t="shared" si="53"/>
        <v/>
      </c>
    </row>
    <row r="539" spans="2:9" ht="15" thickBot="1" x14ac:dyDescent="0.35">
      <c r="B539" s="79" t="str">
        <f t="shared" si="48"/>
        <v/>
      </c>
      <c r="C539" s="80" t="str">
        <f t="shared" si="49"/>
        <v/>
      </c>
      <c r="D539" s="83" t="str">
        <f t="shared" si="50"/>
        <v/>
      </c>
      <c r="E539" s="81">
        <f>IFERROR(IF(I538-D539&lt;#REF!,0,IF(B539=$I$14,#REF!,IF(B539&lt;$I$14,0,IF(MOD(B539-$I$14,#REF!)=0,#REF!,0)))),0)</f>
        <v>0</v>
      </c>
      <c r="F539" s="83"/>
      <c r="G539" s="82" t="str">
        <f t="shared" si="51"/>
        <v/>
      </c>
      <c r="H539" s="82" t="str">
        <f t="shared" si="52"/>
        <v/>
      </c>
      <c r="I539" s="82" t="str">
        <f t="shared" si="53"/>
        <v/>
      </c>
    </row>
    <row r="540" spans="2:9" ht="15" thickBot="1" x14ac:dyDescent="0.35">
      <c r="B540" s="79" t="str">
        <f t="shared" si="48"/>
        <v/>
      </c>
      <c r="C540" s="80" t="str">
        <f t="shared" si="49"/>
        <v/>
      </c>
      <c r="D540" s="83" t="str">
        <f t="shared" si="50"/>
        <v/>
      </c>
      <c r="E540" s="81">
        <f>IFERROR(IF(I539-D540&lt;#REF!,0,IF(B540=$I$14,#REF!,IF(B540&lt;$I$14,0,IF(MOD(B540-$I$14,#REF!)=0,#REF!,0)))),0)</f>
        <v>0</v>
      </c>
      <c r="F540" s="83"/>
      <c r="G540" s="82" t="str">
        <f t="shared" si="51"/>
        <v/>
      </c>
      <c r="H540" s="82" t="str">
        <f t="shared" si="52"/>
        <v/>
      </c>
      <c r="I540" s="82" t="str">
        <f t="shared" si="53"/>
        <v/>
      </c>
    </row>
    <row r="541" spans="2:9" ht="15" thickBot="1" x14ac:dyDescent="0.35">
      <c r="B541" s="79" t="str">
        <f t="shared" si="48"/>
        <v/>
      </c>
      <c r="C541" s="80" t="str">
        <f t="shared" si="49"/>
        <v/>
      </c>
      <c r="D541" s="83" t="str">
        <f t="shared" si="50"/>
        <v/>
      </c>
      <c r="E541" s="81">
        <f>IFERROR(IF(I540-D541&lt;#REF!,0,IF(B541=$I$14,#REF!,IF(B541&lt;$I$14,0,IF(MOD(B541-$I$14,#REF!)=0,#REF!,0)))),0)</f>
        <v>0</v>
      </c>
      <c r="F541" s="83"/>
      <c r="G541" s="82" t="str">
        <f t="shared" si="51"/>
        <v/>
      </c>
      <c r="H541" s="82" t="str">
        <f t="shared" si="52"/>
        <v/>
      </c>
      <c r="I541" s="82" t="str">
        <f t="shared" si="53"/>
        <v/>
      </c>
    </row>
    <row r="542" spans="2:9" ht="15" thickBot="1" x14ac:dyDescent="0.35">
      <c r="B542" s="79" t="str">
        <f t="shared" si="48"/>
        <v/>
      </c>
      <c r="C542" s="80" t="str">
        <f t="shared" si="49"/>
        <v/>
      </c>
      <c r="D542" s="83" t="str">
        <f t="shared" si="50"/>
        <v/>
      </c>
      <c r="E542" s="81">
        <f>IFERROR(IF(I541-D542&lt;#REF!,0,IF(B542=$I$14,#REF!,IF(B542&lt;$I$14,0,IF(MOD(B542-$I$14,#REF!)=0,#REF!,0)))),0)</f>
        <v>0</v>
      </c>
      <c r="F542" s="83"/>
      <c r="G542" s="82" t="str">
        <f t="shared" si="51"/>
        <v/>
      </c>
      <c r="H542" s="82" t="str">
        <f t="shared" si="52"/>
        <v/>
      </c>
      <c r="I542" s="82" t="str">
        <f t="shared" si="53"/>
        <v/>
      </c>
    </row>
    <row r="543" spans="2:9" ht="15" thickBot="1" x14ac:dyDescent="0.35">
      <c r="B543" s="79" t="str">
        <f t="shared" si="48"/>
        <v/>
      </c>
      <c r="C543" s="80" t="str">
        <f t="shared" si="49"/>
        <v/>
      </c>
      <c r="D543" s="83" t="str">
        <f t="shared" si="50"/>
        <v/>
      </c>
      <c r="E543" s="81">
        <f>IFERROR(IF(I542-D543&lt;#REF!,0,IF(B543=$I$14,#REF!,IF(B543&lt;$I$14,0,IF(MOD(B543-$I$14,#REF!)=0,#REF!,0)))),0)</f>
        <v>0</v>
      </c>
      <c r="F543" s="83"/>
      <c r="G543" s="82" t="str">
        <f t="shared" si="51"/>
        <v/>
      </c>
      <c r="H543" s="82" t="str">
        <f t="shared" si="52"/>
        <v/>
      </c>
      <c r="I543" s="82" t="str">
        <f t="shared" si="53"/>
        <v/>
      </c>
    </row>
    <row r="544" spans="2:9" ht="15" thickBot="1" x14ac:dyDescent="0.35">
      <c r="B544" s="79" t="str">
        <f t="shared" si="48"/>
        <v/>
      </c>
      <c r="C544" s="80" t="str">
        <f t="shared" si="49"/>
        <v/>
      </c>
      <c r="D544" s="83" t="str">
        <f t="shared" si="50"/>
        <v/>
      </c>
      <c r="E544" s="81">
        <f>IFERROR(IF(I543-D544&lt;#REF!,0,IF(B544=$I$14,#REF!,IF(B544&lt;$I$14,0,IF(MOD(B544-$I$14,#REF!)=0,#REF!,0)))),0)</f>
        <v>0</v>
      </c>
      <c r="F544" s="83"/>
      <c r="G544" s="82" t="str">
        <f t="shared" si="51"/>
        <v/>
      </c>
      <c r="H544" s="82" t="str">
        <f t="shared" si="52"/>
        <v/>
      </c>
      <c r="I544" s="82" t="str">
        <f t="shared" si="53"/>
        <v/>
      </c>
    </row>
    <row r="545" spans="2:9" ht="15" thickBot="1" x14ac:dyDescent="0.35">
      <c r="B545" s="79" t="str">
        <f t="shared" si="48"/>
        <v/>
      </c>
      <c r="C545" s="80" t="str">
        <f t="shared" si="49"/>
        <v/>
      </c>
      <c r="D545" s="83" t="str">
        <f t="shared" si="50"/>
        <v/>
      </c>
      <c r="E545" s="81">
        <f>IFERROR(IF(I544-D545&lt;#REF!,0,IF(B545=$I$14,#REF!,IF(B545&lt;$I$14,0,IF(MOD(B545-$I$14,#REF!)=0,#REF!,0)))),0)</f>
        <v>0</v>
      </c>
      <c r="F545" s="83"/>
      <c r="G545" s="82" t="str">
        <f t="shared" si="51"/>
        <v/>
      </c>
      <c r="H545" s="82" t="str">
        <f t="shared" si="52"/>
        <v/>
      </c>
      <c r="I545" s="82" t="str">
        <f t="shared" si="53"/>
        <v/>
      </c>
    </row>
    <row r="546" spans="2:9" ht="15" thickBot="1" x14ac:dyDescent="0.35">
      <c r="B546" s="79" t="str">
        <f t="shared" si="48"/>
        <v/>
      </c>
      <c r="C546" s="80" t="str">
        <f t="shared" si="49"/>
        <v/>
      </c>
      <c r="D546" s="83" t="str">
        <f t="shared" si="50"/>
        <v/>
      </c>
      <c r="E546" s="81">
        <f>IFERROR(IF(I545-D546&lt;#REF!,0,IF(B546=$I$14,#REF!,IF(B546&lt;$I$14,0,IF(MOD(B546-$I$14,#REF!)=0,#REF!,0)))),0)</f>
        <v>0</v>
      </c>
      <c r="F546" s="83"/>
      <c r="G546" s="82" t="str">
        <f t="shared" si="51"/>
        <v/>
      </c>
      <c r="H546" s="82" t="str">
        <f t="shared" si="52"/>
        <v/>
      </c>
      <c r="I546" s="82" t="str">
        <f t="shared" si="53"/>
        <v/>
      </c>
    </row>
    <row r="547" spans="2:9" ht="15" thickBot="1" x14ac:dyDescent="0.35">
      <c r="B547" s="79" t="str">
        <f t="shared" si="48"/>
        <v/>
      </c>
      <c r="C547" s="80" t="str">
        <f t="shared" si="49"/>
        <v/>
      </c>
      <c r="D547" s="83" t="str">
        <f t="shared" si="50"/>
        <v/>
      </c>
      <c r="E547" s="81">
        <f>IFERROR(IF(I546-D547&lt;#REF!,0,IF(B547=$I$14,#REF!,IF(B547&lt;$I$14,0,IF(MOD(B547-$I$14,#REF!)=0,#REF!,0)))),0)</f>
        <v>0</v>
      </c>
      <c r="F547" s="83"/>
      <c r="G547" s="82" t="str">
        <f t="shared" si="51"/>
        <v/>
      </c>
      <c r="H547" s="82" t="str">
        <f t="shared" si="52"/>
        <v/>
      </c>
      <c r="I547" s="82" t="str">
        <f t="shared" si="53"/>
        <v/>
      </c>
    </row>
    <row r="548" spans="2:9" ht="15" thickBot="1" x14ac:dyDescent="0.35">
      <c r="B548" s="79" t="str">
        <f t="shared" si="48"/>
        <v/>
      </c>
      <c r="C548" s="80" t="str">
        <f t="shared" si="49"/>
        <v/>
      </c>
      <c r="D548" s="83" t="str">
        <f t="shared" si="50"/>
        <v/>
      </c>
      <c r="E548" s="81">
        <f>IFERROR(IF(I547-D548&lt;#REF!,0,IF(B548=$I$14,#REF!,IF(B548&lt;$I$14,0,IF(MOD(B548-$I$14,#REF!)=0,#REF!,0)))),0)</f>
        <v>0</v>
      </c>
      <c r="F548" s="83"/>
      <c r="G548" s="82" t="str">
        <f t="shared" si="51"/>
        <v/>
      </c>
      <c r="H548" s="82" t="str">
        <f t="shared" si="52"/>
        <v/>
      </c>
      <c r="I548" s="82" t="str">
        <f t="shared" si="53"/>
        <v/>
      </c>
    </row>
    <row r="549" spans="2:9" ht="15" thickBot="1" x14ac:dyDescent="0.35">
      <c r="B549" s="79" t="str">
        <f t="shared" si="48"/>
        <v/>
      </c>
      <c r="C549" s="80" t="str">
        <f t="shared" si="49"/>
        <v/>
      </c>
      <c r="D549" s="83" t="str">
        <f t="shared" si="50"/>
        <v/>
      </c>
      <c r="E549" s="81">
        <f>IFERROR(IF(I548-D549&lt;#REF!,0,IF(B549=$I$14,#REF!,IF(B549&lt;$I$14,0,IF(MOD(B549-$I$14,#REF!)=0,#REF!,0)))),0)</f>
        <v>0</v>
      </c>
      <c r="F549" s="83"/>
      <c r="G549" s="82" t="str">
        <f t="shared" si="51"/>
        <v/>
      </c>
      <c r="H549" s="82" t="str">
        <f t="shared" si="52"/>
        <v/>
      </c>
      <c r="I549" s="82" t="str">
        <f t="shared" si="53"/>
        <v/>
      </c>
    </row>
    <row r="550" spans="2:9" ht="15" thickBot="1" x14ac:dyDescent="0.35">
      <c r="B550" s="79" t="str">
        <f t="shared" si="48"/>
        <v/>
      </c>
      <c r="C550" s="80" t="str">
        <f t="shared" si="49"/>
        <v/>
      </c>
      <c r="D550" s="83" t="str">
        <f t="shared" si="50"/>
        <v/>
      </c>
      <c r="E550" s="81">
        <f>IFERROR(IF(I549-D550&lt;#REF!,0,IF(B550=$I$14,#REF!,IF(B550&lt;$I$14,0,IF(MOD(B550-$I$14,#REF!)=0,#REF!,0)))),0)</f>
        <v>0</v>
      </c>
      <c r="F550" s="83"/>
      <c r="G550" s="82" t="str">
        <f t="shared" si="51"/>
        <v/>
      </c>
      <c r="H550" s="82" t="str">
        <f t="shared" si="52"/>
        <v/>
      </c>
      <c r="I550" s="82" t="str">
        <f t="shared" si="53"/>
        <v/>
      </c>
    </row>
    <row r="551" spans="2:9" ht="15" thickBot="1" x14ac:dyDescent="0.35">
      <c r="B551" s="79" t="str">
        <f t="shared" si="48"/>
        <v/>
      </c>
      <c r="C551" s="80" t="str">
        <f t="shared" si="49"/>
        <v/>
      </c>
      <c r="D551" s="83" t="str">
        <f t="shared" si="50"/>
        <v/>
      </c>
      <c r="E551" s="81">
        <f>IFERROR(IF(I550-D551&lt;#REF!,0,IF(B551=$I$14,#REF!,IF(B551&lt;$I$14,0,IF(MOD(B551-$I$14,#REF!)=0,#REF!,0)))),0)</f>
        <v>0</v>
      </c>
      <c r="F551" s="83"/>
      <c r="G551" s="82" t="str">
        <f t="shared" si="51"/>
        <v/>
      </c>
      <c r="H551" s="82" t="str">
        <f t="shared" si="52"/>
        <v/>
      </c>
      <c r="I551" s="82" t="str">
        <f t="shared" si="53"/>
        <v/>
      </c>
    </row>
    <row r="552" spans="2:9" ht="15" thickBot="1" x14ac:dyDescent="0.35">
      <c r="B552" s="79" t="str">
        <f t="shared" si="48"/>
        <v/>
      </c>
      <c r="C552" s="80" t="str">
        <f t="shared" si="49"/>
        <v/>
      </c>
      <c r="D552" s="83" t="str">
        <f t="shared" si="50"/>
        <v/>
      </c>
      <c r="E552" s="81">
        <f>IFERROR(IF(I551-D552&lt;#REF!,0,IF(B552=$I$14,#REF!,IF(B552&lt;$I$14,0,IF(MOD(B552-$I$14,#REF!)=0,#REF!,0)))),0)</f>
        <v>0</v>
      </c>
      <c r="F552" s="83"/>
      <c r="G552" s="82" t="str">
        <f t="shared" si="51"/>
        <v/>
      </c>
      <c r="H552" s="82" t="str">
        <f t="shared" si="52"/>
        <v/>
      </c>
      <c r="I552" s="82" t="str">
        <f t="shared" si="53"/>
        <v/>
      </c>
    </row>
    <row r="553" spans="2:9" ht="15" thickBot="1" x14ac:dyDescent="0.35">
      <c r="B553" s="79" t="str">
        <f t="shared" si="48"/>
        <v/>
      </c>
      <c r="C553" s="80" t="str">
        <f t="shared" si="49"/>
        <v/>
      </c>
      <c r="D553" s="83" t="str">
        <f t="shared" si="50"/>
        <v/>
      </c>
      <c r="E553" s="81">
        <f>IFERROR(IF(I552-D553&lt;#REF!,0,IF(B553=$I$14,#REF!,IF(B553&lt;$I$14,0,IF(MOD(B553-$I$14,#REF!)=0,#REF!,0)))),0)</f>
        <v>0</v>
      </c>
      <c r="F553" s="83"/>
      <c r="G553" s="82" t="str">
        <f t="shared" si="51"/>
        <v/>
      </c>
      <c r="H553" s="82" t="str">
        <f t="shared" si="52"/>
        <v/>
      </c>
      <c r="I553" s="82" t="str">
        <f t="shared" si="53"/>
        <v/>
      </c>
    </row>
    <row r="554" spans="2:9" ht="15" thickBot="1" x14ac:dyDescent="0.35">
      <c r="B554" s="79" t="str">
        <f t="shared" si="48"/>
        <v/>
      </c>
      <c r="C554" s="80" t="str">
        <f t="shared" si="49"/>
        <v/>
      </c>
      <c r="D554" s="83" t="str">
        <f t="shared" si="50"/>
        <v/>
      </c>
      <c r="E554" s="81">
        <f>IFERROR(IF(I553-D554&lt;#REF!,0,IF(B554=$I$14,#REF!,IF(B554&lt;$I$14,0,IF(MOD(B554-$I$14,#REF!)=0,#REF!,0)))),0)</f>
        <v>0</v>
      </c>
      <c r="F554" s="83"/>
      <c r="G554" s="82" t="str">
        <f t="shared" si="51"/>
        <v/>
      </c>
      <c r="H554" s="82" t="str">
        <f t="shared" si="52"/>
        <v/>
      </c>
      <c r="I554" s="82" t="str">
        <f t="shared" si="53"/>
        <v/>
      </c>
    </row>
    <row r="555" spans="2:9" ht="15" thickBot="1" x14ac:dyDescent="0.35">
      <c r="B555" s="79" t="str">
        <f t="shared" si="48"/>
        <v/>
      </c>
      <c r="C555" s="80" t="str">
        <f t="shared" si="49"/>
        <v/>
      </c>
      <c r="D555" s="83" t="str">
        <f t="shared" si="50"/>
        <v/>
      </c>
      <c r="E555" s="81">
        <f>IFERROR(IF(I554-D555&lt;#REF!,0,IF(B555=$I$14,#REF!,IF(B555&lt;$I$14,0,IF(MOD(B555-$I$14,#REF!)=0,#REF!,0)))),0)</f>
        <v>0</v>
      </c>
      <c r="F555" s="83"/>
      <c r="G555" s="82" t="str">
        <f t="shared" si="51"/>
        <v/>
      </c>
      <c r="H555" s="82" t="str">
        <f t="shared" si="52"/>
        <v/>
      </c>
      <c r="I555" s="82" t="str">
        <f t="shared" si="53"/>
        <v/>
      </c>
    </row>
    <row r="556" spans="2:9" ht="15" thickBot="1" x14ac:dyDescent="0.35">
      <c r="B556" s="79" t="str">
        <f t="shared" si="48"/>
        <v/>
      </c>
      <c r="C556" s="80" t="str">
        <f t="shared" si="49"/>
        <v/>
      </c>
      <c r="D556" s="83" t="str">
        <f t="shared" si="50"/>
        <v/>
      </c>
      <c r="E556" s="81">
        <f>IFERROR(IF(I555-D556&lt;#REF!,0,IF(B556=$I$14,#REF!,IF(B556&lt;$I$14,0,IF(MOD(B556-$I$14,#REF!)=0,#REF!,0)))),0)</f>
        <v>0</v>
      </c>
      <c r="F556" s="83"/>
      <c r="G556" s="82" t="str">
        <f t="shared" si="51"/>
        <v/>
      </c>
      <c r="H556" s="82" t="str">
        <f t="shared" si="52"/>
        <v/>
      </c>
      <c r="I556" s="82" t="str">
        <f t="shared" si="53"/>
        <v/>
      </c>
    </row>
    <row r="557" spans="2:9" ht="15" thickBot="1" x14ac:dyDescent="0.35">
      <c r="B557" s="79" t="str">
        <f t="shared" si="48"/>
        <v/>
      </c>
      <c r="C557" s="80" t="str">
        <f t="shared" si="49"/>
        <v/>
      </c>
      <c r="D557" s="83" t="str">
        <f t="shared" si="50"/>
        <v/>
      </c>
      <c r="E557" s="81">
        <f>IFERROR(IF(I556-D557&lt;#REF!,0,IF(B557=$I$14,#REF!,IF(B557&lt;$I$14,0,IF(MOD(B557-$I$14,#REF!)=0,#REF!,0)))),0)</f>
        <v>0</v>
      </c>
      <c r="F557" s="83"/>
      <c r="G557" s="82" t="str">
        <f t="shared" si="51"/>
        <v/>
      </c>
      <c r="H557" s="82" t="str">
        <f t="shared" si="52"/>
        <v/>
      </c>
      <c r="I557" s="82" t="str">
        <f t="shared" si="53"/>
        <v/>
      </c>
    </row>
    <row r="558" spans="2:9" ht="15" thickBot="1" x14ac:dyDescent="0.35">
      <c r="B558" s="79" t="str">
        <f t="shared" si="48"/>
        <v/>
      </c>
      <c r="C558" s="80" t="str">
        <f t="shared" si="49"/>
        <v/>
      </c>
      <c r="D558" s="83" t="str">
        <f t="shared" si="50"/>
        <v/>
      </c>
      <c r="E558" s="81">
        <f>IFERROR(IF(I557-D558&lt;#REF!,0,IF(B558=$I$14,#REF!,IF(B558&lt;$I$14,0,IF(MOD(B558-$I$14,#REF!)=0,#REF!,0)))),0)</f>
        <v>0</v>
      </c>
      <c r="F558" s="83"/>
      <c r="G558" s="82" t="str">
        <f t="shared" si="51"/>
        <v/>
      </c>
      <c r="H558" s="82" t="str">
        <f t="shared" si="52"/>
        <v/>
      </c>
      <c r="I558" s="82" t="str">
        <f t="shared" si="53"/>
        <v/>
      </c>
    </row>
    <row r="559" spans="2:9" ht="15" thickBot="1" x14ac:dyDescent="0.35">
      <c r="B559" s="79" t="str">
        <f t="shared" si="48"/>
        <v/>
      </c>
      <c r="C559" s="80" t="str">
        <f t="shared" si="49"/>
        <v/>
      </c>
      <c r="D559" s="83" t="str">
        <f t="shared" si="50"/>
        <v/>
      </c>
      <c r="E559" s="81">
        <f>IFERROR(IF(I558-D559&lt;#REF!,0,IF(B559=$I$14,#REF!,IF(B559&lt;$I$14,0,IF(MOD(B559-$I$14,#REF!)=0,#REF!,0)))),0)</f>
        <v>0</v>
      </c>
      <c r="F559" s="83"/>
      <c r="G559" s="82" t="str">
        <f t="shared" si="51"/>
        <v/>
      </c>
      <c r="H559" s="82" t="str">
        <f t="shared" si="52"/>
        <v/>
      </c>
      <c r="I559" s="82" t="str">
        <f t="shared" si="53"/>
        <v/>
      </c>
    </row>
    <row r="560" spans="2:9" ht="15" thickBot="1" x14ac:dyDescent="0.35">
      <c r="B560" s="79" t="str">
        <f t="shared" si="48"/>
        <v/>
      </c>
      <c r="C560" s="80" t="str">
        <f t="shared" si="49"/>
        <v/>
      </c>
      <c r="D560" s="83" t="str">
        <f t="shared" si="50"/>
        <v/>
      </c>
      <c r="E560" s="81">
        <f>IFERROR(IF(I559-D560&lt;#REF!,0,IF(B560=$I$14,#REF!,IF(B560&lt;$I$14,0,IF(MOD(B560-$I$14,#REF!)=0,#REF!,0)))),0)</f>
        <v>0</v>
      </c>
      <c r="F560" s="83"/>
      <c r="G560" s="82" t="str">
        <f t="shared" si="51"/>
        <v/>
      </c>
      <c r="H560" s="82" t="str">
        <f t="shared" si="52"/>
        <v/>
      </c>
      <c r="I560" s="82" t="str">
        <f t="shared" si="53"/>
        <v/>
      </c>
    </row>
    <row r="561" spans="2:9" ht="15" thickBot="1" x14ac:dyDescent="0.35">
      <c r="B561" s="79" t="str">
        <f t="shared" si="48"/>
        <v/>
      </c>
      <c r="C561" s="80" t="str">
        <f t="shared" si="49"/>
        <v/>
      </c>
      <c r="D561" s="83" t="str">
        <f t="shared" si="50"/>
        <v/>
      </c>
      <c r="E561" s="81">
        <f>IFERROR(IF(I560-D561&lt;#REF!,0,IF(B561=$I$14,#REF!,IF(B561&lt;$I$14,0,IF(MOD(B561-$I$14,#REF!)=0,#REF!,0)))),0)</f>
        <v>0</v>
      </c>
      <c r="F561" s="83"/>
      <c r="G561" s="82" t="str">
        <f t="shared" si="51"/>
        <v/>
      </c>
      <c r="H561" s="82" t="str">
        <f t="shared" si="52"/>
        <v/>
      </c>
      <c r="I561" s="82" t="str">
        <f t="shared" si="53"/>
        <v/>
      </c>
    </row>
    <row r="562" spans="2:9" ht="15" thickBot="1" x14ac:dyDescent="0.35">
      <c r="B562" s="79" t="str">
        <f t="shared" si="48"/>
        <v/>
      </c>
      <c r="C562" s="80" t="str">
        <f t="shared" si="49"/>
        <v/>
      </c>
      <c r="D562" s="83" t="str">
        <f t="shared" si="50"/>
        <v/>
      </c>
      <c r="E562" s="81">
        <f>IFERROR(IF(I561-D562&lt;#REF!,0,IF(B562=$I$14,#REF!,IF(B562&lt;$I$14,0,IF(MOD(B562-$I$14,#REF!)=0,#REF!,0)))),0)</f>
        <v>0</v>
      </c>
      <c r="F562" s="83"/>
      <c r="G562" s="82" t="str">
        <f t="shared" si="51"/>
        <v/>
      </c>
      <c r="H562" s="82" t="str">
        <f t="shared" si="52"/>
        <v/>
      </c>
      <c r="I562" s="82" t="str">
        <f t="shared" si="53"/>
        <v/>
      </c>
    </row>
    <row r="563" spans="2:9" ht="15" thickBot="1" x14ac:dyDescent="0.35">
      <c r="B563" s="79" t="str">
        <f t="shared" si="48"/>
        <v/>
      </c>
      <c r="C563" s="80" t="str">
        <f t="shared" si="49"/>
        <v/>
      </c>
      <c r="D563" s="83" t="str">
        <f t="shared" si="50"/>
        <v/>
      </c>
      <c r="E563" s="81">
        <f>IFERROR(IF(I562-D563&lt;#REF!,0,IF(B563=$I$14,#REF!,IF(B563&lt;$I$14,0,IF(MOD(B563-$I$14,#REF!)=0,#REF!,0)))),0)</f>
        <v>0</v>
      </c>
      <c r="F563" s="83"/>
      <c r="G563" s="82" t="str">
        <f t="shared" si="51"/>
        <v/>
      </c>
      <c r="H563" s="82" t="str">
        <f t="shared" si="52"/>
        <v/>
      </c>
      <c r="I563" s="82" t="str">
        <f t="shared" si="53"/>
        <v/>
      </c>
    </row>
    <row r="564" spans="2:9" ht="15" thickBot="1" x14ac:dyDescent="0.35">
      <c r="B564" s="79" t="str">
        <f t="shared" si="48"/>
        <v/>
      </c>
      <c r="C564" s="80" t="str">
        <f t="shared" si="49"/>
        <v/>
      </c>
      <c r="D564" s="83" t="str">
        <f t="shared" si="50"/>
        <v/>
      </c>
      <c r="E564" s="81">
        <f>IFERROR(IF(I563-D564&lt;#REF!,0,IF(B564=$I$14,#REF!,IF(B564&lt;$I$14,0,IF(MOD(B564-$I$14,#REF!)=0,#REF!,0)))),0)</f>
        <v>0</v>
      </c>
      <c r="F564" s="83"/>
      <c r="G564" s="82" t="str">
        <f t="shared" si="51"/>
        <v/>
      </c>
      <c r="H564" s="82" t="str">
        <f t="shared" si="52"/>
        <v/>
      </c>
      <c r="I564" s="82" t="str">
        <f t="shared" si="53"/>
        <v/>
      </c>
    </row>
    <row r="565" spans="2:9" ht="15" thickBot="1" x14ac:dyDescent="0.35">
      <c r="B565" s="79" t="str">
        <f t="shared" si="48"/>
        <v/>
      </c>
      <c r="C565" s="80" t="str">
        <f t="shared" si="49"/>
        <v/>
      </c>
      <c r="D565" s="83" t="str">
        <f t="shared" si="50"/>
        <v/>
      </c>
      <c r="E565" s="81">
        <f>IFERROR(IF(I564-D565&lt;#REF!,0,IF(B565=$I$14,#REF!,IF(B565&lt;$I$14,0,IF(MOD(B565-$I$14,#REF!)=0,#REF!,0)))),0)</f>
        <v>0</v>
      </c>
      <c r="F565" s="83"/>
      <c r="G565" s="82" t="str">
        <f t="shared" si="51"/>
        <v/>
      </c>
      <c r="H565" s="82" t="str">
        <f t="shared" si="52"/>
        <v/>
      </c>
      <c r="I565" s="82" t="str">
        <f t="shared" si="53"/>
        <v/>
      </c>
    </row>
    <row r="566" spans="2:9" ht="15" thickBot="1" x14ac:dyDescent="0.35">
      <c r="B566" s="79" t="str">
        <f t="shared" si="48"/>
        <v/>
      </c>
      <c r="C566" s="80" t="str">
        <f t="shared" si="49"/>
        <v/>
      </c>
      <c r="D566" s="83" t="str">
        <f t="shared" si="50"/>
        <v/>
      </c>
      <c r="E566" s="81">
        <f>IFERROR(IF(I565-D566&lt;#REF!,0,IF(B566=$I$14,#REF!,IF(B566&lt;$I$14,0,IF(MOD(B566-$I$14,#REF!)=0,#REF!,0)))),0)</f>
        <v>0</v>
      </c>
      <c r="F566" s="83"/>
      <c r="G566" s="82" t="str">
        <f t="shared" si="51"/>
        <v/>
      </c>
      <c r="H566" s="82" t="str">
        <f t="shared" si="52"/>
        <v/>
      </c>
      <c r="I566" s="82" t="str">
        <f t="shared" si="53"/>
        <v/>
      </c>
    </row>
    <row r="567" spans="2:9" ht="15" thickBot="1" x14ac:dyDescent="0.35">
      <c r="B567" s="79" t="str">
        <f t="shared" si="48"/>
        <v/>
      </c>
      <c r="C567" s="80" t="str">
        <f t="shared" si="49"/>
        <v/>
      </c>
      <c r="D567" s="83" t="str">
        <f t="shared" si="50"/>
        <v/>
      </c>
      <c r="E567" s="81">
        <f>IFERROR(IF(I566-D567&lt;#REF!,0,IF(B567=$I$14,#REF!,IF(B567&lt;$I$14,0,IF(MOD(B567-$I$14,#REF!)=0,#REF!,0)))),0)</f>
        <v>0</v>
      </c>
      <c r="F567" s="83"/>
      <c r="G567" s="82" t="str">
        <f t="shared" si="51"/>
        <v/>
      </c>
      <c r="H567" s="82" t="str">
        <f t="shared" si="52"/>
        <v/>
      </c>
      <c r="I567" s="82" t="str">
        <f t="shared" si="53"/>
        <v/>
      </c>
    </row>
    <row r="568" spans="2:9" ht="15" thickBot="1" x14ac:dyDescent="0.35">
      <c r="B568" s="79" t="str">
        <f t="shared" si="48"/>
        <v/>
      </c>
      <c r="C568" s="80" t="str">
        <f t="shared" si="49"/>
        <v/>
      </c>
      <c r="D568" s="83" t="str">
        <f t="shared" si="50"/>
        <v/>
      </c>
      <c r="E568" s="81">
        <f>IFERROR(IF(I567-D568&lt;#REF!,0,IF(B568=$I$14,#REF!,IF(B568&lt;$I$14,0,IF(MOD(B568-$I$14,#REF!)=0,#REF!,0)))),0)</f>
        <v>0</v>
      </c>
      <c r="F568" s="83"/>
      <c r="G568" s="82" t="str">
        <f t="shared" si="51"/>
        <v/>
      </c>
      <c r="H568" s="82" t="str">
        <f t="shared" si="52"/>
        <v/>
      </c>
      <c r="I568" s="82" t="str">
        <f t="shared" si="53"/>
        <v/>
      </c>
    </row>
    <row r="569" spans="2:9" ht="15" thickBot="1" x14ac:dyDescent="0.35">
      <c r="B569" s="79" t="str">
        <f t="shared" si="48"/>
        <v/>
      </c>
      <c r="C569" s="80" t="str">
        <f t="shared" si="49"/>
        <v/>
      </c>
      <c r="D569" s="83" t="str">
        <f t="shared" si="50"/>
        <v/>
      </c>
      <c r="E569" s="81">
        <f>IFERROR(IF(I568-D569&lt;#REF!,0,IF(B569=$I$14,#REF!,IF(B569&lt;$I$14,0,IF(MOD(B569-$I$14,#REF!)=0,#REF!,0)))),0)</f>
        <v>0</v>
      </c>
      <c r="F569" s="83"/>
      <c r="G569" s="82" t="str">
        <f t="shared" si="51"/>
        <v/>
      </c>
      <c r="H569" s="82" t="str">
        <f t="shared" si="52"/>
        <v/>
      </c>
      <c r="I569" s="82" t="str">
        <f t="shared" si="53"/>
        <v/>
      </c>
    </row>
    <row r="570" spans="2:9" ht="15" thickBot="1" x14ac:dyDescent="0.35">
      <c r="B570" s="79" t="str">
        <f t="shared" si="48"/>
        <v/>
      </c>
      <c r="C570" s="80" t="str">
        <f t="shared" si="49"/>
        <v/>
      </c>
      <c r="D570" s="83" t="str">
        <f t="shared" si="50"/>
        <v/>
      </c>
      <c r="E570" s="81">
        <f>IFERROR(IF(I569-D570&lt;#REF!,0,IF(B570=$I$14,#REF!,IF(B570&lt;$I$14,0,IF(MOD(B570-$I$14,#REF!)=0,#REF!,0)))),0)</f>
        <v>0</v>
      </c>
      <c r="F570" s="83"/>
      <c r="G570" s="82" t="str">
        <f t="shared" si="51"/>
        <v/>
      </c>
      <c r="H570" s="82" t="str">
        <f t="shared" si="52"/>
        <v/>
      </c>
      <c r="I570" s="82" t="str">
        <f t="shared" si="53"/>
        <v/>
      </c>
    </row>
    <row r="571" spans="2:9" ht="15" thickBot="1" x14ac:dyDescent="0.35">
      <c r="B571" s="79" t="str">
        <f t="shared" si="48"/>
        <v/>
      </c>
      <c r="C571" s="80" t="str">
        <f t="shared" si="49"/>
        <v/>
      </c>
      <c r="D571" s="83" t="str">
        <f t="shared" si="50"/>
        <v/>
      </c>
      <c r="E571" s="81">
        <f>IFERROR(IF(I570-D571&lt;#REF!,0,IF(B571=$I$14,#REF!,IF(B571&lt;$I$14,0,IF(MOD(B571-$I$14,#REF!)=0,#REF!,0)))),0)</f>
        <v>0</v>
      </c>
      <c r="F571" s="83"/>
      <c r="G571" s="82" t="str">
        <f t="shared" si="51"/>
        <v/>
      </c>
      <c r="H571" s="82" t="str">
        <f t="shared" si="52"/>
        <v/>
      </c>
      <c r="I571" s="82" t="str">
        <f t="shared" si="53"/>
        <v/>
      </c>
    </row>
    <row r="572" spans="2:9" ht="15" thickBot="1" x14ac:dyDescent="0.35">
      <c r="B572" s="79" t="str">
        <f t="shared" si="48"/>
        <v/>
      </c>
      <c r="C572" s="80" t="str">
        <f t="shared" si="49"/>
        <v/>
      </c>
      <c r="D572" s="83" t="str">
        <f t="shared" si="50"/>
        <v/>
      </c>
      <c r="E572" s="81">
        <f>IFERROR(IF(I571-D572&lt;#REF!,0,IF(B572=$I$14,#REF!,IF(B572&lt;$I$14,0,IF(MOD(B572-$I$14,#REF!)=0,#REF!,0)))),0)</f>
        <v>0</v>
      </c>
      <c r="F572" s="83"/>
      <c r="G572" s="82" t="str">
        <f t="shared" si="51"/>
        <v/>
      </c>
      <c r="H572" s="82" t="str">
        <f t="shared" si="52"/>
        <v/>
      </c>
      <c r="I572" s="82" t="str">
        <f t="shared" si="53"/>
        <v/>
      </c>
    </row>
    <row r="573" spans="2:9" ht="15" thickBot="1" x14ac:dyDescent="0.35">
      <c r="B573" s="79" t="str">
        <f t="shared" si="48"/>
        <v/>
      </c>
      <c r="C573" s="80" t="str">
        <f t="shared" si="49"/>
        <v/>
      </c>
      <c r="D573" s="83" t="str">
        <f t="shared" si="50"/>
        <v/>
      </c>
      <c r="E573" s="81">
        <f>IFERROR(IF(I572-D573&lt;#REF!,0,IF(B573=$I$14,#REF!,IF(B573&lt;$I$14,0,IF(MOD(B573-$I$14,#REF!)=0,#REF!,0)))),0)</f>
        <v>0</v>
      </c>
      <c r="F573" s="83"/>
      <c r="G573" s="82" t="str">
        <f t="shared" si="51"/>
        <v/>
      </c>
      <c r="H573" s="82" t="str">
        <f t="shared" si="52"/>
        <v/>
      </c>
      <c r="I573" s="82" t="str">
        <f t="shared" si="53"/>
        <v/>
      </c>
    </row>
    <row r="574" spans="2:9" ht="15" thickBot="1" x14ac:dyDescent="0.35">
      <c r="B574" s="79" t="str">
        <f t="shared" si="48"/>
        <v/>
      </c>
      <c r="C574" s="80" t="str">
        <f t="shared" si="49"/>
        <v/>
      </c>
      <c r="D574" s="83" t="str">
        <f t="shared" si="50"/>
        <v/>
      </c>
      <c r="E574" s="81">
        <f>IFERROR(IF(I573-D574&lt;#REF!,0,IF(B574=$I$14,#REF!,IF(B574&lt;$I$14,0,IF(MOD(B574-$I$14,#REF!)=0,#REF!,0)))),0)</f>
        <v>0</v>
      </c>
      <c r="F574" s="83"/>
      <c r="G574" s="82" t="str">
        <f t="shared" si="51"/>
        <v/>
      </c>
      <c r="H574" s="82" t="str">
        <f t="shared" si="52"/>
        <v/>
      </c>
      <c r="I574" s="82" t="str">
        <f t="shared" si="53"/>
        <v/>
      </c>
    </row>
    <row r="575" spans="2:9" ht="15" thickBot="1" x14ac:dyDescent="0.35">
      <c r="B575" s="79" t="str">
        <f t="shared" si="48"/>
        <v/>
      </c>
      <c r="C575" s="80" t="str">
        <f t="shared" si="49"/>
        <v/>
      </c>
      <c r="D575" s="83" t="str">
        <f t="shared" si="50"/>
        <v/>
      </c>
      <c r="E575" s="81">
        <f>IFERROR(IF(I574-D575&lt;#REF!,0,IF(B575=$I$14,#REF!,IF(B575&lt;$I$14,0,IF(MOD(B575-$I$14,#REF!)=0,#REF!,0)))),0)</f>
        <v>0</v>
      </c>
      <c r="F575" s="83"/>
      <c r="G575" s="82" t="str">
        <f t="shared" si="51"/>
        <v/>
      </c>
      <c r="H575" s="82" t="str">
        <f t="shared" si="52"/>
        <v/>
      </c>
      <c r="I575" s="82" t="str">
        <f t="shared" si="53"/>
        <v/>
      </c>
    </row>
    <row r="576" spans="2:9" ht="15" thickBot="1" x14ac:dyDescent="0.35">
      <c r="B576" s="79" t="str">
        <f t="shared" si="48"/>
        <v/>
      </c>
      <c r="C576" s="80" t="str">
        <f t="shared" si="49"/>
        <v/>
      </c>
      <c r="D576" s="83" t="str">
        <f t="shared" si="50"/>
        <v/>
      </c>
      <c r="E576" s="81">
        <f>IFERROR(IF(I575-D576&lt;#REF!,0,IF(B576=$I$14,#REF!,IF(B576&lt;$I$14,0,IF(MOD(B576-$I$14,#REF!)=0,#REF!,0)))),0)</f>
        <v>0</v>
      </c>
      <c r="F576" s="83"/>
      <c r="G576" s="82" t="str">
        <f t="shared" si="51"/>
        <v/>
      </c>
      <c r="H576" s="82" t="str">
        <f t="shared" si="52"/>
        <v/>
      </c>
      <c r="I576" s="82" t="str">
        <f t="shared" si="53"/>
        <v/>
      </c>
    </row>
    <row r="577" spans="2:9" ht="15" thickBot="1" x14ac:dyDescent="0.35">
      <c r="B577" s="79" t="str">
        <f t="shared" si="48"/>
        <v/>
      </c>
      <c r="C577" s="80" t="str">
        <f t="shared" si="49"/>
        <v/>
      </c>
      <c r="D577" s="83" t="str">
        <f t="shared" si="50"/>
        <v/>
      </c>
      <c r="E577" s="81">
        <f>IFERROR(IF(I576-D577&lt;#REF!,0,IF(B577=$I$14,#REF!,IF(B577&lt;$I$14,0,IF(MOD(B577-$I$14,#REF!)=0,#REF!,0)))),0)</f>
        <v>0</v>
      </c>
      <c r="F577" s="83"/>
      <c r="G577" s="82" t="str">
        <f t="shared" si="51"/>
        <v/>
      </c>
      <c r="H577" s="82" t="str">
        <f t="shared" si="52"/>
        <v/>
      </c>
      <c r="I577" s="82" t="str">
        <f t="shared" si="53"/>
        <v/>
      </c>
    </row>
    <row r="578" spans="2:9" ht="15" thickBot="1" x14ac:dyDescent="0.35">
      <c r="B578" s="79" t="str">
        <f t="shared" si="48"/>
        <v/>
      </c>
      <c r="C578" s="80" t="str">
        <f t="shared" si="49"/>
        <v/>
      </c>
      <c r="D578" s="83" t="str">
        <f t="shared" si="50"/>
        <v/>
      </c>
      <c r="E578" s="81">
        <f>IFERROR(IF(I577-D578&lt;#REF!,0,IF(B578=$I$14,#REF!,IF(B578&lt;$I$14,0,IF(MOD(B578-$I$14,#REF!)=0,#REF!,0)))),0)</f>
        <v>0</v>
      </c>
      <c r="F578" s="83"/>
      <c r="G578" s="82" t="str">
        <f t="shared" si="51"/>
        <v/>
      </c>
      <c r="H578" s="82" t="str">
        <f t="shared" si="52"/>
        <v/>
      </c>
      <c r="I578" s="82" t="str">
        <f t="shared" si="53"/>
        <v/>
      </c>
    </row>
    <row r="579" spans="2:9" ht="15" thickBot="1" x14ac:dyDescent="0.35">
      <c r="B579" s="79" t="str">
        <f t="shared" si="48"/>
        <v/>
      </c>
      <c r="C579" s="80" t="str">
        <f t="shared" si="49"/>
        <v/>
      </c>
      <c r="D579" s="83" t="str">
        <f t="shared" si="50"/>
        <v/>
      </c>
      <c r="E579" s="81">
        <f>IFERROR(IF(I578-D579&lt;#REF!,0,IF(B579=$I$14,#REF!,IF(B579&lt;$I$14,0,IF(MOD(B579-$I$14,#REF!)=0,#REF!,0)))),0)</f>
        <v>0</v>
      </c>
      <c r="F579" s="83"/>
      <c r="G579" s="82" t="str">
        <f t="shared" si="51"/>
        <v/>
      </c>
      <c r="H579" s="82" t="str">
        <f t="shared" si="52"/>
        <v/>
      </c>
      <c r="I579" s="82" t="str">
        <f t="shared" si="53"/>
        <v/>
      </c>
    </row>
    <row r="580" spans="2:9" ht="15" thickBot="1" x14ac:dyDescent="0.35">
      <c r="B580" s="79" t="str">
        <f t="shared" si="48"/>
        <v/>
      </c>
      <c r="C580" s="80" t="str">
        <f t="shared" si="49"/>
        <v/>
      </c>
      <c r="D580" s="83" t="str">
        <f t="shared" si="50"/>
        <v/>
      </c>
      <c r="E580" s="81">
        <f>IFERROR(IF(I579-D580&lt;#REF!,0,IF(B580=$I$14,#REF!,IF(B580&lt;$I$14,0,IF(MOD(B580-$I$14,#REF!)=0,#REF!,0)))),0)</f>
        <v>0</v>
      </c>
      <c r="F580" s="83"/>
      <c r="G580" s="82" t="str">
        <f t="shared" si="51"/>
        <v/>
      </c>
      <c r="H580" s="82" t="str">
        <f t="shared" si="52"/>
        <v/>
      </c>
      <c r="I580" s="82" t="str">
        <f t="shared" si="53"/>
        <v/>
      </c>
    </row>
    <row r="581" spans="2:9" ht="15" thickBot="1" x14ac:dyDescent="0.35">
      <c r="B581" s="79" t="str">
        <f t="shared" si="48"/>
        <v/>
      </c>
      <c r="C581" s="80" t="str">
        <f t="shared" si="49"/>
        <v/>
      </c>
      <c r="D581" s="83" t="str">
        <f t="shared" si="50"/>
        <v/>
      </c>
      <c r="E581" s="81">
        <f>IFERROR(IF(I580-D581&lt;#REF!,0,IF(B581=$I$14,#REF!,IF(B581&lt;$I$14,0,IF(MOD(B581-$I$14,#REF!)=0,#REF!,0)))),0)</f>
        <v>0</v>
      </c>
      <c r="F581" s="83"/>
      <c r="G581" s="82" t="str">
        <f t="shared" si="51"/>
        <v/>
      </c>
      <c r="H581" s="82" t="str">
        <f t="shared" si="52"/>
        <v/>
      </c>
      <c r="I581" s="82" t="str">
        <f t="shared" si="53"/>
        <v/>
      </c>
    </row>
    <row r="582" spans="2:9" ht="15" thickBot="1" x14ac:dyDescent="0.35">
      <c r="B582" s="79" t="str">
        <f t="shared" si="48"/>
        <v/>
      </c>
      <c r="C582" s="80" t="str">
        <f t="shared" si="49"/>
        <v/>
      </c>
      <c r="D582" s="83" t="str">
        <f t="shared" si="50"/>
        <v/>
      </c>
      <c r="E582" s="81">
        <f>IFERROR(IF(I581-D582&lt;#REF!,0,IF(B582=$I$14,#REF!,IF(B582&lt;$I$14,0,IF(MOD(B582-$I$14,#REF!)=0,#REF!,0)))),0)</f>
        <v>0</v>
      </c>
      <c r="F582" s="83"/>
      <c r="G582" s="82" t="str">
        <f t="shared" si="51"/>
        <v/>
      </c>
      <c r="H582" s="82" t="str">
        <f t="shared" si="52"/>
        <v/>
      </c>
      <c r="I582" s="82" t="str">
        <f t="shared" si="53"/>
        <v/>
      </c>
    </row>
    <row r="583" spans="2:9" ht="15" thickBot="1" x14ac:dyDescent="0.35">
      <c r="B583" s="79" t="str">
        <f t="shared" si="48"/>
        <v/>
      </c>
      <c r="C583" s="80" t="str">
        <f t="shared" si="49"/>
        <v/>
      </c>
      <c r="D583" s="83" t="str">
        <f t="shared" si="50"/>
        <v/>
      </c>
      <c r="E583" s="81">
        <f>IFERROR(IF(I582-D583&lt;#REF!,0,IF(B583=$I$14,#REF!,IF(B583&lt;$I$14,0,IF(MOD(B583-$I$14,#REF!)=0,#REF!,0)))),0)</f>
        <v>0</v>
      </c>
      <c r="F583" s="83"/>
      <c r="G583" s="82" t="str">
        <f t="shared" si="51"/>
        <v/>
      </c>
      <c r="H583" s="82" t="str">
        <f t="shared" si="52"/>
        <v/>
      </c>
      <c r="I583" s="82" t="str">
        <f t="shared" si="53"/>
        <v/>
      </c>
    </row>
    <row r="584" spans="2:9" ht="15" thickBot="1" x14ac:dyDescent="0.35">
      <c r="B584" s="79" t="str">
        <f t="shared" si="48"/>
        <v/>
      </c>
      <c r="C584" s="80" t="str">
        <f t="shared" si="49"/>
        <v/>
      </c>
      <c r="D584" s="83" t="str">
        <f t="shared" si="50"/>
        <v/>
      </c>
      <c r="E584" s="81">
        <f>IFERROR(IF(I583-D584&lt;#REF!,0,IF(B584=$I$14,#REF!,IF(B584&lt;$I$14,0,IF(MOD(B584-$I$14,#REF!)=0,#REF!,0)))),0)</f>
        <v>0</v>
      </c>
      <c r="F584" s="83"/>
      <c r="G584" s="82" t="str">
        <f t="shared" si="51"/>
        <v/>
      </c>
      <c r="H584" s="82" t="str">
        <f t="shared" si="52"/>
        <v/>
      </c>
      <c r="I584" s="82" t="str">
        <f t="shared" si="53"/>
        <v/>
      </c>
    </row>
    <row r="585" spans="2:9" ht="15" thickBot="1" x14ac:dyDescent="0.35">
      <c r="B585" s="79" t="str">
        <f t="shared" si="48"/>
        <v/>
      </c>
      <c r="C585" s="80" t="str">
        <f t="shared" si="49"/>
        <v/>
      </c>
      <c r="D585" s="83" t="str">
        <f t="shared" si="50"/>
        <v/>
      </c>
      <c r="E585" s="81">
        <f>IFERROR(IF(I584-D585&lt;#REF!,0,IF(B585=$I$14,#REF!,IF(B585&lt;$I$14,0,IF(MOD(B585-$I$14,#REF!)=0,#REF!,0)))),0)</f>
        <v>0</v>
      </c>
      <c r="F585" s="83"/>
      <c r="G585" s="82" t="str">
        <f t="shared" si="51"/>
        <v/>
      </c>
      <c r="H585" s="82" t="str">
        <f t="shared" si="52"/>
        <v/>
      </c>
      <c r="I585" s="82" t="str">
        <f t="shared" si="53"/>
        <v/>
      </c>
    </row>
    <row r="586" spans="2:9" ht="15" thickBot="1" x14ac:dyDescent="0.35">
      <c r="B586" s="79" t="str">
        <f t="shared" si="48"/>
        <v/>
      </c>
      <c r="C586" s="80" t="str">
        <f t="shared" si="49"/>
        <v/>
      </c>
      <c r="D586" s="83" t="str">
        <f t="shared" si="50"/>
        <v/>
      </c>
      <c r="E586" s="81">
        <f>IFERROR(IF(I585-D586&lt;#REF!,0,IF(B586=$I$14,#REF!,IF(B586&lt;$I$14,0,IF(MOD(B586-$I$14,#REF!)=0,#REF!,0)))),0)</f>
        <v>0</v>
      </c>
      <c r="F586" s="83"/>
      <c r="G586" s="82" t="str">
        <f t="shared" si="51"/>
        <v/>
      </c>
      <c r="H586" s="82" t="str">
        <f t="shared" si="52"/>
        <v/>
      </c>
      <c r="I586" s="82" t="str">
        <f t="shared" si="53"/>
        <v/>
      </c>
    </row>
    <row r="587" spans="2:9" ht="15" thickBot="1" x14ac:dyDescent="0.35">
      <c r="B587" s="79" t="str">
        <f t="shared" si="48"/>
        <v/>
      </c>
      <c r="C587" s="80" t="str">
        <f t="shared" si="49"/>
        <v/>
      </c>
      <c r="D587" s="83" t="str">
        <f t="shared" si="50"/>
        <v/>
      </c>
      <c r="E587" s="81">
        <f>IFERROR(IF(I586-D587&lt;#REF!,0,IF(B587=$I$14,#REF!,IF(B587&lt;$I$14,0,IF(MOD(B587-$I$14,#REF!)=0,#REF!,0)))),0)</f>
        <v>0</v>
      </c>
      <c r="F587" s="83"/>
      <c r="G587" s="82" t="str">
        <f t="shared" si="51"/>
        <v/>
      </c>
      <c r="H587" s="82" t="str">
        <f t="shared" si="52"/>
        <v/>
      </c>
      <c r="I587" s="82" t="str">
        <f t="shared" si="53"/>
        <v/>
      </c>
    </row>
    <row r="588" spans="2:9" ht="15" thickBot="1" x14ac:dyDescent="0.35">
      <c r="B588" s="79" t="str">
        <f t="shared" si="48"/>
        <v/>
      </c>
      <c r="C588" s="80" t="str">
        <f t="shared" si="49"/>
        <v/>
      </c>
      <c r="D588" s="83" t="str">
        <f t="shared" si="50"/>
        <v/>
      </c>
      <c r="E588" s="81">
        <f>IFERROR(IF(I587-D588&lt;#REF!,0,IF(B588=$I$14,#REF!,IF(B588&lt;$I$14,0,IF(MOD(B588-$I$14,#REF!)=0,#REF!,0)))),0)</f>
        <v>0</v>
      </c>
      <c r="F588" s="83"/>
      <c r="G588" s="82" t="str">
        <f t="shared" si="51"/>
        <v/>
      </c>
      <c r="H588" s="82" t="str">
        <f t="shared" si="52"/>
        <v/>
      </c>
      <c r="I588" s="82" t="str">
        <f t="shared" si="53"/>
        <v/>
      </c>
    </row>
    <row r="589" spans="2:9" ht="15" thickBot="1" x14ac:dyDescent="0.35">
      <c r="B589" s="79" t="str">
        <f t="shared" si="48"/>
        <v/>
      </c>
      <c r="C589" s="80" t="str">
        <f t="shared" si="49"/>
        <v/>
      </c>
      <c r="D589" s="83" t="str">
        <f t="shared" si="50"/>
        <v/>
      </c>
      <c r="E589" s="81">
        <f>IFERROR(IF(I588-D589&lt;#REF!,0,IF(B589=$I$14,#REF!,IF(B589&lt;$I$14,0,IF(MOD(B589-$I$14,#REF!)=0,#REF!,0)))),0)</f>
        <v>0</v>
      </c>
      <c r="F589" s="83"/>
      <c r="G589" s="82" t="str">
        <f t="shared" si="51"/>
        <v/>
      </c>
      <c r="H589" s="82" t="str">
        <f t="shared" si="52"/>
        <v/>
      </c>
      <c r="I589" s="82" t="str">
        <f t="shared" si="53"/>
        <v/>
      </c>
    </row>
    <row r="590" spans="2:9" ht="15" thickBot="1" x14ac:dyDescent="0.35">
      <c r="B590" s="79" t="str">
        <f t="shared" si="48"/>
        <v/>
      </c>
      <c r="C590" s="80" t="str">
        <f t="shared" si="49"/>
        <v/>
      </c>
      <c r="D590" s="83" t="str">
        <f t="shared" si="50"/>
        <v/>
      </c>
      <c r="E590" s="81">
        <f>IFERROR(IF(I589-D590&lt;#REF!,0,IF(B590=$I$14,#REF!,IF(B590&lt;$I$14,0,IF(MOD(B590-$I$14,#REF!)=0,#REF!,0)))),0)</f>
        <v>0</v>
      </c>
      <c r="F590" s="83"/>
      <c r="G590" s="82" t="str">
        <f t="shared" si="51"/>
        <v/>
      </c>
      <c r="H590" s="82" t="str">
        <f t="shared" si="52"/>
        <v/>
      </c>
      <c r="I590" s="82" t="str">
        <f t="shared" si="53"/>
        <v/>
      </c>
    </row>
    <row r="591" spans="2:9" ht="15" thickBot="1" x14ac:dyDescent="0.35">
      <c r="B591" s="79" t="str">
        <f t="shared" si="48"/>
        <v/>
      </c>
      <c r="C591" s="80" t="str">
        <f t="shared" si="49"/>
        <v/>
      </c>
      <c r="D591" s="83" t="str">
        <f t="shared" si="50"/>
        <v/>
      </c>
      <c r="E591" s="81">
        <f>IFERROR(IF(I590-D591&lt;#REF!,0,IF(B591=$I$14,#REF!,IF(B591&lt;$I$14,0,IF(MOD(B591-$I$14,#REF!)=0,#REF!,0)))),0)</f>
        <v>0</v>
      </c>
      <c r="F591" s="83"/>
      <c r="G591" s="82" t="str">
        <f t="shared" si="51"/>
        <v/>
      </c>
      <c r="H591" s="82" t="str">
        <f t="shared" si="52"/>
        <v/>
      </c>
      <c r="I591" s="82" t="str">
        <f t="shared" si="53"/>
        <v/>
      </c>
    </row>
    <row r="592" spans="2:9" ht="15" thickBot="1" x14ac:dyDescent="0.35">
      <c r="B592" s="79" t="str">
        <f t="shared" si="48"/>
        <v/>
      </c>
      <c r="C592" s="80" t="str">
        <f t="shared" si="49"/>
        <v/>
      </c>
      <c r="D592" s="83" t="str">
        <f t="shared" si="50"/>
        <v/>
      </c>
      <c r="E592" s="81">
        <f>IFERROR(IF(I591-D592&lt;#REF!,0,IF(B592=$I$14,#REF!,IF(B592&lt;$I$14,0,IF(MOD(B592-$I$14,#REF!)=0,#REF!,0)))),0)</f>
        <v>0</v>
      </c>
      <c r="F592" s="83"/>
      <c r="G592" s="82" t="str">
        <f t="shared" si="51"/>
        <v/>
      </c>
      <c r="H592" s="82" t="str">
        <f t="shared" si="52"/>
        <v/>
      </c>
      <c r="I592" s="82" t="str">
        <f t="shared" si="53"/>
        <v/>
      </c>
    </row>
    <row r="593" spans="2:9" ht="15" thickBot="1" x14ac:dyDescent="0.35">
      <c r="B593" s="79" t="str">
        <f t="shared" si="48"/>
        <v/>
      </c>
      <c r="C593" s="80" t="str">
        <f t="shared" si="49"/>
        <v/>
      </c>
      <c r="D593" s="83" t="str">
        <f t="shared" si="50"/>
        <v/>
      </c>
      <c r="E593" s="81">
        <f>IFERROR(IF(I592-D593&lt;#REF!,0,IF(B593=$I$14,#REF!,IF(B593&lt;$I$14,0,IF(MOD(B593-$I$14,#REF!)=0,#REF!,0)))),0)</f>
        <v>0</v>
      </c>
      <c r="F593" s="83"/>
      <c r="G593" s="82" t="str">
        <f t="shared" si="51"/>
        <v/>
      </c>
      <c r="H593" s="82" t="str">
        <f t="shared" si="52"/>
        <v/>
      </c>
      <c r="I593" s="82" t="str">
        <f t="shared" si="53"/>
        <v/>
      </c>
    </row>
    <row r="594" spans="2:9" ht="15" thickBot="1" x14ac:dyDescent="0.35">
      <c r="B594" s="79" t="str">
        <f t="shared" si="48"/>
        <v/>
      </c>
      <c r="C594" s="80" t="str">
        <f t="shared" si="49"/>
        <v/>
      </c>
      <c r="D594" s="83" t="str">
        <f t="shared" si="50"/>
        <v/>
      </c>
      <c r="E594" s="81">
        <f>IFERROR(IF(I593-D594&lt;#REF!,0,IF(B594=$I$14,#REF!,IF(B594&lt;$I$14,0,IF(MOD(B594-$I$14,#REF!)=0,#REF!,0)))),0)</f>
        <v>0</v>
      </c>
      <c r="F594" s="83"/>
      <c r="G594" s="82" t="str">
        <f t="shared" si="51"/>
        <v/>
      </c>
      <c r="H594" s="82" t="str">
        <f t="shared" si="52"/>
        <v/>
      </c>
      <c r="I594" s="82" t="str">
        <f t="shared" si="53"/>
        <v/>
      </c>
    </row>
    <row r="595" spans="2:9" ht="15" thickBot="1" x14ac:dyDescent="0.35">
      <c r="B595" s="79" t="str">
        <f t="shared" si="48"/>
        <v/>
      </c>
      <c r="C595" s="80" t="str">
        <f t="shared" si="49"/>
        <v/>
      </c>
      <c r="D595" s="83" t="str">
        <f t="shared" si="50"/>
        <v/>
      </c>
      <c r="E595" s="81">
        <f>IFERROR(IF(I594-D595&lt;#REF!,0,IF(B595=$I$14,#REF!,IF(B595&lt;$I$14,0,IF(MOD(B595-$I$14,#REF!)=0,#REF!,0)))),0)</f>
        <v>0</v>
      </c>
      <c r="F595" s="83"/>
      <c r="G595" s="82" t="str">
        <f t="shared" si="51"/>
        <v/>
      </c>
      <c r="H595" s="82" t="str">
        <f t="shared" si="52"/>
        <v/>
      </c>
      <c r="I595" s="82" t="str">
        <f t="shared" si="53"/>
        <v/>
      </c>
    </row>
    <row r="596" spans="2:9" ht="15" thickBot="1" x14ac:dyDescent="0.35">
      <c r="B596" s="79" t="str">
        <f t="shared" ref="B596:B659" si="54">IFERROR(IF(I595&lt;=0,"",B595+1),"")</f>
        <v/>
      </c>
      <c r="C596" s="80" t="str">
        <f t="shared" ref="C596:C659" si="55">IF($E$10="End of the Period",IF(B596="","",IF(OR(payment_frequency="Weekly",payment_frequency="Bi-weekly",payment_frequency="Semi-monthly"),first_payment_date+B596*VLOOKUP(payment_frequency,periodic_table,2,0),EDATE(first_payment_date,B596*VLOOKUP(payment_frequency,periodic_table,2,0)))),IF(B596="","",IF(OR(payment_frequency="Weekly",payment_frequency="Bi-weekly",payment_frequency="Semi-monthly"),first_payment_date+(B596-1)*VLOOKUP(payment_frequency,periodic_table,2,0),EDATE(first_payment_date,(B596-1)*VLOOKUP(payment_frequency,periodic_table,2,0)))))</f>
        <v/>
      </c>
      <c r="D596" s="83" t="str">
        <f t="shared" ref="D596:D659" si="56">IF(B596="","",IF(B596&lt;=$I$13,G596,-PMT(rate,1,I595,,payment_type)))</f>
        <v/>
      </c>
      <c r="E596" s="81">
        <f>IFERROR(IF(I595-D596&lt;#REF!,0,IF(B596=$I$14,#REF!,IF(B596&lt;$I$14,0,IF(MOD(B596-$I$14,#REF!)=0,#REF!,0)))),0)</f>
        <v>0</v>
      </c>
      <c r="F596" s="83"/>
      <c r="G596" s="82" t="str">
        <f t="shared" ref="G596:G659" si="57">IF(B596="","",IF(AND(payment_type=1,B596=1),0,(I595*rate)))</f>
        <v/>
      </c>
      <c r="H596" s="82" t="str">
        <f t="shared" ref="H596:H659" si="58">IF(B596="","",D596-G596+E596+F596)</f>
        <v/>
      </c>
      <c r="I596" s="82" t="str">
        <f t="shared" si="53"/>
        <v/>
      </c>
    </row>
    <row r="597" spans="2:9" ht="15" thickBot="1" x14ac:dyDescent="0.35">
      <c r="B597" s="79" t="str">
        <f t="shared" si="54"/>
        <v/>
      </c>
      <c r="C597" s="80" t="str">
        <f t="shared" si="55"/>
        <v/>
      </c>
      <c r="D597" s="83" t="str">
        <f t="shared" si="56"/>
        <v/>
      </c>
      <c r="E597" s="81">
        <f>IFERROR(IF(I596-D597&lt;#REF!,0,IF(B597=$I$14,#REF!,IF(B597&lt;$I$14,0,IF(MOD(B597-$I$14,#REF!)=0,#REF!,0)))),0)</f>
        <v>0</v>
      </c>
      <c r="F597" s="83"/>
      <c r="G597" s="82" t="str">
        <f t="shared" si="57"/>
        <v/>
      </c>
      <c r="H597" s="82" t="str">
        <f t="shared" si="58"/>
        <v/>
      </c>
      <c r="I597" s="82" t="str">
        <f t="shared" ref="I597:I660" si="59">IFERROR(IF(H597&lt;0,"",I596-H597),"")</f>
        <v/>
      </c>
    </row>
    <row r="598" spans="2:9" ht="15" thickBot="1" x14ac:dyDescent="0.35">
      <c r="B598" s="79" t="str">
        <f t="shared" si="54"/>
        <v/>
      </c>
      <c r="C598" s="80" t="str">
        <f t="shared" si="55"/>
        <v/>
      </c>
      <c r="D598" s="83" t="str">
        <f t="shared" si="56"/>
        <v/>
      </c>
      <c r="E598" s="81">
        <f>IFERROR(IF(I597-D598&lt;#REF!,0,IF(B598=$I$14,#REF!,IF(B598&lt;$I$14,0,IF(MOD(B598-$I$14,#REF!)=0,#REF!,0)))),0)</f>
        <v>0</v>
      </c>
      <c r="F598" s="83"/>
      <c r="G598" s="82" t="str">
        <f t="shared" si="57"/>
        <v/>
      </c>
      <c r="H598" s="82" t="str">
        <f t="shared" si="58"/>
        <v/>
      </c>
      <c r="I598" s="82" t="str">
        <f t="shared" si="59"/>
        <v/>
      </c>
    </row>
    <row r="599" spans="2:9" ht="15" thickBot="1" x14ac:dyDescent="0.35">
      <c r="B599" s="79" t="str">
        <f t="shared" si="54"/>
        <v/>
      </c>
      <c r="C599" s="80" t="str">
        <f t="shared" si="55"/>
        <v/>
      </c>
      <c r="D599" s="83" t="str">
        <f t="shared" si="56"/>
        <v/>
      </c>
      <c r="E599" s="81">
        <f>IFERROR(IF(I598-D599&lt;#REF!,0,IF(B599=$I$14,#REF!,IF(B599&lt;$I$14,0,IF(MOD(B599-$I$14,#REF!)=0,#REF!,0)))),0)</f>
        <v>0</v>
      </c>
      <c r="F599" s="83"/>
      <c r="G599" s="82" t="str">
        <f t="shared" si="57"/>
        <v/>
      </c>
      <c r="H599" s="82" t="str">
        <f t="shared" si="58"/>
        <v/>
      </c>
      <c r="I599" s="82" t="str">
        <f t="shared" si="59"/>
        <v/>
      </c>
    </row>
    <row r="600" spans="2:9" ht="15" thickBot="1" x14ac:dyDescent="0.35">
      <c r="B600" s="79" t="str">
        <f t="shared" si="54"/>
        <v/>
      </c>
      <c r="C600" s="80" t="str">
        <f t="shared" si="55"/>
        <v/>
      </c>
      <c r="D600" s="83" t="str">
        <f t="shared" si="56"/>
        <v/>
      </c>
      <c r="E600" s="81">
        <f>IFERROR(IF(I599-D600&lt;#REF!,0,IF(B600=$I$14,#REF!,IF(B600&lt;$I$14,0,IF(MOD(B600-$I$14,#REF!)=0,#REF!,0)))),0)</f>
        <v>0</v>
      </c>
      <c r="F600" s="83"/>
      <c r="G600" s="82" t="str">
        <f t="shared" si="57"/>
        <v/>
      </c>
      <c r="H600" s="82" t="str">
        <f t="shared" si="58"/>
        <v/>
      </c>
      <c r="I600" s="82" t="str">
        <f t="shared" si="59"/>
        <v/>
      </c>
    </row>
    <row r="601" spans="2:9" ht="15" thickBot="1" x14ac:dyDescent="0.35">
      <c r="B601" s="79" t="str">
        <f t="shared" si="54"/>
        <v/>
      </c>
      <c r="C601" s="80" t="str">
        <f t="shared" si="55"/>
        <v/>
      </c>
      <c r="D601" s="83" t="str">
        <f t="shared" si="56"/>
        <v/>
      </c>
      <c r="E601" s="81">
        <f>IFERROR(IF(I600-D601&lt;#REF!,0,IF(B601=$I$14,#REF!,IF(B601&lt;$I$14,0,IF(MOD(B601-$I$14,#REF!)=0,#REF!,0)))),0)</f>
        <v>0</v>
      </c>
      <c r="F601" s="83"/>
      <c r="G601" s="82" t="str">
        <f t="shared" si="57"/>
        <v/>
      </c>
      <c r="H601" s="82" t="str">
        <f t="shared" si="58"/>
        <v/>
      </c>
      <c r="I601" s="82" t="str">
        <f t="shared" si="59"/>
        <v/>
      </c>
    </row>
    <row r="602" spans="2:9" ht="15" thickBot="1" x14ac:dyDescent="0.35">
      <c r="B602" s="79" t="str">
        <f t="shared" si="54"/>
        <v/>
      </c>
      <c r="C602" s="80" t="str">
        <f t="shared" si="55"/>
        <v/>
      </c>
      <c r="D602" s="83" t="str">
        <f t="shared" si="56"/>
        <v/>
      </c>
      <c r="E602" s="81">
        <f>IFERROR(IF(I601-D602&lt;#REF!,0,IF(B602=$I$14,#REF!,IF(B602&lt;$I$14,0,IF(MOD(B602-$I$14,#REF!)=0,#REF!,0)))),0)</f>
        <v>0</v>
      </c>
      <c r="F602" s="83"/>
      <c r="G602" s="82" t="str">
        <f t="shared" si="57"/>
        <v/>
      </c>
      <c r="H602" s="82" t="str">
        <f t="shared" si="58"/>
        <v/>
      </c>
      <c r="I602" s="82" t="str">
        <f t="shared" si="59"/>
        <v/>
      </c>
    </row>
    <row r="603" spans="2:9" ht="15" thickBot="1" x14ac:dyDescent="0.35">
      <c r="B603" s="79" t="str">
        <f t="shared" si="54"/>
        <v/>
      </c>
      <c r="C603" s="80" t="str">
        <f t="shared" si="55"/>
        <v/>
      </c>
      <c r="D603" s="83" t="str">
        <f t="shared" si="56"/>
        <v/>
      </c>
      <c r="E603" s="81">
        <f>IFERROR(IF(I602-D603&lt;#REF!,0,IF(B603=$I$14,#REF!,IF(B603&lt;$I$14,0,IF(MOD(B603-$I$14,#REF!)=0,#REF!,0)))),0)</f>
        <v>0</v>
      </c>
      <c r="F603" s="83"/>
      <c r="G603" s="82" t="str">
        <f t="shared" si="57"/>
        <v/>
      </c>
      <c r="H603" s="82" t="str">
        <f t="shared" si="58"/>
        <v/>
      </c>
      <c r="I603" s="82" t="str">
        <f t="shared" si="59"/>
        <v/>
      </c>
    </row>
    <row r="604" spans="2:9" ht="15" thickBot="1" x14ac:dyDescent="0.35">
      <c r="B604" s="79" t="str">
        <f t="shared" si="54"/>
        <v/>
      </c>
      <c r="C604" s="80" t="str">
        <f t="shared" si="55"/>
        <v/>
      </c>
      <c r="D604" s="83" t="str">
        <f t="shared" si="56"/>
        <v/>
      </c>
      <c r="E604" s="81">
        <f>IFERROR(IF(I603-D604&lt;#REF!,0,IF(B604=$I$14,#REF!,IF(B604&lt;$I$14,0,IF(MOD(B604-$I$14,#REF!)=0,#REF!,0)))),0)</f>
        <v>0</v>
      </c>
      <c r="F604" s="83"/>
      <c r="G604" s="82" t="str">
        <f t="shared" si="57"/>
        <v/>
      </c>
      <c r="H604" s="82" t="str">
        <f t="shared" si="58"/>
        <v/>
      </c>
      <c r="I604" s="82" t="str">
        <f t="shared" si="59"/>
        <v/>
      </c>
    </row>
    <row r="605" spans="2:9" ht="15" thickBot="1" x14ac:dyDescent="0.35">
      <c r="B605" s="79" t="str">
        <f t="shared" si="54"/>
        <v/>
      </c>
      <c r="C605" s="80" t="str">
        <f t="shared" si="55"/>
        <v/>
      </c>
      <c r="D605" s="83" t="str">
        <f t="shared" si="56"/>
        <v/>
      </c>
      <c r="E605" s="81">
        <f>IFERROR(IF(I604-D605&lt;#REF!,0,IF(B605=$I$14,#REF!,IF(B605&lt;$I$14,0,IF(MOD(B605-$I$14,#REF!)=0,#REF!,0)))),0)</f>
        <v>0</v>
      </c>
      <c r="F605" s="83"/>
      <c r="G605" s="82" t="str">
        <f t="shared" si="57"/>
        <v/>
      </c>
      <c r="H605" s="82" t="str">
        <f t="shared" si="58"/>
        <v/>
      </c>
      <c r="I605" s="82" t="str">
        <f t="shared" si="59"/>
        <v/>
      </c>
    </row>
    <row r="606" spans="2:9" ht="15" thickBot="1" x14ac:dyDescent="0.35">
      <c r="B606" s="79" t="str">
        <f t="shared" si="54"/>
        <v/>
      </c>
      <c r="C606" s="80" t="str">
        <f t="shared" si="55"/>
        <v/>
      </c>
      <c r="D606" s="83" t="str">
        <f t="shared" si="56"/>
        <v/>
      </c>
      <c r="E606" s="81">
        <f>IFERROR(IF(I605-D606&lt;#REF!,0,IF(B606=$I$14,#REF!,IF(B606&lt;$I$14,0,IF(MOD(B606-$I$14,#REF!)=0,#REF!,0)))),0)</f>
        <v>0</v>
      </c>
      <c r="F606" s="83"/>
      <c r="G606" s="82" t="str">
        <f t="shared" si="57"/>
        <v/>
      </c>
      <c r="H606" s="82" t="str">
        <f t="shared" si="58"/>
        <v/>
      </c>
      <c r="I606" s="82" t="str">
        <f t="shared" si="59"/>
        <v/>
      </c>
    </row>
    <row r="607" spans="2:9" ht="15" thickBot="1" x14ac:dyDescent="0.35">
      <c r="B607" s="79" t="str">
        <f t="shared" si="54"/>
        <v/>
      </c>
      <c r="C607" s="80" t="str">
        <f t="shared" si="55"/>
        <v/>
      </c>
      <c r="D607" s="83" t="str">
        <f t="shared" si="56"/>
        <v/>
      </c>
      <c r="E607" s="81">
        <f>IFERROR(IF(I606-D607&lt;#REF!,0,IF(B607=$I$14,#REF!,IF(B607&lt;$I$14,0,IF(MOD(B607-$I$14,#REF!)=0,#REF!,0)))),0)</f>
        <v>0</v>
      </c>
      <c r="F607" s="83"/>
      <c r="G607" s="82" t="str">
        <f t="shared" si="57"/>
        <v/>
      </c>
      <c r="H607" s="82" t="str">
        <f t="shared" si="58"/>
        <v/>
      </c>
      <c r="I607" s="82" t="str">
        <f t="shared" si="59"/>
        <v/>
      </c>
    </row>
    <row r="608" spans="2:9" ht="15" thickBot="1" x14ac:dyDescent="0.35">
      <c r="B608" s="79" t="str">
        <f t="shared" si="54"/>
        <v/>
      </c>
      <c r="C608" s="80" t="str">
        <f t="shared" si="55"/>
        <v/>
      </c>
      <c r="D608" s="83" t="str">
        <f t="shared" si="56"/>
        <v/>
      </c>
      <c r="E608" s="81">
        <f>IFERROR(IF(I607-D608&lt;#REF!,0,IF(B608=$I$14,#REF!,IF(B608&lt;$I$14,0,IF(MOD(B608-$I$14,#REF!)=0,#REF!,0)))),0)</f>
        <v>0</v>
      </c>
      <c r="F608" s="83"/>
      <c r="G608" s="82" t="str">
        <f t="shared" si="57"/>
        <v/>
      </c>
      <c r="H608" s="82" t="str">
        <f t="shared" si="58"/>
        <v/>
      </c>
      <c r="I608" s="82" t="str">
        <f t="shared" si="59"/>
        <v/>
      </c>
    </row>
    <row r="609" spans="2:9" ht="15" thickBot="1" x14ac:dyDescent="0.35">
      <c r="B609" s="79" t="str">
        <f t="shared" si="54"/>
        <v/>
      </c>
      <c r="C609" s="80" t="str">
        <f t="shared" si="55"/>
        <v/>
      </c>
      <c r="D609" s="83" t="str">
        <f t="shared" si="56"/>
        <v/>
      </c>
      <c r="E609" s="81">
        <f>IFERROR(IF(I608-D609&lt;#REF!,0,IF(B609=$I$14,#REF!,IF(B609&lt;$I$14,0,IF(MOD(B609-$I$14,#REF!)=0,#REF!,0)))),0)</f>
        <v>0</v>
      </c>
      <c r="F609" s="83"/>
      <c r="G609" s="82" t="str">
        <f t="shared" si="57"/>
        <v/>
      </c>
      <c r="H609" s="82" t="str">
        <f t="shared" si="58"/>
        <v/>
      </c>
      <c r="I609" s="82" t="str">
        <f t="shared" si="59"/>
        <v/>
      </c>
    </row>
    <row r="610" spans="2:9" ht="15" thickBot="1" x14ac:dyDescent="0.35">
      <c r="B610" s="79" t="str">
        <f t="shared" si="54"/>
        <v/>
      </c>
      <c r="C610" s="80" t="str">
        <f t="shared" si="55"/>
        <v/>
      </c>
      <c r="D610" s="83" t="str">
        <f t="shared" si="56"/>
        <v/>
      </c>
      <c r="E610" s="81">
        <f>IFERROR(IF(I609-D610&lt;#REF!,0,IF(B610=$I$14,#REF!,IF(B610&lt;$I$14,0,IF(MOD(B610-$I$14,#REF!)=0,#REF!,0)))),0)</f>
        <v>0</v>
      </c>
      <c r="F610" s="83"/>
      <c r="G610" s="82" t="str">
        <f t="shared" si="57"/>
        <v/>
      </c>
      <c r="H610" s="82" t="str">
        <f t="shared" si="58"/>
        <v/>
      </c>
      <c r="I610" s="82" t="str">
        <f t="shared" si="59"/>
        <v/>
      </c>
    </row>
    <row r="611" spans="2:9" ht="15" thickBot="1" x14ac:dyDescent="0.35">
      <c r="B611" s="79" t="str">
        <f t="shared" si="54"/>
        <v/>
      </c>
      <c r="C611" s="80" t="str">
        <f t="shared" si="55"/>
        <v/>
      </c>
      <c r="D611" s="83" t="str">
        <f t="shared" si="56"/>
        <v/>
      </c>
      <c r="E611" s="81">
        <f>IFERROR(IF(I610-D611&lt;#REF!,0,IF(B611=$I$14,#REF!,IF(B611&lt;$I$14,0,IF(MOD(B611-$I$14,#REF!)=0,#REF!,0)))),0)</f>
        <v>0</v>
      </c>
      <c r="F611" s="83"/>
      <c r="G611" s="82" t="str">
        <f t="shared" si="57"/>
        <v/>
      </c>
      <c r="H611" s="82" t="str">
        <f t="shared" si="58"/>
        <v/>
      </c>
      <c r="I611" s="82" t="str">
        <f t="shared" si="59"/>
        <v/>
      </c>
    </row>
    <row r="612" spans="2:9" ht="15" thickBot="1" x14ac:dyDescent="0.35">
      <c r="B612" s="79" t="str">
        <f t="shared" si="54"/>
        <v/>
      </c>
      <c r="C612" s="80" t="str">
        <f t="shared" si="55"/>
        <v/>
      </c>
      <c r="D612" s="83" t="str">
        <f t="shared" si="56"/>
        <v/>
      </c>
      <c r="E612" s="81">
        <f>IFERROR(IF(I611-D612&lt;#REF!,0,IF(B612=$I$14,#REF!,IF(B612&lt;$I$14,0,IF(MOD(B612-$I$14,#REF!)=0,#REF!,0)))),0)</f>
        <v>0</v>
      </c>
      <c r="F612" s="83"/>
      <c r="G612" s="82" t="str">
        <f t="shared" si="57"/>
        <v/>
      </c>
      <c r="H612" s="82" t="str">
        <f t="shared" si="58"/>
        <v/>
      </c>
      <c r="I612" s="82" t="str">
        <f t="shared" si="59"/>
        <v/>
      </c>
    </row>
    <row r="613" spans="2:9" ht="15" thickBot="1" x14ac:dyDescent="0.35">
      <c r="B613" s="79" t="str">
        <f t="shared" si="54"/>
        <v/>
      </c>
      <c r="C613" s="80" t="str">
        <f t="shared" si="55"/>
        <v/>
      </c>
      <c r="D613" s="83" t="str">
        <f t="shared" si="56"/>
        <v/>
      </c>
      <c r="E613" s="81">
        <f>IFERROR(IF(I612-D613&lt;#REF!,0,IF(B613=$I$14,#REF!,IF(B613&lt;$I$14,0,IF(MOD(B613-$I$14,#REF!)=0,#REF!,0)))),0)</f>
        <v>0</v>
      </c>
      <c r="F613" s="83"/>
      <c r="G613" s="82" t="str">
        <f t="shared" si="57"/>
        <v/>
      </c>
      <c r="H613" s="82" t="str">
        <f t="shared" si="58"/>
        <v/>
      </c>
      <c r="I613" s="82" t="str">
        <f t="shared" si="59"/>
        <v/>
      </c>
    </row>
    <row r="614" spans="2:9" ht="15" thickBot="1" x14ac:dyDescent="0.35">
      <c r="B614" s="79" t="str">
        <f t="shared" si="54"/>
        <v/>
      </c>
      <c r="C614" s="80" t="str">
        <f t="shared" si="55"/>
        <v/>
      </c>
      <c r="D614" s="83" t="str">
        <f t="shared" si="56"/>
        <v/>
      </c>
      <c r="E614" s="81">
        <f>IFERROR(IF(I613-D614&lt;#REF!,0,IF(B614=$I$14,#REF!,IF(B614&lt;$I$14,0,IF(MOD(B614-$I$14,#REF!)=0,#REF!,0)))),0)</f>
        <v>0</v>
      </c>
      <c r="F614" s="83"/>
      <c r="G614" s="82" t="str">
        <f t="shared" si="57"/>
        <v/>
      </c>
      <c r="H614" s="82" t="str">
        <f t="shared" si="58"/>
        <v/>
      </c>
      <c r="I614" s="82" t="str">
        <f t="shared" si="59"/>
        <v/>
      </c>
    </row>
    <row r="615" spans="2:9" ht="15" thickBot="1" x14ac:dyDescent="0.35">
      <c r="B615" s="79" t="str">
        <f t="shared" si="54"/>
        <v/>
      </c>
      <c r="C615" s="80" t="str">
        <f t="shared" si="55"/>
        <v/>
      </c>
      <c r="D615" s="83" t="str">
        <f t="shared" si="56"/>
        <v/>
      </c>
      <c r="E615" s="81">
        <f>IFERROR(IF(I614-D615&lt;#REF!,0,IF(B615=$I$14,#REF!,IF(B615&lt;$I$14,0,IF(MOD(B615-$I$14,#REF!)=0,#REF!,0)))),0)</f>
        <v>0</v>
      </c>
      <c r="F615" s="83"/>
      <c r="G615" s="82" t="str">
        <f t="shared" si="57"/>
        <v/>
      </c>
      <c r="H615" s="82" t="str">
        <f t="shared" si="58"/>
        <v/>
      </c>
      <c r="I615" s="82" t="str">
        <f t="shared" si="59"/>
        <v/>
      </c>
    </row>
    <row r="616" spans="2:9" ht="15" thickBot="1" x14ac:dyDescent="0.35">
      <c r="B616" s="79" t="str">
        <f t="shared" si="54"/>
        <v/>
      </c>
      <c r="C616" s="80" t="str">
        <f t="shared" si="55"/>
        <v/>
      </c>
      <c r="D616" s="83" t="str">
        <f t="shared" si="56"/>
        <v/>
      </c>
      <c r="E616" s="81">
        <f>IFERROR(IF(I615-D616&lt;#REF!,0,IF(B616=$I$14,#REF!,IF(B616&lt;$I$14,0,IF(MOD(B616-$I$14,#REF!)=0,#REF!,0)))),0)</f>
        <v>0</v>
      </c>
      <c r="F616" s="83"/>
      <c r="G616" s="82" t="str">
        <f t="shared" si="57"/>
        <v/>
      </c>
      <c r="H616" s="82" t="str">
        <f t="shared" si="58"/>
        <v/>
      </c>
      <c r="I616" s="82" t="str">
        <f t="shared" si="59"/>
        <v/>
      </c>
    </row>
    <row r="617" spans="2:9" ht="15" thickBot="1" x14ac:dyDescent="0.35">
      <c r="B617" s="79" t="str">
        <f t="shared" si="54"/>
        <v/>
      </c>
      <c r="C617" s="80" t="str">
        <f t="shared" si="55"/>
        <v/>
      </c>
      <c r="D617" s="83" t="str">
        <f t="shared" si="56"/>
        <v/>
      </c>
      <c r="E617" s="81">
        <f>IFERROR(IF(I616-D617&lt;#REF!,0,IF(B617=$I$14,#REF!,IF(B617&lt;$I$14,0,IF(MOD(B617-$I$14,#REF!)=0,#REF!,0)))),0)</f>
        <v>0</v>
      </c>
      <c r="F617" s="83"/>
      <c r="G617" s="82" t="str">
        <f t="shared" si="57"/>
        <v/>
      </c>
      <c r="H617" s="82" t="str">
        <f t="shared" si="58"/>
        <v/>
      </c>
      <c r="I617" s="82" t="str">
        <f t="shared" si="59"/>
        <v/>
      </c>
    </row>
    <row r="618" spans="2:9" ht="15" thickBot="1" x14ac:dyDescent="0.35">
      <c r="B618" s="79" t="str">
        <f t="shared" si="54"/>
        <v/>
      </c>
      <c r="C618" s="80" t="str">
        <f t="shared" si="55"/>
        <v/>
      </c>
      <c r="D618" s="83" t="str">
        <f t="shared" si="56"/>
        <v/>
      </c>
      <c r="E618" s="81">
        <f>IFERROR(IF(I617-D618&lt;#REF!,0,IF(B618=$I$14,#REF!,IF(B618&lt;$I$14,0,IF(MOD(B618-$I$14,#REF!)=0,#REF!,0)))),0)</f>
        <v>0</v>
      </c>
      <c r="F618" s="83"/>
      <c r="G618" s="82" t="str">
        <f t="shared" si="57"/>
        <v/>
      </c>
      <c r="H618" s="82" t="str">
        <f t="shared" si="58"/>
        <v/>
      </c>
      <c r="I618" s="82" t="str">
        <f t="shared" si="59"/>
        <v/>
      </c>
    </row>
    <row r="619" spans="2:9" ht="15" thickBot="1" x14ac:dyDescent="0.35">
      <c r="B619" s="79" t="str">
        <f t="shared" si="54"/>
        <v/>
      </c>
      <c r="C619" s="80" t="str">
        <f t="shared" si="55"/>
        <v/>
      </c>
      <c r="D619" s="83" t="str">
        <f t="shared" si="56"/>
        <v/>
      </c>
      <c r="E619" s="81">
        <f>IFERROR(IF(I618-D619&lt;#REF!,0,IF(B619=$I$14,#REF!,IF(B619&lt;$I$14,0,IF(MOD(B619-$I$14,#REF!)=0,#REF!,0)))),0)</f>
        <v>0</v>
      </c>
      <c r="F619" s="83"/>
      <c r="G619" s="82" t="str">
        <f t="shared" si="57"/>
        <v/>
      </c>
      <c r="H619" s="82" t="str">
        <f t="shared" si="58"/>
        <v/>
      </c>
      <c r="I619" s="82" t="str">
        <f t="shared" si="59"/>
        <v/>
      </c>
    </row>
    <row r="620" spans="2:9" ht="15" thickBot="1" x14ac:dyDescent="0.35">
      <c r="B620" s="79" t="str">
        <f t="shared" si="54"/>
        <v/>
      </c>
      <c r="C620" s="80" t="str">
        <f t="shared" si="55"/>
        <v/>
      </c>
      <c r="D620" s="83" t="str">
        <f t="shared" si="56"/>
        <v/>
      </c>
      <c r="E620" s="81">
        <f>IFERROR(IF(I619-D620&lt;#REF!,0,IF(B620=$I$14,#REF!,IF(B620&lt;$I$14,0,IF(MOD(B620-$I$14,#REF!)=0,#REF!,0)))),0)</f>
        <v>0</v>
      </c>
      <c r="F620" s="83"/>
      <c r="G620" s="82" t="str">
        <f t="shared" si="57"/>
        <v/>
      </c>
      <c r="H620" s="82" t="str">
        <f t="shared" si="58"/>
        <v/>
      </c>
      <c r="I620" s="82" t="str">
        <f t="shared" si="59"/>
        <v/>
      </c>
    </row>
    <row r="621" spans="2:9" ht="15" thickBot="1" x14ac:dyDescent="0.35">
      <c r="B621" s="79" t="str">
        <f t="shared" si="54"/>
        <v/>
      </c>
      <c r="C621" s="80" t="str">
        <f t="shared" si="55"/>
        <v/>
      </c>
      <c r="D621" s="83" t="str">
        <f t="shared" si="56"/>
        <v/>
      </c>
      <c r="E621" s="81">
        <f>IFERROR(IF(I620-D621&lt;#REF!,0,IF(B621=$I$14,#REF!,IF(B621&lt;$I$14,0,IF(MOD(B621-$I$14,#REF!)=0,#REF!,0)))),0)</f>
        <v>0</v>
      </c>
      <c r="F621" s="83"/>
      <c r="G621" s="82" t="str">
        <f t="shared" si="57"/>
        <v/>
      </c>
      <c r="H621" s="82" t="str">
        <f t="shared" si="58"/>
        <v/>
      </c>
      <c r="I621" s="82" t="str">
        <f t="shared" si="59"/>
        <v/>
      </c>
    </row>
    <row r="622" spans="2:9" ht="15" thickBot="1" x14ac:dyDescent="0.35">
      <c r="B622" s="79" t="str">
        <f t="shared" si="54"/>
        <v/>
      </c>
      <c r="C622" s="80" t="str">
        <f t="shared" si="55"/>
        <v/>
      </c>
      <c r="D622" s="83" t="str">
        <f t="shared" si="56"/>
        <v/>
      </c>
      <c r="E622" s="81">
        <f>IFERROR(IF(I621-D622&lt;#REF!,0,IF(B622=$I$14,#REF!,IF(B622&lt;$I$14,0,IF(MOD(B622-$I$14,#REF!)=0,#REF!,0)))),0)</f>
        <v>0</v>
      </c>
      <c r="F622" s="83"/>
      <c r="G622" s="82" t="str">
        <f t="shared" si="57"/>
        <v/>
      </c>
      <c r="H622" s="82" t="str">
        <f t="shared" si="58"/>
        <v/>
      </c>
      <c r="I622" s="82" t="str">
        <f t="shared" si="59"/>
        <v/>
      </c>
    </row>
    <row r="623" spans="2:9" ht="15" thickBot="1" x14ac:dyDescent="0.35">
      <c r="B623" s="79" t="str">
        <f t="shared" si="54"/>
        <v/>
      </c>
      <c r="C623" s="80" t="str">
        <f t="shared" si="55"/>
        <v/>
      </c>
      <c r="D623" s="83" t="str">
        <f t="shared" si="56"/>
        <v/>
      </c>
      <c r="E623" s="81">
        <f>IFERROR(IF(I622-D623&lt;#REF!,0,IF(B623=$I$14,#REF!,IF(B623&lt;$I$14,0,IF(MOD(B623-$I$14,#REF!)=0,#REF!,0)))),0)</f>
        <v>0</v>
      </c>
      <c r="F623" s="83"/>
      <c r="G623" s="82" t="str">
        <f t="shared" si="57"/>
        <v/>
      </c>
      <c r="H623" s="82" t="str">
        <f t="shared" si="58"/>
        <v/>
      </c>
      <c r="I623" s="82" t="str">
        <f t="shared" si="59"/>
        <v/>
      </c>
    </row>
    <row r="624" spans="2:9" ht="15" thickBot="1" x14ac:dyDescent="0.35">
      <c r="B624" s="79" t="str">
        <f t="shared" si="54"/>
        <v/>
      </c>
      <c r="C624" s="80" t="str">
        <f t="shared" si="55"/>
        <v/>
      </c>
      <c r="D624" s="83" t="str">
        <f t="shared" si="56"/>
        <v/>
      </c>
      <c r="E624" s="81">
        <f>IFERROR(IF(I623-D624&lt;#REF!,0,IF(B624=$I$14,#REF!,IF(B624&lt;$I$14,0,IF(MOD(B624-$I$14,#REF!)=0,#REF!,0)))),0)</f>
        <v>0</v>
      </c>
      <c r="F624" s="83"/>
      <c r="G624" s="82" t="str">
        <f t="shared" si="57"/>
        <v/>
      </c>
      <c r="H624" s="82" t="str">
        <f t="shared" si="58"/>
        <v/>
      </c>
      <c r="I624" s="82" t="str">
        <f t="shared" si="59"/>
        <v/>
      </c>
    </row>
    <row r="625" spans="2:9" ht="15" thickBot="1" x14ac:dyDescent="0.35">
      <c r="B625" s="79" t="str">
        <f t="shared" si="54"/>
        <v/>
      </c>
      <c r="C625" s="80" t="str">
        <f t="shared" si="55"/>
        <v/>
      </c>
      <c r="D625" s="83" t="str">
        <f t="shared" si="56"/>
        <v/>
      </c>
      <c r="E625" s="81">
        <f>IFERROR(IF(I624-D625&lt;#REF!,0,IF(B625=$I$14,#REF!,IF(B625&lt;$I$14,0,IF(MOD(B625-$I$14,#REF!)=0,#REF!,0)))),0)</f>
        <v>0</v>
      </c>
      <c r="F625" s="83"/>
      <c r="G625" s="82" t="str">
        <f t="shared" si="57"/>
        <v/>
      </c>
      <c r="H625" s="82" t="str">
        <f t="shared" si="58"/>
        <v/>
      </c>
      <c r="I625" s="82" t="str">
        <f t="shared" si="59"/>
        <v/>
      </c>
    </row>
    <row r="626" spans="2:9" ht="15" thickBot="1" x14ac:dyDescent="0.35">
      <c r="B626" s="79" t="str">
        <f t="shared" si="54"/>
        <v/>
      </c>
      <c r="C626" s="80" t="str">
        <f t="shared" si="55"/>
        <v/>
      </c>
      <c r="D626" s="83" t="str">
        <f t="shared" si="56"/>
        <v/>
      </c>
      <c r="E626" s="81">
        <f>IFERROR(IF(I625-D626&lt;#REF!,0,IF(B626=$I$14,#REF!,IF(B626&lt;$I$14,0,IF(MOD(B626-$I$14,#REF!)=0,#REF!,0)))),0)</f>
        <v>0</v>
      </c>
      <c r="F626" s="83"/>
      <c r="G626" s="82" t="str">
        <f t="shared" si="57"/>
        <v/>
      </c>
      <c r="H626" s="82" t="str">
        <f t="shared" si="58"/>
        <v/>
      </c>
      <c r="I626" s="82" t="str">
        <f t="shared" si="59"/>
        <v/>
      </c>
    </row>
    <row r="627" spans="2:9" ht="15" thickBot="1" x14ac:dyDescent="0.35">
      <c r="B627" s="79" t="str">
        <f t="shared" si="54"/>
        <v/>
      </c>
      <c r="C627" s="80" t="str">
        <f t="shared" si="55"/>
        <v/>
      </c>
      <c r="D627" s="83" t="str">
        <f t="shared" si="56"/>
        <v/>
      </c>
      <c r="E627" s="81">
        <f>IFERROR(IF(I626-D627&lt;#REF!,0,IF(B627=$I$14,#REF!,IF(B627&lt;$I$14,0,IF(MOD(B627-$I$14,#REF!)=0,#REF!,0)))),0)</f>
        <v>0</v>
      </c>
      <c r="F627" s="83"/>
      <c r="G627" s="82" t="str">
        <f t="shared" si="57"/>
        <v/>
      </c>
      <c r="H627" s="82" t="str">
        <f t="shared" si="58"/>
        <v/>
      </c>
      <c r="I627" s="82" t="str">
        <f t="shared" si="59"/>
        <v/>
      </c>
    </row>
    <row r="628" spans="2:9" ht="15" thickBot="1" x14ac:dyDescent="0.35">
      <c r="B628" s="79" t="str">
        <f t="shared" si="54"/>
        <v/>
      </c>
      <c r="C628" s="80" t="str">
        <f t="shared" si="55"/>
        <v/>
      </c>
      <c r="D628" s="83" t="str">
        <f t="shared" si="56"/>
        <v/>
      </c>
      <c r="E628" s="81">
        <f>IFERROR(IF(I627-D628&lt;#REF!,0,IF(B628=$I$14,#REF!,IF(B628&lt;$I$14,0,IF(MOD(B628-$I$14,#REF!)=0,#REF!,0)))),0)</f>
        <v>0</v>
      </c>
      <c r="F628" s="83"/>
      <c r="G628" s="82" t="str">
        <f t="shared" si="57"/>
        <v/>
      </c>
      <c r="H628" s="82" t="str">
        <f t="shared" si="58"/>
        <v/>
      </c>
      <c r="I628" s="82" t="str">
        <f t="shared" si="59"/>
        <v/>
      </c>
    </row>
    <row r="629" spans="2:9" ht="15" thickBot="1" x14ac:dyDescent="0.35">
      <c r="B629" s="79" t="str">
        <f t="shared" si="54"/>
        <v/>
      </c>
      <c r="C629" s="80" t="str">
        <f t="shared" si="55"/>
        <v/>
      </c>
      <c r="D629" s="83" t="str">
        <f t="shared" si="56"/>
        <v/>
      </c>
      <c r="E629" s="81">
        <f>IFERROR(IF(I628-D629&lt;#REF!,0,IF(B629=$I$14,#REF!,IF(B629&lt;$I$14,0,IF(MOD(B629-$I$14,#REF!)=0,#REF!,0)))),0)</f>
        <v>0</v>
      </c>
      <c r="F629" s="83"/>
      <c r="G629" s="82" t="str">
        <f t="shared" si="57"/>
        <v/>
      </c>
      <c r="H629" s="82" t="str">
        <f t="shared" si="58"/>
        <v/>
      </c>
      <c r="I629" s="82" t="str">
        <f t="shared" si="59"/>
        <v/>
      </c>
    </row>
    <row r="630" spans="2:9" ht="15" thickBot="1" x14ac:dyDescent="0.35">
      <c r="B630" s="79" t="str">
        <f t="shared" si="54"/>
        <v/>
      </c>
      <c r="C630" s="80" t="str">
        <f t="shared" si="55"/>
        <v/>
      </c>
      <c r="D630" s="83" t="str">
        <f t="shared" si="56"/>
        <v/>
      </c>
      <c r="E630" s="81">
        <f>IFERROR(IF(I629-D630&lt;#REF!,0,IF(B630=$I$14,#REF!,IF(B630&lt;$I$14,0,IF(MOD(B630-$I$14,#REF!)=0,#REF!,0)))),0)</f>
        <v>0</v>
      </c>
      <c r="F630" s="83"/>
      <c r="G630" s="82" t="str">
        <f t="shared" si="57"/>
        <v/>
      </c>
      <c r="H630" s="82" t="str">
        <f t="shared" si="58"/>
        <v/>
      </c>
      <c r="I630" s="82" t="str">
        <f t="shared" si="59"/>
        <v/>
      </c>
    </row>
    <row r="631" spans="2:9" ht="15" thickBot="1" x14ac:dyDescent="0.35">
      <c r="B631" s="79" t="str">
        <f t="shared" si="54"/>
        <v/>
      </c>
      <c r="C631" s="80" t="str">
        <f t="shared" si="55"/>
        <v/>
      </c>
      <c r="D631" s="83" t="str">
        <f t="shared" si="56"/>
        <v/>
      </c>
      <c r="E631" s="81">
        <f>IFERROR(IF(I630-D631&lt;#REF!,0,IF(B631=$I$14,#REF!,IF(B631&lt;$I$14,0,IF(MOD(B631-$I$14,#REF!)=0,#REF!,0)))),0)</f>
        <v>0</v>
      </c>
      <c r="F631" s="83"/>
      <c r="G631" s="82" t="str">
        <f t="shared" si="57"/>
        <v/>
      </c>
      <c r="H631" s="82" t="str">
        <f t="shared" si="58"/>
        <v/>
      </c>
      <c r="I631" s="82" t="str">
        <f t="shared" si="59"/>
        <v/>
      </c>
    </row>
    <row r="632" spans="2:9" ht="15" thickBot="1" x14ac:dyDescent="0.35">
      <c r="B632" s="79" t="str">
        <f t="shared" si="54"/>
        <v/>
      </c>
      <c r="C632" s="80" t="str">
        <f t="shared" si="55"/>
        <v/>
      </c>
      <c r="D632" s="83" t="str">
        <f t="shared" si="56"/>
        <v/>
      </c>
      <c r="E632" s="81">
        <f>IFERROR(IF(I631-D632&lt;#REF!,0,IF(B632=$I$14,#REF!,IF(B632&lt;$I$14,0,IF(MOD(B632-$I$14,#REF!)=0,#REF!,0)))),0)</f>
        <v>0</v>
      </c>
      <c r="F632" s="83"/>
      <c r="G632" s="82" t="str">
        <f t="shared" si="57"/>
        <v/>
      </c>
      <c r="H632" s="82" t="str">
        <f t="shared" si="58"/>
        <v/>
      </c>
      <c r="I632" s="82" t="str">
        <f t="shared" si="59"/>
        <v/>
      </c>
    </row>
    <row r="633" spans="2:9" ht="15" thickBot="1" x14ac:dyDescent="0.35">
      <c r="B633" s="79" t="str">
        <f t="shared" si="54"/>
        <v/>
      </c>
      <c r="C633" s="80" t="str">
        <f t="shared" si="55"/>
        <v/>
      </c>
      <c r="D633" s="83" t="str">
        <f t="shared" si="56"/>
        <v/>
      </c>
      <c r="E633" s="81">
        <f>IFERROR(IF(I632-D633&lt;#REF!,0,IF(B633=$I$14,#REF!,IF(B633&lt;$I$14,0,IF(MOD(B633-$I$14,#REF!)=0,#REF!,0)))),0)</f>
        <v>0</v>
      </c>
      <c r="F633" s="83"/>
      <c r="G633" s="82" t="str">
        <f t="shared" si="57"/>
        <v/>
      </c>
      <c r="H633" s="82" t="str">
        <f t="shared" si="58"/>
        <v/>
      </c>
      <c r="I633" s="82" t="str">
        <f t="shared" si="59"/>
        <v/>
      </c>
    </row>
    <row r="634" spans="2:9" ht="15" thickBot="1" x14ac:dyDescent="0.35">
      <c r="B634" s="79" t="str">
        <f t="shared" si="54"/>
        <v/>
      </c>
      <c r="C634" s="80" t="str">
        <f t="shared" si="55"/>
        <v/>
      </c>
      <c r="D634" s="83" t="str">
        <f t="shared" si="56"/>
        <v/>
      </c>
      <c r="E634" s="81">
        <f>IFERROR(IF(I633-D634&lt;#REF!,0,IF(B634=$I$14,#REF!,IF(B634&lt;$I$14,0,IF(MOD(B634-$I$14,#REF!)=0,#REF!,0)))),0)</f>
        <v>0</v>
      </c>
      <c r="F634" s="83"/>
      <c r="G634" s="82" t="str">
        <f t="shared" si="57"/>
        <v/>
      </c>
      <c r="H634" s="82" t="str">
        <f t="shared" si="58"/>
        <v/>
      </c>
      <c r="I634" s="82" t="str">
        <f t="shared" si="59"/>
        <v/>
      </c>
    </row>
    <row r="635" spans="2:9" ht="15" thickBot="1" x14ac:dyDescent="0.35">
      <c r="B635" s="79" t="str">
        <f t="shared" si="54"/>
        <v/>
      </c>
      <c r="C635" s="80" t="str">
        <f t="shared" si="55"/>
        <v/>
      </c>
      <c r="D635" s="83" t="str">
        <f t="shared" si="56"/>
        <v/>
      </c>
      <c r="E635" s="81">
        <f>IFERROR(IF(I634-D635&lt;#REF!,0,IF(B635=$I$14,#REF!,IF(B635&lt;$I$14,0,IF(MOD(B635-$I$14,#REF!)=0,#REF!,0)))),0)</f>
        <v>0</v>
      </c>
      <c r="F635" s="83"/>
      <c r="G635" s="82" t="str">
        <f t="shared" si="57"/>
        <v/>
      </c>
      <c r="H635" s="82" t="str">
        <f t="shared" si="58"/>
        <v/>
      </c>
      <c r="I635" s="82" t="str">
        <f t="shared" si="59"/>
        <v/>
      </c>
    </row>
    <row r="636" spans="2:9" ht="15" thickBot="1" x14ac:dyDescent="0.35">
      <c r="B636" s="79" t="str">
        <f t="shared" si="54"/>
        <v/>
      </c>
      <c r="C636" s="80" t="str">
        <f t="shared" si="55"/>
        <v/>
      </c>
      <c r="D636" s="83" t="str">
        <f t="shared" si="56"/>
        <v/>
      </c>
      <c r="E636" s="81">
        <f>IFERROR(IF(I635-D636&lt;#REF!,0,IF(B636=$I$14,#REF!,IF(B636&lt;$I$14,0,IF(MOD(B636-$I$14,#REF!)=0,#REF!,0)))),0)</f>
        <v>0</v>
      </c>
      <c r="F636" s="83"/>
      <c r="G636" s="82" t="str">
        <f t="shared" si="57"/>
        <v/>
      </c>
      <c r="H636" s="82" t="str">
        <f t="shared" si="58"/>
        <v/>
      </c>
      <c r="I636" s="82" t="str">
        <f t="shared" si="59"/>
        <v/>
      </c>
    </row>
    <row r="637" spans="2:9" ht="15" thickBot="1" x14ac:dyDescent="0.35">
      <c r="B637" s="79" t="str">
        <f t="shared" si="54"/>
        <v/>
      </c>
      <c r="C637" s="80" t="str">
        <f t="shared" si="55"/>
        <v/>
      </c>
      <c r="D637" s="83" t="str">
        <f t="shared" si="56"/>
        <v/>
      </c>
      <c r="E637" s="81">
        <f>IFERROR(IF(I636-D637&lt;#REF!,0,IF(B637=$I$14,#REF!,IF(B637&lt;$I$14,0,IF(MOD(B637-$I$14,#REF!)=0,#REF!,0)))),0)</f>
        <v>0</v>
      </c>
      <c r="F637" s="83"/>
      <c r="G637" s="82" t="str">
        <f t="shared" si="57"/>
        <v/>
      </c>
      <c r="H637" s="82" t="str">
        <f t="shared" si="58"/>
        <v/>
      </c>
      <c r="I637" s="82" t="str">
        <f t="shared" si="59"/>
        <v/>
      </c>
    </row>
    <row r="638" spans="2:9" ht="15" thickBot="1" x14ac:dyDescent="0.35">
      <c r="B638" s="79" t="str">
        <f t="shared" si="54"/>
        <v/>
      </c>
      <c r="C638" s="80" t="str">
        <f t="shared" si="55"/>
        <v/>
      </c>
      <c r="D638" s="83" t="str">
        <f t="shared" si="56"/>
        <v/>
      </c>
      <c r="E638" s="81">
        <f>IFERROR(IF(I637-D638&lt;#REF!,0,IF(B638=$I$14,#REF!,IF(B638&lt;$I$14,0,IF(MOD(B638-$I$14,#REF!)=0,#REF!,0)))),0)</f>
        <v>0</v>
      </c>
      <c r="F638" s="83"/>
      <c r="G638" s="82" t="str">
        <f t="shared" si="57"/>
        <v/>
      </c>
      <c r="H638" s="82" t="str">
        <f t="shared" si="58"/>
        <v/>
      </c>
      <c r="I638" s="82" t="str">
        <f t="shared" si="59"/>
        <v/>
      </c>
    </row>
    <row r="639" spans="2:9" ht="15" thickBot="1" x14ac:dyDescent="0.35">
      <c r="B639" s="79" t="str">
        <f t="shared" si="54"/>
        <v/>
      </c>
      <c r="C639" s="80" t="str">
        <f t="shared" si="55"/>
        <v/>
      </c>
      <c r="D639" s="83" t="str">
        <f t="shared" si="56"/>
        <v/>
      </c>
      <c r="E639" s="81">
        <f>IFERROR(IF(I638-D639&lt;#REF!,0,IF(B639=$I$14,#REF!,IF(B639&lt;$I$14,0,IF(MOD(B639-$I$14,#REF!)=0,#REF!,0)))),0)</f>
        <v>0</v>
      </c>
      <c r="F639" s="83"/>
      <c r="G639" s="82" t="str">
        <f t="shared" si="57"/>
        <v/>
      </c>
      <c r="H639" s="82" t="str">
        <f t="shared" si="58"/>
        <v/>
      </c>
      <c r="I639" s="82" t="str">
        <f t="shared" si="59"/>
        <v/>
      </c>
    </row>
    <row r="640" spans="2:9" ht="15" thickBot="1" x14ac:dyDescent="0.35">
      <c r="B640" s="79" t="str">
        <f t="shared" si="54"/>
        <v/>
      </c>
      <c r="C640" s="80" t="str">
        <f t="shared" si="55"/>
        <v/>
      </c>
      <c r="D640" s="83" t="str">
        <f t="shared" si="56"/>
        <v/>
      </c>
      <c r="E640" s="81">
        <f>IFERROR(IF(I639-D640&lt;#REF!,0,IF(B640=$I$14,#REF!,IF(B640&lt;$I$14,0,IF(MOD(B640-$I$14,#REF!)=0,#REF!,0)))),0)</f>
        <v>0</v>
      </c>
      <c r="F640" s="83"/>
      <c r="G640" s="82" t="str">
        <f t="shared" si="57"/>
        <v/>
      </c>
      <c r="H640" s="82" t="str">
        <f t="shared" si="58"/>
        <v/>
      </c>
      <c r="I640" s="82" t="str">
        <f t="shared" si="59"/>
        <v/>
      </c>
    </row>
    <row r="641" spans="2:9" ht="15" thickBot="1" x14ac:dyDescent="0.35">
      <c r="B641" s="79" t="str">
        <f t="shared" si="54"/>
        <v/>
      </c>
      <c r="C641" s="80" t="str">
        <f t="shared" si="55"/>
        <v/>
      </c>
      <c r="D641" s="83" t="str">
        <f t="shared" si="56"/>
        <v/>
      </c>
      <c r="E641" s="81">
        <f>IFERROR(IF(I640-D641&lt;#REF!,0,IF(B641=$I$14,#REF!,IF(B641&lt;$I$14,0,IF(MOD(B641-$I$14,#REF!)=0,#REF!,0)))),0)</f>
        <v>0</v>
      </c>
      <c r="F641" s="83"/>
      <c r="G641" s="82" t="str">
        <f t="shared" si="57"/>
        <v/>
      </c>
      <c r="H641" s="82" t="str">
        <f t="shared" si="58"/>
        <v/>
      </c>
      <c r="I641" s="82" t="str">
        <f t="shared" si="59"/>
        <v/>
      </c>
    </row>
    <row r="642" spans="2:9" ht="15" thickBot="1" x14ac:dyDescent="0.35">
      <c r="B642" s="79" t="str">
        <f t="shared" si="54"/>
        <v/>
      </c>
      <c r="C642" s="80" t="str">
        <f t="shared" si="55"/>
        <v/>
      </c>
      <c r="D642" s="83" t="str">
        <f t="shared" si="56"/>
        <v/>
      </c>
      <c r="E642" s="81">
        <f>IFERROR(IF(I641-D642&lt;#REF!,0,IF(B642=$I$14,#REF!,IF(B642&lt;$I$14,0,IF(MOD(B642-$I$14,#REF!)=0,#REF!,0)))),0)</f>
        <v>0</v>
      </c>
      <c r="F642" s="83"/>
      <c r="G642" s="82" t="str">
        <f t="shared" si="57"/>
        <v/>
      </c>
      <c r="H642" s="82" t="str">
        <f t="shared" si="58"/>
        <v/>
      </c>
      <c r="I642" s="82" t="str">
        <f t="shared" si="59"/>
        <v/>
      </c>
    </row>
    <row r="643" spans="2:9" ht="15" thickBot="1" x14ac:dyDescent="0.35">
      <c r="B643" s="79" t="str">
        <f t="shared" si="54"/>
        <v/>
      </c>
      <c r="C643" s="80" t="str">
        <f t="shared" si="55"/>
        <v/>
      </c>
      <c r="D643" s="83" t="str">
        <f t="shared" si="56"/>
        <v/>
      </c>
      <c r="E643" s="81">
        <f>IFERROR(IF(I642-D643&lt;#REF!,0,IF(B643=$I$14,#REF!,IF(B643&lt;$I$14,0,IF(MOD(B643-$I$14,#REF!)=0,#REF!,0)))),0)</f>
        <v>0</v>
      </c>
      <c r="F643" s="83"/>
      <c r="G643" s="82" t="str">
        <f t="shared" si="57"/>
        <v/>
      </c>
      <c r="H643" s="82" t="str">
        <f t="shared" si="58"/>
        <v/>
      </c>
      <c r="I643" s="82" t="str">
        <f t="shared" si="59"/>
        <v/>
      </c>
    </row>
    <row r="644" spans="2:9" ht="15" thickBot="1" x14ac:dyDescent="0.35">
      <c r="B644" s="79" t="str">
        <f t="shared" si="54"/>
        <v/>
      </c>
      <c r="C644" s="80" t="str">
        <f t="shared" si="55"/>
        <v/>
      </c>
      <c r="D644" s="83" t="str">
        <f t="shared" si="56"/>
        <v/>
      </c>
      <c r="E644" s="81">
        <f>IFERROR(IF(I643-D644&lt;#REF!,0,IF(B644=$I$14,#REF!,IF(B644&lt;$I$14,0,IF(MOD(B644-$I$14,#REF!)=0,#REF!,0)))),0)</f>
        <v>0</v>
      </c>
      <c r="F644" s="83"/>
      <c r="G644" s="82" t="str">
        <f t="shared" si="57"/>
        <v/>
      </c>
      <c r="H644" s="82" t="str">
        <f t="shared" si="58"/>
        <v/>
      </c>
      <c r="I644" s="82" t="str">
        <f t="shared" si="59"/>
        <v/>
      </c>
    </row>
    <row r="645" spans="2:9" ht="15" thickBot="1" x14ac:dyDescent="0.35">
      <c r="B645" s="79" t="str">
        <f t="shared" si="54"/>
        <v/>
      </c>
      <c r="C645" s="80" t="str">
        <f t="shared" si="55"/>
        <v/>
      </c>
      <c r="D645" s="83" t="str">
        <f t="shared" si="56"/>
        <v/>
      </c>
      <c r="E645" s="81">
        <f>IFERROR(IF(I644-D645&lt;#REF!,0,IF(B645=$I$14,#REF!,IF(B645&lt;$I$14,0,IF(MOD(B645-$I$14,#REF!)=0,#REF!,0)))),0)</f>
        <v>0</v>
      </c>
      <c r="F645" s="83"/>
      <c r="G645" s="82" t="str">
        <f t="shared" si="57"/>
        <v/>
      </c>
      <c r="H645" s="82" t="str">
        <f t="shared" si="58"/>
        <v/>
      </c>
      <c r="I645" s="82" t="str">
        <f t="shared" si="59"/>
        <v/>
      </c>
    </row>
    <row r="646" spans="2:9" ht="15" thickBot="1" x14ac:dyDescent="0.35">
      <c r="B646" s="79" t="str">
        <f t="shared" si="54"/>
        <v/>
      </c>
      <c r="C646" s="80" t="str">
        <f t="shared" si="55"/>
        <v/>
      </c>
      <c r="D646" s="83" t="str">
        <f t="shared" si="56"/>
        <v/>
      </c>
      <c r="E646" s="81">
        <f>IFERROR(IF(I645-D646&lt;#REF!,0,IF(B646=$I$14,#REF!,IF(B646&lt;$I$14,0,IF(MOD(B646-$I$14,#REF!)=0,#REF!,0)))),0)</f>
        <v>0</v>
      </c>
      <c r="F646" s="83"/>
      <c r="G646" s="82" t="str">
        <f t="shared" si="57"/>
        <v/>
      </c>
      <c r="H646" s="82" t="str">
        <f t="shared" si="58"/>
        <v/>
      </c>
      <c r="I646" s="82" t="str">
        <f t="shared" si="59"/>
        <v/>
      </c>
    </row>
    <row r="647" spans="2:9" ht="15" thickBot="1" x14ac:dyDescent="0.35">
      <c r="B647" s="79" t="str">
        <f t="shared" si="54"/>
        <v/>
      </c>
      <c r="C647" s="80" t="str">
        <f t="shared" si="55"/>
        <v/>
      </c>
      <c r="D647" s="83" t="str">
        <f t="shared" si="56"/>
        <v/>
      </c>
      <c r="E647" s="81">
        <f>IFERROR(IF(I646-D647&lt;#REF!,0,IF(B647=$I$14,#REF!,IF(B647&lt;$I$14,0,IF(MOD(B647-$I$14,#REF!)=0,#REF!,0)))),0)</f>
        <v>0</v>
      </c>
      <c r="F647" s="83"/>
      <c r="G647" s="82" t="str">
        <f t="shared" si="57"/>
        <v/>
      </c>
      <c r="H647" s="82" t="str">
        <f t="shared" si="58"/>
        <v/>
      </c>
      <c r="I647" s="82" t="str">
        <f t="shared" si="59"/>
        <v/>
      </c>
    </row>
    <row r="648" spans="2:9" ht="15" thickBot="1" x14ac:dyDescent="0.35">
      <c r="B648" s="79" t="str">
        <f t="shared" si="54"/>
        <v/>
      </c>
      <c r="C648" s="80" t="str">
        <f t="shared" si="55"/>
        <v/>
      </c>
      <c r="D648" s="83" t="str">
        <f t="shared" si="56"/>
        <v/>
      </c>
      <c r="E648" s="81">
        <f>IFERROR(IF(I647-D648&lt;#REF!,0,IF(B648=$I$14,#REF!,IF(B648&lt;$I$14,0,IF(MOD(B648-$I$14,#REF!)=0,#REF!,0)))),0)</f>
        <v>0</v>
      </c>
      <c r="F648" s="83"/>
      <c r="G648" s="82" t="str">
        <f t="shared" si="57"/>
        <v/>
      </c>
      <c r="H648" s="82" t="str">
        <f t="shared" si="58"/>
        <v/>
      </c>
      <c r="I648" s="82" t="str">
        <f t="shared" si="59"/>
        <v/>
      </c>
    </row>
    <row r="649" spans="2:9" ht="15" thickBot="1" x14ac:dyDescent="0.35">
      <c r="B649" s="79" t="str">
        <f t="shared" si="54"/>
        <v/>
      </c>
      <c r="C649" s="80" t="str">
        <f t="shared" si="55"/>
        <v/>
      </c>
      <c r="D649" s="83" t="str">
        <f t="shared" si="56"/>
        <v/>
      </c>
      <c r="E649" s="81">
        <f>IFERROR(IF(I648-D649&lt;#REF!,0,IF(B649=$I$14,#REF!,IF(B649&lt;$I$14,0,IF(MOD(B649-$I$14,#REF!)=0,#REF!,0)))),0)</f>
        <v>0</v>
      </c>
      <c r="F649" s="83"/>
      <c r="G649" s="82" t="str">
        <f t="shared" si="57"/>
        <v/>
      </c>
      <c r="H649" s="82" t="str">
        <f t="shared" si="58"/>
        <v/>
      </c>
      <c r="I649" s="82" t="str">
        <f t="shared" si="59"/>
        <v/>
      </c>
    </row>
    <row r="650" spans="2:9" ht="15" thickBot="1" x14ac:dyDescent="0.35">
      <c r="B650" s="79" t="str">
        <f t="shared" si="54"/>
        <v/>
      </c>
      <c r="C650" s="80" t="str">
        <f t="shared" si="55"/>
        <v/>
      </c>
      <c r="D650" s="83" t="str">
        <f t="shared" si="56"/>
        <v/>
      </c>
      <c r="E650" s="81">
        <f>IFERROR(IF(I649-D650&lt;#REF!,0,IF(B650=$I$14,#REF!,IF(B650&lt;$I$14,0,IF(MOD(B650-$I$14,#REF!)=0,#REF!,0)))),0)</f>
        <v>0</v>
      </c>
      <c r="F650" s="83"/>
      <c r="G650" s="82" t="str">
        <f t="shared" si="57"/>
        <v/>
      </c>
      <c r="H650" s="82" t="str">
        <f t="shared" si="58"/>
        <v/>
      </c>
      <c r="I650" s="82" t="str">
        <f t="shared" si="59"/>
        <v/>
      </c>
    </row>
    <row r="651" spans="2:9" ht="15" thickBot="1" x14ac:dyDescent="0.35">
      <c r="B651" s="79" t="str">
        <f t="shared" si="54"/>
        <v/>
      </c>
      <c r="C651" s="80" t="str">
        <f t="shared" si="55"/>
        <v/>
      </c>
      <c r="D651" s="83" t="str">
        <f t="shared" si="56"/>
        <v/>
      </c>
      <c r="E651" s="81">
        <f>IFERROR(IF(I650-D651&lt;#REF!,0,IF(B651=$I$14,#REF!,IF(B651&lt;$I$14,0,IF(MOD(B651-$I$14,#REF!)=0,#REF!,0)))),0)</f>
        <v>0</v>
      </c>
      <c r="F651" s="83"/>
      <c r="G651" s="82" t="str">
        <f t="shared" si="57"/>
        <v/>
      </c>
      <c r="H651" s="82" t="str">
        <f t="shared" si="58"/>
        <v/>
      </c>
      <c r="I651" s="82" t="str">
        <f t="shared" si="59"/>
        <v/>
      </c>
    </row>
    <row r="652" spans="2:9" ht="15" thickBot="1" x14ac:dyDescent="0.35">
      <c r="B652" s="79" t="str">
        <f t="shared" si="54"/>
        <v/>
      </c>
      <c r="C652" s="80" t="str">
        <f t="shared" si="55"/>
        <v/>
      </c>
      <c r="D652" s="83" t="str">
        <f t="shared" si="56"/>
        <v/>
      </c>
      <c r="E652" s="81">
        <f>IFERROR(IF(I651-D652&lt;#REF!,0,IF(B652=$I$14,#REF!,IF(B652&lt;$I$14,0,IF(MOD(B652-$I$14,#REF!)=0,#REF!,0)))),0)</f>
        <v>0</v>
      </c>
      <c r="F652" s="83"/>
      <c r="G652" s="82" t="str">
        <f t="shared" si="57"/>
        <v/>
      </c>
      <c r="H652" s="82" t="str">
        <f t="shared" si="58"/>
        <v/>
      </c>
      <c r="I652" s="82" t="str">
        <f t="shared" si="59"/>
        <v/>
      </c>
    </row>
    <row r="653" spans="2:9" ht="15" thickBot="1" x14ac:dyDescent="0.35">
      <c r="B653" s="79" t="str">
        <f t="shared" si="54"/>
        <v/>
      </c>
      <c r="C653" s="80" t="str">
        <f t="shared" si="55"/>
        <v/>
      </c>
      <c r="D653" s="83" t="str">
        <f t="shared" si="56"/>
        <v/>
      </c>
      <c r="E653" s="81">
        <f>IFERROR(IF(I652-D653&lt;#REF!,0,IF(B653=$I$14,#REF!,IF(B653&lt;$I$14,0,IF(MOD(B653-$I$14,#REF!)=0,#REF!,0)))),0)</f>
        <v>0</v>
      </c>
      <c r="F653" s="83"/>
      <c r="G653" s="82" t="str">
        <f t="shared" si="57"/>
        <v/>
      </c>
      <c r="H653" s="82" t="str">
        <f t="shared" si="58"/>
        <v/>
      </c>
      <c r="I653" s="82" t="str">
        <f t="shared" si="59"/>
        <v/>
      </c>
    </row>
    <row r="654" spans="2:9" ht="15" thickBot="1" x14ac:dyDescent="0.35">
      <c r="B654" s="79" t="str">
        <f t="shared" si="54"/>
        <v/>
      </c>
      <c r="C654" s="80" t="str">
        <f t="shared" si="55"/>
        <v/>
      </c>
      <c r="D654" s="83" t="str">
        <f t="shared" si="56"/>
        <v/>
      </c>
      <c r="E654" s="81">
        <f>IFERROR(IF(I653-D654&lt;#REF!,0,IF(B654=$I$14,#REF!,IF(B654&lt;$I$14,0,IF(MOD(B654-$I$14,#REF!)=0,#REF!,0)))),0)</f>
        <v>0</v>
      </c>
      <c r="F654" s="83"/>
      <c r="G654" s="82" t="str">
        <f t="shared" si="57"/>
        <v/>
      </c>
      <c r="H654" s="82" t="str">
        <f t="shared" si="58"/>
        <v/>
      </c>
      <c r="I654" s="82" t="str">
        <f t="shared" si="59"/>
        <v/>
      </c>
    </row>
    <row r="655" spans="2:9" ht="15" thickBot="1" x14ac:dyDescent="0.35">
      <c r="B655" s="79" t="str">
        <f t="shared" si="54"/>
        <v/>
      </c>
      <c r="C655" s="80" t="str">
        <f t="shared" si="55"/>
        <v/>
      </c>
      <c r="D655" s="83" t="str">
        <f t="shared" si="56"/>
        <v/>
      </c>
      <c r="E655" s="81">
        <f>IFERROR(IF(I654-D655&lt;#REF!,0,IF(B655=$I$14,#REF!,IF(B655&lt;$I$14,0,IF(MOD(B655-$I$14,#REF!)=0,#REF!,0)))),0)</f>
        <v>0</v>
      </c>
      <c r="F655" s="83"/>
      <c r="G655" s="82" t="str">
        <f t="shared" si="57"/>
        <v/>
      </c>
      <c r="H655" s="82" t="str">
        <f t="shared" si="58"/>
        <v/>
      </c>
      <c r="I655" s="82" t="str">
        <f t="shared" si="59"/>
        <v/>
      </c>
    </row>
    <row r="656" spans="2:9" ht="15" thickBot="1" x14ac:dyDescent="0.35">
      <c r="B656" s="79" t="str">
        <f t="shared" si="54"/>
        <v/>
      </c>
      <c r="C656" s="80" t="str">
        <f t="shared" si="55"/>
        <v/>
      </c>
      <c r="D656" s="83" t="str">
        <f t="shared" si="56"/>
        <v/>
      </c>
      <c r="E656" s="81">
        <f>IFERROR(IF(I655-D656&lt;#REF!,0,IF(B656=$I$14,#REF!,IF(B656&lt;$I$14,0,IF(MOD(B656-$I$14,#REF!)=0,#REF!,0)))),0)</f>
        <v>0</v>
      </c>
      <c r="F656" s="83"/>
      <c r="G656" s="82" t="str">
        <f t="shared" si="57"/>
        <v/>
      </c>
      <c r="H656" s="82" t="str">
        <f t="shared" si="58"/>
        <v/>
      </c>
      <c r="I656" s="82" t="str">
        <f t="shared" si="59"/>
        <v/>
      </c>
    </row>
    <row r="657" spans="2:9" ht="15" thickBot="1" x14ac:dyDescent="0.35">
      <c r="B657" s="79" t="str">
        <f t="shared" si="54"/>
        <v/>
      </c>
      <c r="C657" s="80" t="str">
        <f t="shared" si="55"/>
        <v/>
      </c>
      <c r="D657" s="83" t="str">
        <f t="shared" si="56"/>
        <v/>
      </c>
      <c r="E657" s="81">
        <f>IFERROR(IF(I656-D657&lt;#REF!,0,IF(B657=$I$14,#REF!,IF(B657&lt;$I$14,0,IF(MOD(B657-$I$14,#REF!)=0,#REF!,0)))),0)</f>
        <v>0</v>
      </c>
      <c r="F657" s="83"/>
      <c r="G657" s="82" t="str">
        <f t="shared" si="57"/>
        <v/>
      </c>
      <c r="H657" s="82" t="str">
        <f t="shared" si="58"/>
        <v/>
      </c>
      <c r="I657" s="82" t="str">
        <f t="shared" si="59"/>
        <v/>
      </c>
    </row>
    <row r="658" spans="2:9" ht="15" thickBot="1" x14ac:dyDescent="0.35">
      <c r="B658" s="79" t="str">
        <f t="shared" si="54"/>
        <v/>
      </c>
      <c r="C658" s="80" t="str">
        <f t="shared" si="55"/>
        <v/>
      </c>
      <c r="D658" s="83" t="str">
        <f t="shared" si="56"/>
        <v/>
      </c>
      <c r="E658" s="81">
        <f>IFERROR(IF(I657-D658&lt;#REF!,0,IF(B658=$I$14,#REF!,IF(B658&lt;$I$14,0,IF(MOD(B658-$I$14,#REF!)=0,#REF!,0)))),0)</f>
        <v>0</v>
      </c>
      <c r="F658" s="83"/>
      <c r="G658" s="82" t="str">
        <f t="shared" si="57"/>
        <v/>
      </c>
      <c r="H658" s="82" t="str">
        <f t="shared" si="58"/>
        <v/>
      </c>
      <c r="I658" s="82" t="str">
        <f t="shared" si="59"/>
        <v/>
      </c>
    </row>
    <row r="659" spans="2:9" ht="15" thickBot="1" x14ac:dyDescent="0.35">
      <c r="B659" s="79" t="str">
        <f t="shared" si="54"/>
        <v/>
      </c>
      <c r="C659" s="80" t="str">
        <f t="shared" si="55"/>
        <v/>
      </c>
      <c r="D659" s="83" t="str">
        <f t="shared" si="56"/>
        <v/>
      </c>
      <c r="E659" s="81">
        <f>IFERROR(IF(I658-D659&lt;#REF!,0,IF(B659=$I$14,#REF!,IF(B659&lt;$I$14,0,IF(MOD(B659-$I$14,#REF!)=0,#REF!,0)))),0)</f>
        <v>0</v>
      </c>
      <c r="F659" s="83"/>
      <c r="G659" s="82" t="str">
        <f t="shared" si="57"/>
        <v/>
      </c>
      <c r="H659" s="82" t="str">
        <f t="shared" si="58"/>
        <v/>
      </c>
      <c r="I659" s="82" t="str">
        <f t="shared" si="59"/>
        <v/>
      </c>
    </row>
    <row r="660" spans="2:9" ht="15" thickBot="1" x14ac:dyDescent="0.35">
      <c r="B660" s="79" t="str">
        <f t="shared" ref="B660:B723" si="60">IFERROR(IF(I659&lt;=0,"",B659+1),"")</f>
        <v/>
      </c>
      <c r="C660" s="80" t="str">
        <f t="shared" ref="C660:C723" si="61">IF($E$10="End of the Period",IF(B660="","",IF(OR(payment_frequency="Weekly",payment_frequency="Bi-weekly",payment_frequency="Semi-monthly"),first_payment_date+B660*VLOOKUP(payment_frequency,periodic_table,2,0),EDATE(first_payment_date,B660*VLOOKUP(payment_frequency,periodic_table,2,0)))),IF(B660="","",IF(OR(payment_frequency="Weekly",payment_frequency="Bi-weekly",payment_frequency="Semi-monthly"),first_payment_date+(B660-1)*VLOOKUP(payment_frequency,periodic_table,2,0),EDATE(first_payment_date,(B660-1)*VLOOKUP(payment_frequency,periodic_table,2,0)))))</f>
        <v/>
      </c>
      <c r="D660" s="83" t="str">
        <f t="shared" ref="D660:D723" si="62">IF(B660="","",IF(B660&lt;=$I$13,G660,-PMT(rate,1,I659,,payment_type)))</f>
        <v/>
      </c>
      <c r="E660" s="81">
        <f>IFERROR(IF(I659-D660&lt;#REF!,0,IF(B660=$I$14,#REF!,IF(B660&lt;$I$14,0,IF(MOD(B660-$I$14,#REF!)=0,#REF!,0)))),0)</f>
        <v>0</v>
      </c>
      <c r="F660" s="83"/>
      <c r="G660" s="82" t="str">
        <f t="shared" ref="G660:G723" si="63">IF(B660="","",IF(AND(payment_type=1,B660=1),0,(I659*rate)))</f>
        <v/>
      </c>
      <c r="H660" s="82" t="str">
        <f t="shared" ref="H660:H723" si="64">IF(B660="","",D660-G660+E660+F660)</f>
        <v/>
      </c>
      <c r="I660" s="82" t="str">
        <f t="shared" si="59"/>
        <v/>
      </c>
    </row>
    <row r="661" spans="2:9" ht="15" thickBot="1" x14ac:dyDescent="0.35">
      <c r="B661" s="79" t="str">
        <f t="shared" si="60"/>
        <v/>
      </c>
      <c r="C661" s="80" t="str">
        <f t="shared" si="61"/>
        <v/>
      </c>
      <c r="D661" s="83" t="str">
        <f t="shared" si="62"/>
        <v/>
      </c>
      <c r="E661" s="81">
        <f>IFERROR(IF(I660-D661&lt;#REF!,0,IF(B661=$I$14,#REF!,IF(B661&lt;$I$14,0,IF(MOD(B661-$I$14,#REF!)=0,#REF!,0)))),0)</f>
        <v>0</v>
      </c>
      <c r="F661" s="83"/>
      <c r="G661" s="82" t="str">
        <f t="shared" si="63"/>
        <v/>
      </c>
      <c r="H661" s="82" t="str">
        <f t="shared" si="64"/>
        <v/>
      </c>
      <c r="I661" s="82" t="str">
        <f t="shared" ref="I661:I724" si="65">IFERROR(IF(H661&lt;0,"",I660-H661),"")</f>
        <v/>
      </c>
    </row>
    <row r="662" spans="2:9" ht="15" thickBot="1" x14ac:dyDescent="0.35">
      <c r="B662" s="79" t="str">
        <f t="shared" si="60"/>
        <v/>
      </c>
      <c r="C662" s="80" t="str">
        <f t="shared" si="61"/>
        <v/>
      </c>
      <c r="D662" s="83" t="str">
        <f t="shared" si="62"/>
        <v/>
      </c>
      <c r="E662" s="81">
        <f>IFERROR(IF(I661-D662&lt;#REF!,0,IF(B662=$I$14,#REF!,IF(B662&lt;$I$14,0,IF(MOD(B662-$I$14,#REF!)=0,#REF!,0)))),0)</f>
        <v>0</v>
      </c>
      <c r="F662" s="83"/>
      <c r="G662" s="82" t="str">
        <f t="shared" si="63"/>
        <v/>
      </c>
      <c r="H662" s="82" t="str">
        <f t="shared" si="64"/>
        <v/>
      </c>
      <c r="I662" s="82" t="str">
        <f t="shared" si="65"/>
        <v/>
      </c>
    </row>
    <row r="663" spans="2:9" ht="15" thickBot="1" x14ac:dyDescent="0.35">
      <c r="B663" s="79" t="str">
        <f t="shared" si="60"/>
        <v/>
      </c>
      <c r="C663" s="80" t="str">
        <f t="shared" si="61"/>
        <v/>
      </c>
      <c r="D663" s="83" t="str">
        <f t="shared" si="62"/>
        <v/>
      </c>
      <c r="E663" s="81">
        <f>IFERROR(IF(I662-D663&lt;#REF!,0,IF(B663=$I$14,#REF!,IF(B663&lt;$I$14,0,IF(MOD(B663-$I$14,#REF!)=0,#REF!,0)))),0)</f>
        <v>0</v>
      </c>
      <c r="F663" s="83"/>
      <c r="G663" s="82" t="str">
        <f t="shared" si="63"/>
        <v/>
      </c>
      <c r="H663" s="82" t="str">
        <f t="shared" si="64"/>
        <v/>
      </c>
      <c r="I663" s="82" t="str">
        <f t="shared" si="65"/>
        <v/>
      </c>
    </row>
    <row r="664" spans="2:9" ht="15" thickBot="1" x14ac:dyDescent="0.35">
      <c r="B664" s="79" t="str">
        <f t="shared" si="60"/>
        <v/>
      </c>
      <c r="C664" s="80" t="str">
        <f t="shared" si="61"/>
        <v/>
      </c>
      <c r="D664" s="83" t="str">
        <f t="shared" si="62"/>
        <v/>
      </c>
      <c r="E664" s="81">
        <f>IFERROR(IF(I663-D664&lt;#REF!,0,IF(B664=$I$14,#REF!,IF(B664&lt;$I$14,0,IF(MOD(B664-$I$14,#REF!)=0,#REF!,0)))),0)</f>
        <v>0</v>
      </c>
      <c r="F664" s="83"/>
      <c r="G664" s="82" t="str">
        <f t="shared" si="63"/>
        <v/>
      </c>
      <c r="H664" s="82" t="str">
        <f t="shared" si="64"/>
        <v/>
      </c>
      <c r="I664" s="82" t="str">
        <f t="shared" si="65"/>
        <v/>
      </c>
    </row>
    <row r="665" spans="2:9" ht="15" thickBot="1" x14ac:dyDescent="0.35">
      <c r="B665" s="79" t="str">
        <f t="shared" si="60"/>
        <v/>
      </c>
      <c r="C665" s="80" t="str">
        <f t="shared" si="61"/>
        <v/>
      </c>
      <c r="D665" s="83" t="str">
        <f t="shared" si="62"/>
        <v/>
      </c>
      <c r="E665" s="81">
        <f>IFERROR(IF(I664-D665&lt;#REF!,0,IF(B665=$I$14,#REF!,IF(B665&lt;$I$14,0,IF(MOD(B665-$I$14,#REF!)=0,#REF!,0)))),0)</f>
        <v>0</v>
      </c>
      <c r="F665" s="83"/>
      <c r="G665" s="82" t="str">
        <f t="shared" si="63"/>
        <v/>
      </c>
      <c r="H665" s="82" t="str">
        <f t="shared" si="64"/>
        <v/>
      </c>
      <c r="I665" s="82" t="str">
        <f t="shared" si="65"/>
        <v/>
      </c>
    </row>
    <row r="666" spans="2:9" ht="15" thickBot="1" x14ac:dyDescent="0.35">
      <c r="B666" s="79" t="str">
        <f t="shared" si="60"/>
        <v/>
      </c>
      <c r="C666" s="80" t="str">
        <f t="shared" si="61"/>
        <v/>
      </c>
      <c r="D666" s="83" t="str">
        <f t="shared" si="62"/>
        <v/>
      </c>
      <c r="E666" s="81">
        <f>IFERROR(IF(I665-D666&lt;#REF!,0,IF(B666=$I$14,#REF!,IF(B666&lt;$I$14,0,IF(MOD(B666-$I$14,#REF!)=0,#REF!,0)))),0)</f>
        <v>0</v>
      </c>
      <c r="F666" s="83"/>
      <c r="G666" s="82" t="str">
        <f t="shared" si="63"/>
        <v/>
      </c>
      <c r="H666" s="82" t="str">
        <f t="shared" si="64"/>
        <v/>
      </c>
      <c r="I666" s="82" t="str">
        <f t="shared" si="65"/>
        <v/>
      </c>
    </row>
    <row r="667" spans="2:9" ht="15" thickBot="1" x14ac:dyDescent="0.35">
      <c r="B667" s="79" t="str">
        <f t="shared" si="60"/>
        <v/>
      </c>
      <c r="C667" s="80" t="str">
        <f t="shared" si="61"/>
        <v/>
      </c>
      <c r="D667" s="83" t="str">
        <f t="shared" si="62"/>
        <v/>
      </c>
      <c r="E667" s="81">
        <f>IFERROR(IF(I666-D667&lt;#REF!,0,IF(B667=$I$14,#REF!,IF(B667&lt;$I$14,0,IF(MOD(B667-$I$14,#REF!)=0,#REF!,0)))),0)</f>
        <v>0</v>
      </c>
      <c r="F667" s="83"/>
      <c r="G667" s="82" t="str">
        <f t="shared" si="63"/>
        <v/>
      </c>
      <c r="H667" s="82" t="str">
        <f t="shared" si="64"/>
        <v/>
      </c>
      <c r="I667" s="82" t="str">
        <f t="shared" si="65"/>
        <v/>
      </c>
    </row>
    <row r="668" spans="2:9" ht="15" thickBot="1" x14ac:dyDescent="0.35">
      <c r="B668" s="79" t="str">
        <f t="shared" si="60"/>
        <v/>
      </c>
      <c r="C668" s="80" t="str">
        <f t="shared" si="61"/>
        <v/>
      </c>
      <c r="D668" s="83" t="str">
        <f t="shared" si="62"/>
        <v/>
      </c>
      <c r="E668" s="81">
        <f>IFERROR(IF(I667-D668&lt;#REF!,0,IF(B668=$I$14,#REF!,IF(B668&lt;$I$14,0,IF(MOD(B668-$I$14,#REF!)=0,#REF!,0)))),0)</f>
        <v>0</v>
      </c>
      <c r="F668" s="83"/>
      <c r="G668" s="82" t="str">
        <f t="shared" si="63"/>
        <v/>
      </c>
      <c r="H668" s="82" t="str">
        <f t="shared" si="64"/>
        <v/>
      </c>
      <c r="I668" s="82" t="str">
        <f t="shared" si="65"/>
        <v/>
      </c>
    </row>
    <row r="669" spans="2:9" ht="15" thickBot="1" x14ac:dyDescent="0.35">
      <c r="B669" s="79" t="str">
        <f t="shared" si="60"/>
        <v/>
      </c>
      <c r="C669" s="80" t="str">
        <f t="shared" si="61"/>
        <v/>
      </c>
      <c r="D669" s="83" t="str">
        <f t="shared" si="62"/>
        <v/>
      </c>
      <c r="E669" s="81">
        <f>IFERROR(IF(I668-D669&lt;#REF!,0,IF(B669=$I$14,#REF!,IF(B669&lt;$I$14,0,IF(MOD(B669-$I$14,#REF!)=0,#REF!,0)))),0)</f>
        <v>0</v>
      </c>
      <c r="F669" s="83"/>
      <c r="G669" s="82" t="str">
        <f t="shared" si="63"/>
        <v/>
      </c>
      <c r="H669" s="82" t="str">
        <f t="shared" si="64"/>
        <v/>
      </c>
      <c r="I669" s="82" t="str">
        <f t="shared" si="65"/>
        <v/>
      </c>
    </row>
    <row r="670" spans="2:9" ht="15" thickBot="1" x14ac:dyDescent="0.35">
      <c r="B670" s="79" t="str">
        <f t="shared" si="60"/>
        <v/>
      </c>
      <c r="C670" s="80" t="str">
        <f t="shared" si="61"/>
        <v/>
      </c>
      <c r="D670" s="83" t="str">
        <f t="shared" si="62"/>
        <v/>
      </c>
      <c r="E670" s="81">
        <f>IFERROR(IF(I669-D670&lt;#REF!,0,IF(B670=$I$14,#REF!,IF(B670&lt;$I$14,0,IF(MOD(B670-$I$14,#REF!)=0,#REF!,0)))),0)</f>
        <v>0</v>
      </c>
      <c r="F670" s="83"/>
      <c r="G670" s="82" t="str">
        <f t="shared" si="63"/>
        <v/>
      </c>
      <c r="H670" s="82" t="str">
        <f t="shared" si="64"/>
        <v/>
      </c>
      <c r="I670" s="82" t="str">
        <f t="shared" si="65"/>
        <v/>
      </c>
    </row>
    <row r="671" spans="2:9" ht="15" thickBot="1" x14ac:dyDescent="0.35">
      <c r="B671" s="79" t="str">
        <f t="shared" si="60"/>
        <v/>
      </c>
      <c r="C671" s="80" t="str">
        <f t="shared" si="61"/>
        <v/>
      </c>
      <c r="D671" s="83" t="str">
        <f t="shared" si="62"/>
        <v/>
      </c>
      <c r="E671" s="81">
        <f>IFERROR(IF(I670-D671&lt;#REF!,0,IF(B671=$I$14,#REF!,IF(B671&lt;$I$14,0,IF(MOD(B671-$I$14,#REF!)=0,#REF!,0)))),0)</f>
        <v>0</v>
      </c>
      <c r="F671" s="83"/>
      <c r="G671" s="82" t="str">
        <f t="shared" si="63"/>
        <v/>
      </c>
      <c r="H671" s="82" t="str">
        <f t="shared" si="64"/>
        <v/>
      </c>
      <c r="I671" s="82" t="str">
        <f t="shared" si="65"/>
        <v/>
      </c>
    </row>
    <row r="672" spans="2:9" ht="15" thickBot="1" x14ac:dyDescent="0.35">
      <c r="B672" s="79" t="str">
        <f t="shared" si="60"/>
        <v/>
      </c>
      <c r="C672" s="80" t="str">
        <f t="shared" si="61"/>
        <v/>
      </c>
      <c r="D672" s="83" t="str">
        <f t="shared" si="62"/>
        <v/>
      </c>
      <c r="E672" s="81">
        <f>IFERROR(IF(I671-D672&lt;#REF!,0,IF(B672=$I$14,#REF!,IF(B672&lt;$I$14,0,IF(MOD(B672-$I$14,#REF!)=0,#REF!,0)))),0)</f>
        <v>0</v>
      </c>
      <c r="F672" s="83"/>
      <c r="G672" s="82" t="str">
        <f t="shared" si="63"/>
        <v/>
      </c>
      <c r="H672" s="82" t="str">
        <f t="shared" si="64"/>
        <v/>
      </c>
      <c r="I672" s="82" t="str">
        <f t="shared" si="65"/>
        <v/>
      </c>
    </row>
    <row r="673" spans="2:9" ht="15" thickBot="1" x14ac:dyDescent="0.35">
      <c r="B673" s="79" t="str">
        <f t="shared" si="60"/>
        <v/>
      </c>
      <c r="C673" s="80" t="str">
        <f t="shared" si="61"/>
        <v/>
      </c>
      <c r="D673" s="83" t="str">
        <f t="shared" si="62"/>
        <v/>
      </c>
      <c r="E673" s="81">
        <f>IFERROR(IF(I672-D673&lt;#REF!,0,IF(B673=$I$14,#REF!,IF(B673&lt;$I$14,0,IF(MOD(B673-$I$14,#REF!)=0,#REF!,0)))),0)</f>
        <v>0</v>
      </c>
      <c r="F673" s="83"/>
      <c r="G673" s="82" t="str">
        <f t="shared" si="63"/>
        <v/>
      </c>
      <c r="H673" s="82" t="str">
        <f t="shared" si="64"/>
        <v/>
      </c>
      <c r="I673" s="82" t="str">
        <f t="shared" si="65"/>
        <v/>
      </c>
    </row>
    <row r="674" spans="2:9" ht="15" thickBot="1" x14ac:dyDescent="0.35">
      <c r="B674" s="79" t="str">
        <f t="shared" si="60"/>
        <v/>
      </c>
      <c r="C674" s="80" t="str">
        <f t="shared" si="61"/>
        <v/>
      </c>
      <c r="D674" s="83" t="str">
        <f t="shared" si="62"/>
        <v/>
      </c>
      <c r="E674" s="81">
        <f>IFERROR(IF(I673-D674&lt;#REF!,0,IF(B674=$I$14,#REF!,IF(B674&lt;$I$14,0,IF(MOD(B674-$I$14,#REF!)=0,#REF!,0)))),0)</f>
        <v>0</v>
      </c>
      <c r="F674" s="83"/>
      <c r="G674" s="82" t="str">
        <f t="shared" si="63"/>
        <v/>
      </c>
      <c r="H674" s="82" t="str">
        <f t="shared" si="64"/>
        <v/>
      </c>
      <c r="I674" s="82" t="str">
        <f t="shared" si="65"/>
        <v/>
      </c>
    </row>
    <row r="675" spans="2:9" ht="15" thickBot="1" x14ac:dyDescent="0.35">
      <c r="B675" s="79" t="str">
        <f t="shared" si="60"/>
        <v/>
      </c>
      <c r="C675" s="80" t="str">
        <f t="shared" si="61"/>
        <v/>
      </c>
      <c r="D675" s="83" t="str">
        <f t="shared" si="62"/>
        <v/>
      </c>
      <c r="E675" s="81">
        <f>IFERROR(IF(I674-D675&lt;#REF!,0,IF(B675=$I$14,#REF!,IF(B675&lt;$I$14,0,IF(MOD(B675-$I$14,#REF!)=0,#REF!,0)))),0)</f>
        <v>0</v>
      </c>
      <c r="F675" s="83"/>
      <c r="G675" s="82" t="str">
        <f t="shared" si="63"/>
        <v/>
      </c>
      <c r="H675" s="82" t="str">
        <f t="shared" si="64"/>
        <v/>
      </c>
      <c r="I675" s="82" t="str">
        <f t="shared" si="65"/>
        <v/>
      </c>
    </row>
    <row r="676" spans="2:9" ht="15" thickBot="1" x14ac:dyDescent="0.35">
      <c r="B676" s="79" t="str">
        <f t="shared" si="60"/>
        <v/>
      </c>
      <c r="C676" s="80" t="str">
        <f t="shared" si="61"/>
        <v/>
      </c>
      <c r="D676" s="83" t="str">
        <f t="shared" si="62"/>
        <v/>
      </c>
      <c r="E676" s="81">
        <f>IFERROR(IF(I675-D676&lt;#REF!,0,IF(B676=$I$14,#REF!,IF(B676&lt;$I$14,0,IF(MOD(B676-$I$14,#REF!)=0,#REF!,0)))),0)</f>
        <v>0</v>
      </c>
      <c r="F676" s="83"/>
      <c r="G676" s="82" t="str">
        <f t="shared" si="63"/>
        <v/>
      </c>
      <c r="H676" s="82" t="str">
        <f t="shared" si="64"/>
        <v/>
      </c>
      <c r="I676" s="82" t="str">
        <f t="shared" si="65"/>
        <v/>
      </c>
    </row>
    <row r="677" spans="2:9" ht="15" thickBot="1" x14ac:dyDescent="0.35">
      <c r="B677" s="79" t="str">
        <f t="shared" si="60"/>
        <v/>
      </c>
      <c r="C677" s="80" t="str">
        <f t="shared" si="61"/>
        <v/>
      </c>
      <c r="D677" s="83" t="str">
        <f t="shared" si="62"/>
        <v/>
      </c>
      <c r="E677" s="81">
        <f>IFERROR(IF(I676-D677&lt;#REF!,0,IF(B677=$I$14,#REF!,IF(B677&lt;$I$14,0,IF(MOD(B677-$I$14,#REF!)=0,#REF!,0)))),0)</f>
        <v>0</v>
      </c>
      <c r="F677" s="83"/>
      <c r="G677" s="82" t="str">
        <f t="shared" si="63"/>
        <v/>
      </c>
      <c r="H677" s="82" t="str">
        <f t="shared" si="64"/>
        <v/>
      </c>
      <c r="I677" s="82" t="str">
        <f t="shared" si="65"/>
        <v/>
      </c>
    </row>
    <row r="678" spans="2:9" ht="15" thickBot="1" x14ac:dyDescent="0.35">
      <c r="B678" s="79" t="str">
        <f t="shared" si="60"/>
        <v/>
      </c>
      <c r="C678" s="80" t="str">
        <f t="shared" si="61"/>
        <v/>
      </c>
      <c r="D678" s="83" t="str">
        <f t="shared" si="62"/>
        <v/>
      </c>
      <c r="E678" s="81">
        <f>IFERROR(IF(I677-D678&lt;#REF!,0,IF(B678=$I$14,#REF!,IF(B678&lt;$I$14,0,IF(MOD(B678-$I$14,#REF!)=0,#REF!,0)))),0)</f>
        <v>0</v>
      </c>
      <c r="F678" s="83"/>
      <c r="G678" s="82" t="str">
        <f t="shared" si="63"/>
        <v/>
      </c>
      <c r="H678" s="82" t="str">
        <f t="shared" si="64"/>
        <v/>
      </c>
      <c r="I678" s="82" t="str">
        <f t="shared" si="65"/>
        <v/>
      </c>
    </row>
    <row r="679" spans="2:9" ht="15" thickBot="1" x14ac:dyDescent="0.35">
      <c r="B679" s="79" t="str">
        <f t="shared" si="60"/>
        <v/>
      </c>
      <c r="C679" s="80" t="str">
        <f t="shared" si="61"/>
        <v/>
      </c>
      <c r="D679" s="83" t="str">
        <f t="shared" si="62"/>
        <v/>
      </c>
      <c r="E679" s="81">
        <f>IFERROR(IF(I678-D679&lt;#REF!,0,IF(B679=$I$14,#REF!,IF(B679&lt;$I$14,0,IF(MOD(B679-$I$14,#REF!)=0,#REF!,0)))),0)</f>
        <v>0</v>
      </c>
      <c r="F679" s="83"/>
      <c r="G679" s="82" t="str">
        <f t="shared" si="63"/>
        <v/>
      </c>
      <c r="H679" s="82" t="str">
        <f t="shared" si="64"/>
        <v/>
      </c>
      <c r="I679" s="82" t="str">
        <f t="shared" si="65"/>
        <v/>
      </c>
    </row>
    <row r="680" spans="2:9" ht="15" thickBot="1" x14ac:dyDescent="0.35">
      <c r="B680" s="79" t="str">
        <f t="shared" si="60"/>
        <v/>
      </c>
      <c r="C680" s="80" t="str">
        <f t="shared" si="61"/>
        <v/>
      </c>
      <c r="D680" s="83" t="str">
        <f t="shared" si="62"/>
        <v/>
      </c>
      <c r="E680" s="81">
        <f>IFERROR(IF(I679-D680&lt;#REF!,0,IF(B680=$I$14,#REF!,IF(B680&lt;$I$14,0,IF(MOD(B680-$I$14,#REF!)=0,#REF!,0)))),0)</f>
        <v>0</v>
      </c>
      <c r="F680" s="83"/>
      <c r="G680" s="82" t="str">
        <f t="shared" si="63"/>
        <v/>
      </c>
      <c r="H680" s="82" t="str">
        <f t="shared" si="64"/>
        <v/>
      </c>
      <c r="I680" s="82" t="str">
        <f t="shared" si="65"/>
        <v/>
      </c>
    </row>
    <row r="681" spans="2:9" ht="15" thickBot="1" x14ac:dyDescent="0.35">
      <c r="B681" s="79" t="str">
        <f t="shared" si="60"/>
        <v/>
      </c>
      <c r="C681" s="80" t="str">
        <f t="shared" si="61"/>
        <v/>
      </c>
      <c r="D681" s="83" t="str">
        <f t="shared" si="62"/>
        <v/>
      </c>
      <c r="E681" s="81">
        <f>IFERROR(IF(I680-D681&lt;#REF!,0,IF(B681=$I$14,#REF!,IF(B681&lt;$I$14,0,IF(MOD(B681-$I$14,#REF!)=0,#REF!,0)))),0)</f>
        <v>0</v>
      </c>
      <c r="F681" s="83"/>
      <c r="G681" s="82" t="str">
        <f t="shared" si="63"/>
        <v/>
      </c>
      <c r="H681" s="82" t="str">
        <f t="shared" si="64"/>
        <v/>
      </c>
      <c r="I681" s="82" t="str">
        <f t="shared" si="65"/>
        <v/>
      </c>
    </row>
    <row r="682" spans="2:9" ht="15" thickBot="1" x14ac:dyDescent="0.35">
      <c r="B682" s="79" t="str">
        <f t="shared" si="60"/>
        <v/>
      </c>
      <c r="C682" s="80" t="str">
        <f t="shared" si="61"/>
        <v/>
      </c>
      <c r="D682" s="83" t="str">
        <f t="shared" si="62"/>
        <v/>
      </c>
      <c r="E682" s="81">
        <f>IFERROR(IF(I681-D682&lt;#REF!,0,IF(B682=$I$14,#REF!,IF(B682&lt;$I$14,0,IF(MOD(B682-$I$14,#REF!)=0,#REF!,0)))),0)</f>
        <v>0</v>
      </c>
      <c r="F682" s="83"/>
      <c r="G682" s="82" t="str">
        <f t="shared" si="63"/>
        <v/>
      </c>
      <c r="H682" s="82" t="str">
        <f t="shared" si="64"/>
        <v/>
      </c>
      <c r="I682" s="82" t="str">
        <f t="shared" si="65"/>
        <v/>
      </c>
    </row>
    <row r="683" spans="2:9" ht="15" thickBot="1" x14ac:dyDescent="0.35">
      <c r="B683" s="79" t="str">
        <f t="shared" si="60"/>
        <v/>
      </c>
      <c r="C683" s="80" t="str">
        <f t="shared" si="61"/>
        <v/>
      </c>
      <c r="D683" s="83" t="str">
        <f t="shared" si="62"/>
        <v/>
      </c>
      <c r="E683" s="81">
        <f>IFERROR(IF(I682-D683&lt;#REF!,0,IF(B683=$I$14,#REF!,IF(B683&lt;$I$14,0,IF(MOD(B683-$I$14,#REF!)=0,#REF!,0)))),0)</f>
        <v>0</v>
      </c>
      <c r="F683" s="83"/>
      <c r="G683" s="82" t="str">
        <f t="shared" si="63"/>
        <v/>
      </c>
      <c r="H683" s="82" t="str">
        <f t="shared" si="64"/>
        <v/>
      </c>
      <c r="I683" s="82" t="str">
        <f t="shared" si="65"/>
        <v/>
      </c>
    </row>
    <row r="684" spans="2:9" ht="15" thickBot="1" x14ac:dyDescent="0.35">
      <c r="B684" s="79" t="str">
        <f t="shared" si="60"/>
        <v/>
      </c>
      <c r="C684" s="80" t="str">
        <f t="shared" si="61"/>
        <v/>
      </c>
      <c r="D684" s="83" t="str">
        <f t="shared" si="62"/>
        <v/>
      </c>
      <c r="E684" s="81">
        <f>IFERROR(IF(I683-D684&lt;#REF!,0,IF(B684=$I$14,#REF!,IF(B684&lt;$I$14,0,IF(MOD(B684-$I$14,#REF!)=0,#REF!,0)))),0)</f>
        <v>0</v>
      </c>
      <c r="F684" s="83"/>
      <c r="G684" s="82" t="str">
        <f t="shared" si="63"/>
        <v/>
      </c>
      <c r="H684" s="82" t="str">
        <f t="shared" si="64"/>
        <v/>
      </c>
      <c r="I684" s="82" t="str">
        <f t="shared" si="65"/>
        <v/>
      </c>
    </row>
    <row r="685" spans="2:9" ht="15" thickBot="1" x14ac:dyDescent="0.35">
      <c r="B685" s="79" t="str">
        <f t="shared" si="60"/>
        <v/>
      </c>
      <c r="C685" s="80" t="str">
        <f t="shared" si="61"/>
        <v/>
      </c>
      <c r="D685" s="83" t="str">
        <f t="shared" si="62"/>
        <v/>
      </c>
      <c r="E685" s="81">
        <f>IFERROR(IF(I684-D685&lt;#REF!,0,IF(B685=$I$14,#REF!,IF(B685&lt;$I$14,0,IF(MOD(B685-$I$14,#REF!)=0,#REF!,0)))),0)</f>
        <v>0</v>
      </c>
      <c r="F685" s="83"/>
      <c r="G685" s="82" t="str">
        <f t="shared" si="63"/>
        <v/>
      </c>
      <c r="H685" s="82" t="str">
        <f t="shared" si="64"/>
        <v/>
      </c>
      <c r="I685" s="82" t="str">
        <f t="shared" si="65"/>
        <v/>
      </c>
    </row>
    <row r="686" spans="2:9" ht="15" thickBot="1" x14ac:dyDescent="0.35">
      <c r="B686" s="79" t="str">
        <f t="shared" si="60"/>
        <v/>
      </c>
      <c r="C686" s="80" t="str">
        <f t="shared" si="61"/>
        <v/>
      </c>
      <c r="D686" s="83" t="str">
        <f t="shared" si="62"/>
        <v/>
      </c>
      <c r="E686" s="81">
        <f>IFERROR(IF(I685-D686&lt;#REF!,0,IF(B686=$I$14,#REF!,IF(B686&lt;$I$14,0,IF(MOD(B686-$I$14,#REF!)=0,#REF!,0)))),0)</f>
        <v>0</v>
      </c>
      <c r="F686" s="83"/>
      <c r="G686" s="82" t="str">
        <f t="shared" si="63"/>
        <v/>
      </c>
      <c r="H686" s="82" t="str">
        <f t="shared" si="64"/>
        <v/>
      </c>
      <c r="I686" s="82" t="str">
        <f t="shared" si="65"/>
        <v/>
      </c>
    </row>
    <row r="687" spans="2:9" ht="15" thickBot="1" x14ac:dyDescent="0.35">
      <c r="B687" s="79" t="str">
        <f t="shared" si="60"/>
        <v/>
      </c>
      <c r="C687" s="80" t="str">
        <f t="shared" si="61"/>
        <v/>
      </c>
      <c r="D687" s="83" t="str">
        <f t="shared" si="62"/>
        <v/>
      </c>
      <c r="E687" s="81">
        <f>IFERROR(IF(I686-D687&lt;#REF!,0,IF(B687=$I$14,#REF!,IF(B687&lt;$I$14,0,IF(MOD(B687-$I$14,#REF!)=0,#REF!,0)))),0)</f>
        <v>0</v>
      </c>
      <c r="F687" s="83"/>
      <c r="G687" s="82" t="str">
        <f t="shared" si="63"/>
        <v/>
      </c>
      <c r="H687" s="82" t="str">
        <f t="shared" si="64"/>
        <v/>
      </c>
      <c r="I687" s="82" t="str">
        <f t="shared" si="65"/>
        <v/>
      </c>
    </row>
    <row r="688" spans="2:9" ht="15" thickBot="1" x14ac:dyDescent="0.35">
      <c r="B688" s="79" t="str">
        <f t="shared" si="60"/>
        <v/>
      </c>
      <c r="C688" s="80" t="str">
        <f t="shared" si="61"/>
        <v/>
      </c>
      <c r="D688" s="83" t="str">
        <f t="shared" si="62"/>
        <v/>
      </c>
      <c r="E688" s="81">
        <f>IFERROR(IF(I687-D688&lt;#REF!,0,IF(B688=$I$14,#REF!,IF(B688&lt;$I$14,0,IF(MOD(B688-$I$14,#REF!)=0,#REF!,0)))),0)</f>
        <v>0</v>
      </c>
      <c r="F688" s="83"/>
      <c r="G688" s="82" t="str">
        <f t="shared" si="63"/>
        <v/>
      </c>
      <c r="H688" s="82" t="str">
        <f t="shared" si="64"/>
        <v/>
      </c>
      <c r="I688" s="82" t="str">
        <f t="shared" si="65"/>
        <v/>
      </c>
    </row>
    <row r="689" spans="2:9" ht="15" thickBot="1" x14ac:dyDescent="0.35">
      <c r="B689" s="79" t="str">
        <f t="shared" si="60"/>
        <v/>
      </c>
      <c r="C689" s="80" t="str">
        <f t="shared" si="61"/>
        <v/>
      </c>
      <c r="D689" s="83" t="str">
        <f t="shared" si="62"/>
        <v/>
      </c>
      <c r="E689" s="81">
        <f>IFERROR(IF(I688-D689&lt;#REF!,0,IF(B689=$I$14,#REF!,IF(B689&lt;$I$14,0,IF(MOD(B689-$I$14,#REF!)=0,#REF!,0)))),0)</f>
        <v>0</v>
      </c>
      <c r="F689" s="83"/>
      <c r="G689" s="82" t="str">
        <f t="shared" si="63"/>
        <v/>
      </c>
      <c r="H689" s="82" t="str">
        <f t="shared" si="64"/>
        <v/>
      </c>
      <c r="I689" s="82" t="str">
        <f t="shared" si="65"/>
        <v/>
      </c>
    </row>
    <row r="690" spans="2:9" ht="15" thickBot="1" x14ac:dyDescent="0.35">
      <c r="B690" s="79" t="str">
        <f t="shared" si="60"/>
        <v/>
      </c>
      <c r="C690" s="80" t="str">
        <f t="shared" si="61"/>
        <v/>
      </c>
      <c r="D690" s="83" t="str">
        <f t="shared" si="62"/>
        <v/>
      </c>
      <c r="E690" s="81">
        <f>IFERROR(IF(I689-D690&lt;#REF!,0,IF(B690=$I$14,#REF!,IF(B690&lt;$I$14,0,IF(MOD(B690-$I$14,#REF!)=0,#REF!,0)))),0)</f>
        <v>0</v>
      </c>
      <c r="F690" s="83"/>
      <c r="G690" s="82" t="str">
        <f t="shared" si="63"/>
        <v/>
      </c>
      <c r="H690" s="82" t="str">
        <f t="shared" si="64"/>
        <v/>
      </c>
      <c r="I690" s="82" t="str">
        <f t="shared" si="65"/>
        <v/>
      </c>
    </row>
    <row r="691" spans="2:9" ht="15" thickBot="1" x14ac:dyDescent="0.35">
      <c r="B691" s="79" t="str">
        <f t="shared" si="60"/>
        <v/>
      </c>
      <c r="C691" s="80" t="str">
        <f t="shared" si="61"/>
        <v/>
      </c>
      <c r="D691" s="83" t="str">
        <f t="shared" si="62"/>
        <v/>
      </c>
      <c r="E691" s="81">
        <f>IFERROR(IF(I690-D691&lt;#REF!,0,IF(B691=$I$14,#REF!,IF(B691&lt;$I$14,0,IF(MOD(B691-$I$14,#REF!)=0,#REF!,0)))),0)</f>
        <v>0</v>
      </c>
      <c r="F691" s="83"/>
      <c r="G691" s="82" t="str">
        <f t="shared" si="63"/>
        <v/>
      </c>
      <c r="H691" s="82" t="str">
        <f t="shared" si="64"/>
        <v/>
      </c>
      <c r="I691" s="82" t="str">
        <f t="shared" si="65"/>
        <v/>
      </c>
    </row>
    <row r="692" spans="2:9" ht="15" thickBot="1" x14ac:dyDescent="0.35">
      <c r="B692" s="79" t="str">
        <f t="shared" si="60"/>
        <v/>
      </c>
      <c r="C692" s="80" t="str">
        <f t="shared" si="61"/>
        <v/>
      </c>
      <c r="D692" s="83" t="str">
        <f t="shared" si="62"/>
        <v/>
      </c>
      <c r="E692" s="81">
        <f>IFERROR(IF(I691-D692&lt;#REF!,0,IF(B692=$I$14,#REF!,IF(B692&lt;$I$14,0,IF(MOD(B692-$I$14,#REF!)=0,#REF!,0)))),0)</f>
        <v>0</v>
      </c>
      <c r="F692" s="83"/>
      <c r="G692" s="82" t="str">
        <f t="shared" si="63"/>
        <v/>
      </c>
      <c r="H692" s="82" t="str">
        <f t="shared" si="64"/>
        <v/>
      </c>
      <c r="I692" s="82" t="str">
        <f t="shared" si="65"/>
        <v/>
      </c>
    </row>
    <row r="693" spans="2:9" ht="15" thickBot="1" x14ac:dyDescent="0.35">
      <c r="B693" s="79" t="str">
        <f t="shared" si="60"/>
        <v/>
      </c>
      <c r="C693" s="80" t="str">
        <f t="shared" si="61"/>
        <v/>
      </c>
      <c r="D693" s="83" t="str">
        <f t="shared" si="62"/>
        <v/>
      </c>
      <c r="E693" s="81">
        <f>IFERROR(IF(I692-D693&lt;#REF!,0,IF(B693=$I$14,#REF!,IF(B693&lt;$I$14,0,IF(MOD(B693-$I$14,#REF!)=0,#REF!,0)))),0)</f>
        <v>0</v>
      </c>
      <c r="F693" s="83"/>
      <c r="G693" s="82" t="str">
        <f t="shared" si="63"/>
        <v/>
      </c>
      <c r="H693" s="82" t="str">
        <f t="shared" si="64"/>
        <v/>
      </c>
      <c r="I693" s="82" t="str">
        <f t="shared" si="65"/>
        <v/>
      </c>
    </row>
    <row r="694" spans="2:9" ht="15" thickBot="1" x14ac:dyDescent="0.35">
      <c r="B694" s="79" t="str">
        <f t="shared" si="60"/>
        <v/>
      </c>
      <c r="C694" s="80" t="str">
        <f t="shared" si="61"/>
        <v/>
      </c>
      <c r="D694" s="83" t="str">
        <f t="shared" si="62"/>
        <v/>
      </c>
      <c r="E694" s="81">
        <f>IFERROR(IF(I693-D694&lt;#REF!,0,IF(B694=$I$14,#REF!,IF(B694&lt;$I$14,0,IF(MOD(B694-$I$14,#REF!)=0,#REF!,0)))),0)</f>
        <v>0</v>
      </c>
      <c r="F694" s="83"/>
      <c r="G694" s="82" t="str">
        <f t="shared" si="63"/>
        <v/>
      </c>
      <c r="H694" s="82" t="str">
        <f t="shared" si="64"/>
        <v/>
      </c>
      <c r="I694" s="82" t="str">
        <f t="shared" si="65"/>
        <v/>
      </c>
    </row>
    <row r="695" spans="2:9" ht="15" thickBot="1" x14ac:dyDescent="0.35">
      <c r="B695" s="79" t="str">
        <f t="shared" si="60"/>
        <v/>
      </c>
      <c r="C695" s="80" t="str">
        <f t="shared" si="61"/>
        <v/>
      </c>
      <c r="D695" s="83" t="str">
        <f t="shared" si="62"/>
        <v/>
      </c>
      <c r="E695" s="81">
        <f>IFERROR(IF(I694-D695&lt;#REF!,0,IF(B695=$I$14,#REF!,IF(B695&lt;$I$14,0,IF(MOD(B695-$I$14,#REF!)=0,#REF!,0)))),0)</f>
        <v>0</v>
      </c>
      <c r="F695" s="83"/>
      <c r="G695" s="82" t="str">
        <f t="shared" si="63"/>
        <v/>
      </c>
      <c r="H695" s="82" t="str">
        <f t="shared" si="64"/>
        <v/>
      </c>
      <c r="I695" s="82" t="str">
        <f t="shared" si="65"/>
        <v/>
      </c>
    </row>
    <row r="696" spans="2:9" ht="15" thickBot="1" x14ac:dyDescent="0.35">
      <c r="B696" s="79" t="str">
        <f t="shared" si="60"/>
        <v/>
      </c>
      <c r="C696" s="80" t="str">
        <f t="shared" si="61"/>
        <v/>
      </c>
      <c r="D696" s="83" t="str">
        <f t="shared" si="62"/>
        <v/>
      </c>
      <c r="E696" s="81">
        <f>IFERROR(IF(I695-D696&lt;#REF!,0,IF(B696=$I$14,#REF!,IF(B696&lt;$I$14,0,IF(MOD(B696-$I$14,#REF!)=0,#REF!,0)))),0)</f>
        <v>0</v>
      </c>
      <c r="F696" s="83"/>
      <c r="G696" s="82" t="str">
        <f t="shared" si="63"/>
        <v/>
      </c>
      <c r="H696" s="82" t="str">
        <f t="shared" si="64"/>
        <v/>
      </c>
      <c r="I696" s="82" t="str">
        <f t="shared" si="65"/>
        <v/>
      </c>
    </row>
    <row r="697" spans="2:9" ht="15" thickBot="1" x14ac:dyDescent="0.35">
      <c r="B697" s="79" t="str">
        <f t="shared" si="60"/>
        <v/>
      </c>
      <c r="C697" s="80" t="str">
        <f t="shared" si="61"/>
        <v/>
      </c>
      <c r="D697" s="83" t="str">
        <f t="shared" si="62"/>
        <v/>
      </c>
      <c r="E697" s="81">
        <f>IFERROR(IF(I696-D697&lt;#REF!,0,IF(B697=$I$14,#REF!,IF(B697&lt;$I$14,0,IF(MOD(B697-$I$14,#REF!)=0,#REF!,0)))),0)</f>
        <v>0</v>
      </c>
      <c r="F697" s="83"/>
      <c r="G697" s="82" t="str">
        <f t="shared" si="63"/>
        <v/>
      </c>
      <c r="H697" s="82" t="str">
        <f t="shared" si="64"/>
        <v/>
      </c>
      <c r="I697" s="82" t="str">
        <f t="shared" si="65"/>
        <v/>
      </c>
    </row>
    <row r="698" spans="2:9" ht="15" thickBot="1" x14ac:dyDescent="0.35">
      <c r="B698" s="79" t="str">
        <f t="shared" si="60"/>
        <v/>
      </c>
      <c r="C698" s="80" t="str">
        <f t="shared" si="61"/>
        <v/>
      </c>
      <c r="D698" s="83" t="str">
        <f t="shared" si="62"/>
        <v/>
      </c>
      <c r="E698" s="81">
        <f>IFERROR(IF(I697-D698&lt;#REF!,0,IF(B698=$I$14,#REF!,IF(B698&lt;$I$14,0,IF(MOD(B698-$I$14,#REF!)=0,#REF!,0)))),0)</f>
        <v>0</v>
      </c>
      <c r="F698" s="83"/>
      <c r="G698" s="82" t="str">
        <f t="shared" si="63"/>
        <v/>
      </c>
      <c r="H698" s="82" t="str">
        <f t="shared" si="64"/>
        <v/>
      </c>
      <c r="I698" s="82" t="str">
        <f t="shared" si="65"/>
        <v/>
      </c>
    </row>
    <row r="699" spans="2:9" ht="15" thickBot="1" x14ac:dyDescent="0.35">
      <c r="B699" s="79" t="str">
        <f t="shared" si="60"/>
        <v/>
      </c>
      <c r="C699" s="80" t="str">
        <f t="shared" si="61"/>
        <v/>
      </c>
      <c r="D699" s="83" t="str">
        <f t="shared" si="62"/>
        <v/>
      </c>
      <c r="E699" s="81">
        <f>IFERROR(IF(I698-D699&lt;#REF!,0,IF(B699=$I$14,#REF!,IF(B699&lt;$I$14,0,IF(MOD(B699-$I$14,#REF!)=0,#REF!,0)))),0)</f>
        <v>0</v>
      </c>
      <c r="F699" s="83"/>
      <c r="G699" s="82" t="str">
        <f t="shared" si="63"/>
        <v/>
      </c>
      <c r="H699" s="82" t="str">
        <f t="shared" si="64"/>
        <v/>
      </c>
      <c r="I699" s="82" t="str">
        <f t="shared" si="65"/>
        <v/>
      </c>
    </row>
    <row r="700" spans="2:9" ht="15" thickBot="1" x14ac:dyDescent="0.35">
      <c r="B700" s="79" t="str">
        <f t="shared" si="60"/>
        <v/>
      </c>
      <c r="C700" s="80" t="str">
        <f t="shared" si="61"/>
        <v/>
      </c>
      <c r="D700" s="83" t="str">
        <f t="shared" si="62"/>
        <v/>
      </c>
      <c r="E700" s="81">
        <f>IFERROR(IF(I699-D700&lt;#REF!,0,IF(B700=$I$14,#REF!,IF(B700&lt;$I$14,0,IF(MOD(B700-$I$14,#REF!)=0,#REF!,0)))),0)</f>
        <v>0</v>
      </c>
      <c r="F700" s="83"/>
      <c r="G700" s="82" t="str">
        <f t="shared" si="63"/>
        <v/>
      </c>
      <c r="H700" s="82" t="str">
        <f t="shared" si="64"/>
        <v/>
      </c>
      <c r="I700" s="82" t="str">
        <f t="shared" si="65"/>
        <v/>
      </c>
    </row>
    <row r="701" spans="2:9" ht="15" thickBot="1" x14ac:dyDescent="0.35">
      <c r="B701" s="79" t="str">
        <f t="shared" si="60"/>
        <v/>
      </c>
      <c r="C701" s="80" t="str">
        <f t="shared" si="61"/>
        <v/>
      </c>
      <c r="D701" s="83" t="str">
        <f t="shared" si="62"/>
        <v/>
      </c>
      <c r="E701" s="81">
        <f>IFERROR(IF(I700-D701&lt;#REF!,0,IF(B701=$I$14,#REF!,IF(B701&lt;$I$14,0,IF(MOD(B701-$I$14,#REF!)=0,#REF!,0)))),0)</f>
        <v>0</v>
      </c>
      <c r="F701" s="83"/>
      <c r="G701" s="82" t="str">
        <f t="shared" si="63"/>
        <v/>
      </c>
      <c r="H701" s="82" t="str">
        <f t="shared" si="64"/>
        <v/>
      </c>
      <c r="I701" s="82" t="str">
        <f t="shared" si="65"/>
        <v/>
      </c>
    </row>
    <row r="702" spans="2:9" ht="15" thickBot="1" x14ac:dyDescent="0.35">
      <c r="B702" s="79" t="str">
        <f t="shared" si="60"/>
        <v/>
      </c>
      <c r="C702" s="80" t="str">
        <f t="shared" si="61"/>
        <v/>
      </c>
      <c r="D702" s="83" t="str">
        <f t="shared" si="62"/>
        <v/>
      </c>
      <c r="E702" s="81">
        <f>IFERROR(IF(I701-D702&lt;#REF!,0,IF(B702=$I$14,#REF!,IF(B702&lt;$I$14,0,IF(MOD(B702-$I$14,#REF!)=0,#REF!,0)))),0)</f>
        <v>0</v>
      </c>
      <c r="F702" s="83"/>
      <c r="G702" s="82" t="str">
        <f t="shared" si="63"/>
        <v/>
      </c>
      <c r="H702" s="82" t="str">
        <f t="shared" si="64"/>
        <v/>
      </c>
      <c r="I702" s="82" t="str">
        <f t="shared" si="65"/>
        <v/>
      </c>
    </row>
    <row r="703" spans="2:9" ht="15" thickBot="1" x14ac:dyDescent="0.35">
      <c r="B703" s="79" t="str">
        <f t="shared" si="60"/>
        <v/>
      </c>
      <c r="C703" s="80" t="str">
        <f t="shared" si="61"/>
        <v/>
      </c>
      <c r="D703" s="83" t="str">
        <f t="shared" si="62"/>
        <v/>
      </c>
      <c r="E703" s="81">
        <f>IFERROR(IF(I702-D703&lt;#REF!,0,IF(B703=$I$14,#REF!,IF(B703&lt;$I$14,0,IF(MOD(B703-$I$14,#REF!)=0,#REF!,0)))),0)</f>
        <v>0</v>
      </c>
      <c r="F703" s="83"/>
      <c r="G703" s="82" t="str">
        <f t="shared" si="63"/>
        <v/>
      </c>
      <c r="H703" s="82" t="str">
        <f t="shared" si="64"/>
        <v/>
      </c>
      <c r="I703" s="82" t="str">
        <f t="shared" si="65"/>
        <v/>
      </c>
    </row>
    <row r="704" spans="2:9" ht="15" thickBot="1" x14ac:dyDescent="0.35">
      <c r="B704" s="79" t="str">
        <f t="shared" si="60"/>
        <v/>
      </c>
      <c r="C704" s="80" t="str">
        <f t="shared" si="61"/>
        <v/>
      </c>
      <c r="D704" s="83" t="str">
        <f t="shared" si="62"/>
        <v/>
      </c>
      <c r="E704" s="81">
        <f>IFERROR(IF(I703-D704&lt;#REF!,0,IF(B704=$I$14,#REF!,IF(B704&lt;$I$14,0,IF(MOD(B704-$I$14,#REF!)=0,#REF!,0)))),0)</f>
        <v>0</v>
      </c>
      <c r="F704" s="83"/>
      <c r="G704" s="82" t="str">
        <f t="shared" si="63"/>
        <v/>
      </c>
      <c r="H704" s="82" t="str">
        <f t="shared" si="64"/>
        <v/>
      </c>
      <c r="I704" s="82" t="str">
        <f t="shared" si="65"/>
        <v/>
      </c>
    </row>
    <row r="705" spans="2:9" ht="15" thickBot="1" x14ac:dyDescent="0.35">
      <c r="B705" s="79" t="str">
        <f t="shared" si="60"/>
        <v/>
      </c>
      <c r="C705" s="80" t="str">
        <f t="shared" si="61"/>
        <v/>
      </c>
      <c r="D705" s="83" t="str">
        <f t="shared" si="62"/>
        <v/>
      </c>
      <c r="E705" s="81">
        <f>IFERROR(IF(I704-D705&lt;#REF!,0,IF(B705=$I$14,#REF!,IF(B705&lt;$I$14,0,IF(MOD(B705-$I$14,#REF!)=0,#REF!,0)))),0)</f>
        <v>0</v>
      </c>
      <c r="F705" s="83"/>
      <c r="G705" s="82" t="str">
        <f t="shared" si="63"/>
        <v/>
      </c>
      <c r="H705" s="82" t="str">
        <f t="shared" si="64"/>
        <v/>
      </c>
      <c r="I705" s="82" t="str">
        <f t="shared" si="65"/>
        <v/>
      </c>
    </row>
    <row r="706" spans="2:9" ht="15" thickBot="1" x14ac:dyDescent="0.35">
      <c r="B706" s="79" t="str">
        <f t="shared" si="60"/>
        <v/>
      </c>
      <c r="C706" s="80" t="str">
        <f t="shared" si="61"/>
        <v/>
      </c>
      <c r="D706" s="83" t="str">
        <f t="shared" si="62"/>
        <v/>
      </c>
      <c r="E706" s="81">
        <f>IFERROR(IF(I705-D706&lt;#REF!,0,IF(B706=$I$14,#REF!,IF(B706&lt;$I$14,0,IF(MOD(B706-$I$14,#REF!)=0,#REF!,0)))),0)</f>
        <v>0</v>
      </c>
      <c r="F706" s="83"/>
      <c r="G706" s="82" t="str">
        <f t="shared" si="63"/>
        <v/>
      </c>
      <c r="H706" s="82" t="str">
        <f t="shared" si="64"/>
        <v/>
      </c>
      <c r="I706" s="82" t="str">
        <f t="shared" si="65"/>
        <v/>
      </c>
    </row>
    <row r="707" spans="2:9" ht="15" thickBot="1" x14ac:dyDescent="0.35">
      <c r="B707" s="79" t="str">
        <f t="shared" si="60"/>
        <v/>
      </c>
      <c r="C707" s="80" t="str">
        <f t="shared" si="61"/>
        <v/>
      </c>
      <c r="D707" s="83" t="str">
        <f t="shared" si="62"/>
        <v/>
      </c>
      <c r="E707" s="81">
        <f>IFERROR(IF(I706-D707&lt;#REF!,0,IF(B707=$I$14,#REF!,IF(B707&lt;$I$14,0,IF(MOD(B707-$I$14,#REF!)=0,#REF!,0)))),0)</f>
        <v>0</v>
      </c>
      <c r="F707" s="83"/>
      <c r="G707" s="82" t="str">
        <f t="shared" si="63"/>
        <v/>
      </c>
      <c r="H707" s="82" t="str">
        <f t="shared" si="64"/>
        <v/>
      </c>
      <c r="I707" s="82" t="str">
        <f t="shared" si="65"/>
        <v/>
      </c>
    </row>
    <row r="708" spans="2:9" ht="15" thickBot="1" x14ac:dyDescent="0.35">
      <c r="B708" s="79" t="str">
        <f t="shared" si="60"/>
        <v/>
      </c>
      <c r="C708" s="80" t="str">
        <f t="shared" si="61"/>
        <v/>
      </c>
      <c r="D708" s="83" t="str">
        <f t="shared" si="62"/>
        <v/>
      </c>
      <c r="E708" s="81">
        <f>IFERROR(IF(I707-D708&lt;#REF!,0,IF(B708=$I$14,#REF!,IF(B708&lt;$I$14,0,IF(MOD(B708-$I$14,#REF!)=0,#REF!,0)))),0)</f>
        <v>0</v>
      </c>
      <c r="F708" s="83"/>
      <c r="G708" s="82" t="str">
        <f t="shared" si="63"/>
        <v/>
      </c>
      <c r="H708" s="82" t="str">
        <f t="shared" si="64"/>
        <v/>
      </c>
      <c r="I708" s="82" t="str">
        <f t="shared" si="65"/>
        <v/>
      </c>
    </row>
    <row r="709" spans="2:9" ht="15" thickBot="1" x14ac:dyDescent="0.35">
      <c r="B709" s="79" t="str">
        <f t="shared" si="60"/>
        <v/>
      </c>
      <c r="C709" s="80" t="str">
        <f t="shared" si="61"/>
        <v/>
      </c>
      <c r="D709" s="83" t="str">
        <f t="shared" si="62"/>
        <v/>
      </c>
      <c r="E709" s="81">
        <f>IFERROR(IF(I708-D709&lt;#REF!,0,IF(B709=$I$14,#REF!,IF(B709&lt;$I$14,0,IF(MOD(B709-$I$14,#REF!)=0,#REF!,0)))),0)</f>
        <v>0</v>
      </c>
      <c r="F709" s="83"/>
      <c r="G709" s="82" t="str">
        <f t="shared" si="63"/>
        <v/>
      </c>
      <c r="H709" s="82" t="str">
        <f t="shared" si="64"/>
        <v/>
      </c>
      <c r="I709" s="82" t="str">
        <f t="shared" si="65"/>
        <v/>
      </c>
    </row>
    <row r="710" spans="2:9" ht="15" thickBot="1" x14ac:dyDescent="0.35">
      <c r="B710" s="79" t="str">
        <f t="shared" si="60"/>
        <v/>
      </c>
      <c r="C710" s="80" t="str">
        <f t="shared" si="61"/>
        <v/>
      </c>
      <c r="D710" s="83" t="str">
        <f t="shared" si="62"/>
        <v/>
      </c>
      <c r="E710" s="81">
        <f>IFERROR(IF(I709-D710&lt;#REF!,0,IF(B710=$I$14,#REF!,IF(B710&lt;$I$14,0,IF(MOD(B710-$I$14,#REF!)=0,#REF!,0)))),0)</f>
        <v>0</v>
      </c>
      <c r="F710" s="83"/>
      <c r="G710" s="82" t="str">
        <f t="shared" si="63"/>
        <v/>
      </c>
      <c r="H710" s="82" t="str">
        <f t="shared" si="64"/>
        <v/>
      </c>
      <c r="I710" s="82" t="str">
        <f t="shared" si="65"/>
        <v/>
      </c>
    </row>
    <row r="711" spans="2:9" ht="15" thickBot="1" x14ac:dyDescent="0.35">
      <c r="B711" s="79" t="str">
        <f t="shared" si="60"/>
        <v/>
      </c>
      <c r="C711" s="80" t="str">
        <f t="shared" si="61"/>
        <v/>
      </c>
      <c r="D711" s="83" t="str">
        <f t="shared" si="62"/>
        <v/>
      </c>
      <c r="E711" s="81">
        <f>IFERROR(IF(I710-D711&lt;#REF!,0,IF(B711=$I$14,#REF!,IF(B711&lt;$I$14,0,IF(MOD(B711-$I$14,#REF!)=0,#REF!,0)))),0)</f>
        <v>0</v>
      </c>
      <c r="F711" s="83"/>
      <c r="G711" s="82" t="str">
        <f t="shared" si="63"/>
        <v/>
      </c>
      <c r="H711" s="82" t="str">
        <f t="shared" si="64"/>
        <v/>
      </c>
      <c r="I711" s="82" t="str">
        <f t="shared" si="65"/>
        <v/>
      </c>
    </row>
    <row r="712" spans="2:9" ht="15" thickBot="1" x14ac:dyDescent="0.35">
      <c r="B712" s="79" t="str">
        <f t="shared" si="60"/>
        <v/>
      </c>
      <c r="C712" s="80" t="str">
        <f t="shared" si="61"/>
        <v/>
      </c>
      <c r="D712" s="83" t="str">
        <f t="shared" si="62"/>
        <v/>
      </c>
      <c r="E712" s="81">
        <f>IFERROR(IF(I711-D712&lt;#REF!,0,IF(B712=$I$14,#REF!,IF(B712&lt;$I$14,0,IF(MOD(B712-$I$14,#REF!)=0,#REF!,0)))),0)</f>
        <v>0</v>
      </c>
      <c r="F712" s="83"/>
      <c r="G712" s="82" t="str">
        <f t="shared" si="63"/>
        <v/>
      </c>
      <c r="H712" s="82" t="str">
        <f t="shared" si="64"/>
        <v/>
      </c>
      <c r="I712" s="82" t="str">
        <f t="shared" si="65"/>
        <v/>
      </c>
    </row>
    <row r="713" spans="2:9" ht="15" thickBot="1" x14ac:dyDescent="0.35">
      <c r="B713" s="79" t="str">
        <f t="shared" si="60"/>
        <v/>
      </c>
      <c r="C713" s="80" t="str">
        <f t="shared" si="61"/>
        <v/>
      </c>
      <c r="D713" s="83" t="str">
        <f t="shared" si="62"/>
        <v/>
      </c>
      <c r="E713" s="81">
        <f>IFERROR(IF(I712-D713&lt;#REF!,0,IF(B713=$I$14,#REF!,IF(B713&lt;$I$14,0,IF(MOD(B713-$I$14,#REF!)=0,#REF!,0)))),0)</f>
        <v>0</v>
      </c>
      <c r="F713" s="83"/>
      <c r="G713" s="82" t="str">
        <f t="shared" si="63"/>
        <v/>
      </c>
      <c r="H713" s="82" t="str">
        <f t="shared" si="64"/>
        <v/>
      </c>
      <c r="I713" s="82" t="str">
        <f t="shared" si="65"/>
        <v/>
      </c>
    </row>
    <row r="714" spans="2:9" ht="15" thickBot="1" x14ac:dyDescent="0.35">
      <c r="B714" s="79" t="str">
        <f t="shared" si="60"/>
        <v/>
      </c>
      <c r="C714" s="80" t="str">
        <f t="shared" si="61"/>
        <v/>
      </c>
      <c r="D714" s="83" t="str">
        <f t="shared" si="62"/>
        <v/>
      </c>
      <c r="E714" s="81">
        <f>IFERROR(IF(I713-D714&lt;#REF!,0,IF(B714=$I$14,#REF!,IF(B714&lt;$I$14,0,IF(MOD(B714-$I$14,#REF!)=0,#REF!,0)))),0)</f>
        <v>0</v>
      </c>
      <c r="F714" s="83"/>
      <c r="G714" s="82" t="str">
        <f t="shared" si="63"/>
        <v/>
      </c>
      <c r="H714" s="82" t="str">
        <f t="shared" si="64"/>
        <v/>
      </c>
      <c r="I714" s="82" t="str">
        <f t="shared" si="65"/>
        <v/>
      </c>
    </row>
    <row r="715" spans="2:9" ht="15" thickBot="1" x14ac:dyDescent="0.35">
      <c r="B715" s="79" t="str">
        <f t="shared" si="60"/>
        <v/>
      </c>
      <c r="C715" s="80" t="str">
        <f t="shared" si="61"/>
        <v/>
      </c>
      <c r="D715" s="83" t="str">
        <f t="shared" si="62"/>
        <v/>
      </c>
      <c r="E715" s="81">
        <f>IFERROR(IF(I714-D715&lt;#REF!,0,IF(B715=$I$14,#REF!,IF(B715&lt;$I$14,0,IF(MOD(B715-$I$14,#REF!)=0,#REF!,0)))),0)</f>
        <v>0</v>
      </c>
      <c r="F715" s="83"/>
      <c r="G715" s="82" t="str">
        <f t="shared" si="63"/>
        <v/>
      </c>
      <c r="H715" s="82" t="str">
        <f t="shared" si="64"/>
        <v/>
      </c>
      <c r="I715" s="82" t="str">
        <f t="shared" si="65"/>
        <v/>
      </c>
    </row>
    <row r="716" spans="2:9" ht="15" thickBot="1" x14ac:dyDescent="0.35">
      <c r="B716" s="79" t="str">
        <f t="shared" si="60"/>
        <v/>
      </c>
      <c r="C716" s="80" t="str">
        <f t="shared" si="61"/>
        <v/>
      </c>
      <c r="D716" s="83" t="str">
        <f t="shared" si="62"/>
        <v/>
      </c>
      <c r="E716" s="81">
        <f>IFERROR(IF(I715-D716&lt;#REF!,0,IF(B716=$I$14,#REF!,IF(B716&lt;$I$14,0,IF(MOD(B716-$I$14,#REF!)=0,#REF!,0)))),0)</f>
        <v>0</v>
      </c>
      <c r="F716" s="83"/>
      <c r="G716" s="82" t="str">
        <f t="shared" si="63"/>
        <v/>
      </c>
      <c r="H716" s="82" t="str">
        <f t="shared" si="64"/>
        <v/>
      </c>
      <c r="I716" s="82" t="str">
        <f t="shared" si="65"/>
        <v/>
      </c>
    </row>
    <row r="717" spans="2:9" ht="15" thickBot="1" x14ac:dyDescent="0.35">
      <c r="B717" s="79" t="str">
        <f t="shared" si="60"/>
        <v/>
      </c>
      <c r="C717" s="80" t="str">
        <f t="shared" si="61"/>
        <v/>
      </c>
      <c r="D717" s="83" t="str">
        <f t="shared" si="62"/>
        <v/>
      </c>
      <c r="E717" s="81">
        <f>IFERROR(IF(I716-D717&lt;#REF!,0,IF(B717=$I$14,#REF!,IF(B717&lt;$I$14,0,IF(MOD(B717-$I$14,#REF!)=0,#REF!,0)))),0)</f>
        <v>0</v>
      </c>
      <c r="F717" s="83"/>
      <c r="G717" s="82" t="str">
        <f t="shared" si="63"/>
        <v/>
      </c>
      <c r="H717" s="82" t="str">
        <f t="shared" si="64"/>
        <v/>
      </c>
      <c r="I717" s="82" t="str">
        <f t="shared" si="65"/>
        <v/>
      </c>
    </row>
    <row r="718" spans="2:9" ht="15" thickBot="1" x14ac:dyDescent="0.35">
      <c r="B718" s="79" t="str">
        <f t="shared" si="60"/>
        <v/>
      </c>
      <c r="C718" s="80" t="str">
        <f t="shared" si="61"/>
        <v/>
      </c>
      <c r="D718" s="83" t="str">
        <f t="shared" si="62"/>
        <v/>
      </c>
      <c r="E718" s="81">
        <f>IFERROR(IF(I717-D718&lt;#REF!,0,IF(B718=$I$14,#REF!,IF(B718&lt;$I$14,0,IF(MOD(B718-$I$14,#REF!)=0,#REF!,0)))),0)</f>
        <v>0</v>
      </c>
      <c r="F718" s="83"/>
      <c r="G718" s="82" t="str">
        <f t="shared" si="63"/>
        <v/>
      </c>
      <c r="H718" s="82" t="str">
        <f t="shared" si="64"/>
        <v/>
      </c>
      <c r="I718" s="82" t="str">
        <f t="shared" si="65"/>
        <v/>
      </c>
    </row>
    <row r="719" spans="2:9" ht="15" thickBot="1" x14ac:dyDescent="0.35">
      <c r="B719" s="79" t="str">
        <f t="shared" si="60"/>
        <v/>
      </c>
      <c r="C719" s="80" t="str">
        <f t="shared" si="61"/>
        <v/>
      </c>
      <c r="D719" s="83" t="str">
        <f t="shared" si="62"/>
        <v/>
      </c>
      <c r="E719" s="81">
        <f>IFERROR(IF(I718-D719&lt;#REF!,0,IF(B719=$I$14,#REF!,IF(B719&lt;$I$14,0,IF(MOD(B719-$I$14,#REF!)=0,#REF!,0)))),0)</f>
        <v>0</v>
      </c>
      <c r="F719" s="83"/>
      <c r="G719" s="82" t="str">
        <f t="shared" si="63"/>
        <v/>
      </c>
      <c r="H719" s="82" t="str">
        <f t="shared" si="64"/>
        <v/>
      </c>
      <c r="I719" s="82" t="str">
        <f t="shared" si="65"/>
        <v/>
      </c>
    </row>
    <row r="720" spans="2:9" ht="15" thickBot="1" x14ac:dyDescent="0.35">
      <c r="B720" s="79" t="str">
        <f t="shared" si="60"/>
        <v/>
      </c>
      <c r="C720" s="80" t="str">
        <f t="shared" si="61"/>
        <v/>
      </c>
      <c r="D720" s="83" t="str">
        <f t="shared" si="62"/>
        <v/>
      </c>
      <c r="E720" s="81">
        <f>IFERROR(IF(I719-D720&lt;#REF!,0,IF(B720=$I$14,#REF!,IF(B720&lt;$I$14,0,IF(MOD(B720-$I$14,#REF!)=0,#REF!,0)))),0)</f>
        <v>0</v>
      </c>
      <c r="F720" s="83"/>
      <c r="G720" s="82" t="str">
        <f t="shared" si="63"/>
        <v/>
      </c>
      <c r="H720" s="82" t="str">
        <f t="shared" si="64"/>
        <v/>
      </c>
      <c r="I720" s="82" t="str">
        <f t="shared" si="65"/>
        <v/>
      </c>
    </row>
    <row r="721" spans="2:9" ht="15" thickBot="1" x14ac:dyDescent="0.35">
      <c r="B721" s="79" t="str">
        <f t="shared" si="60"/>
        <v/>
      </c>
      <c r="C721" s="80" t="str">
        <f t="shared" si="61"/>
        <v/>
      </c>
      <c r="D721" s="83" t="str">
        <f t="shared" si="62"/>
        <v/>
      </c>
      <c r="E721" s="81">
        <f>IFERROR(IF(I720-D721&lt;#REF!,0,IF(B721=$I$14,#REF!,IF(B721&lt;$I$14,0,IF(MOD(B721-$I$14,#REF!)=0,#REF!,0)))),0)</f>
        <v>0</v>
      </c>
      <c r="F721" s="83"/>
      <c r="G721" s="82" t="str">
        <f t="shared" si="63"/>
        <v/>
      </c>
      <c r="H721" s="82" t="str">
        <f t="shared" si="64"/>
        <v/>
      </c>
      <c r="I721" s="82" t="str">
        <f t="shared" si="65"/>
        <v/>
      </c>
    </row>
    <row r="722" spans="2:9" ht="15" thickBot="1" x14ac:dyDescent="0.35">
      <c r="B722" s="79" t="str">
        <f t="shared" si="60"/>
        <v/>
      </c>
      <c r="C722" s="80" t="str">
        <f t="shared" si="61"/>
        <v/>
      </c>
      <c r="D722" s="83" t="str">
        <f t="shared" si="62"/>
        <v/>
      </c>
      <c r="E722" s="81">
        <f>IFERROR(IF(I721-D722&lt;#REF!,0,IF(B722=$I$14,#REF!,IF(B722&lt;$I$14,0,IF(MOD(B722-$I$14,#REF!)=0,#REF!,0)))),0)</f>
        <v>0</v>
      </c>
      <c r="F722" s="83"/>
      <c r="G722" s="82" t="str">
        <f t="shared" si="63"/>
        <v/>
      </c>
      <c r="H722" s="82" t="str">
        <f t="shared" si="64"/>
        <v/>
      </c>
      <c r="I722" s="82" t="str">
        <f t="shared" si="65"/>
        <v/>
      </c>
    </row>
    <row r="723" spans="2:9" ht="15" thickBot="1" x14ac:dyDescent="0.35">
      <c r="B723" s="79" t="str">
        <f t="shared" si="60"/>
        <v/>
      </c>
      <c r="C723" s="80" t="str">
        <f t="shared" si="61"/>
        <v/>
      </c>
      <c r="D723" s="83" t="str">
        <f t="shared" si="62"/>
        <v/>
      </c>
      <c r="E723" s="81">
        <f>IFERROR(IF(I722-D723&lt;#REF!,0,IF(B723=$I$14,#REF!,IF(B723&lt;$I$14,0,IF(MOD(B723-$I$14,#REF!)=0,#REF!,0)))),0)</f>
        <v>0</v>
      </c>
      <c r="F723" s="83"/>
      <c r="G723" s="82" t="str">
        <f t="shared" si="63"/>
        <v/>
      </c>
      <c r="H723" s="82" t="str">
        <f t="shared" si="64"/>
        <v/>
      </c>
      <c r="I723" s="82" t="str">
        <f t="shared" si="65"/>
        <v/>
      </c>
    </row>
    <row r="724" spans="2:9" ht="15" thickBot="1" x14ac:dyDescent="0.35">
      <c r="B724" s="79" t="str">
        <f t="shared" ref="B724:B787" si="66">IFERROR(IF(I723&lt;=0,"",B723+1),"")</f>
        <v/>
      </c>
      <c r="C724" s="80" t="str">
        <f t="shared" ref="C724:C787" si="67">IF($E$10="End of the Period",IF(B724="","",IF(OR(payment_frequency="Weekly",payment_frequency="Bi-weekly",payment_frequency="Semi-monthly"),first_payment_date+B724*VLOOKUP(payment_frequency,periodic_table,2,0),EDATE(first_payment_date,B724*VLOOKUP(payment_frequency,periodic_table,2,0)))),IF(B724="","",IF(OR(payment_frequency="Weekly",payment_frequency="Bi-weekly",payment_frequency="Semi-monthly"),first_payment_date+(B724-1)*VLOOKUP(payment_frequency,periodic_table,2,0),EDATE(first_payment_date,(B724-1)*VLOOKUP(payment_frequency,periodic_table,2,0)))))</f>
        <v/>
      </c>
      <c r="D724" s="83" t="str">
        <f t="shared" ref="D724:D787" si="68">IF(B724="","",IF(B724&lt;=$I$13,G724,-PMT(rate,1,I723,,payment_type)))</f>
        <v/>
      </c>
      <c r="E724" s="81">
        <f>IFERROR(IF(I723-D724&lt;#REF!,0,IF(B724=$I$14,#REF!,IF(B724&lt;$I$14,0,IF(MOD(B724-$I$14,#REF!)=0,#REF!,0)))),0)</f>
        <v>0</v>
      </c>
      <c r="F724" s="83"/>
      <c r="G724" s="82" t="str">
        <f t="shared" ref="G724:G787" si="69">IF(B724="","",IF(AND(payment_type=1,B724=1),0,(I723*rate)))</f>
        <v/>
      </c>
      <c r="H724" s="82" t="str">
        <f t="shared" ref="H724:H787" si="70">IF(B724="","",D724-G724+E724+F724)</f>
        <v/>
      </c>
      <c r="I724" s="82" t="str">
        <f t="shared" si="65"/>
        <v/>
      </c>
    </row>
    <row r="725" spans="2:9" ht="15" thickBot="1" x14ac:dyDescent="0.35">
      <c r="B725" s="79" t="str">
        <f t="shared" si="66"/>
        <v/>
      </c>
      <c r="C725" s="80" t="str">
        <f t="shared" si="67"/>
        <v/>
      </c>
      <c r="D725" s="83" t="str">
        <f t="shared" si="68"/>
        <v/>
      </c>
      <c r="E725" s="81">
        <f>IFERROR(IF(I724-D725&lt;#REF!,0,IF(B725=$I$14,#REF!,IF(B725&lt;$I$14,0,IF(MOD(B725-$I$14,#REF!)=0,#REF!,0)))),0)</f>
        <v>0</v>
      </c>
      <c r="F725" s="83"/>
      <c r="G725" s="82" t="str">
        <f t="shared" si="69"/>
        <v/>
      </c>
      <c r="H725" s="82" t="str">
        <f t="shared" si="70"/>
        <v/>
      </c>
      <c r="I725" s="82" t="str">
        <f t="shared" ref="I725:I788" si="71">IFERROR(IF(H725&lt;0,"",I724-H725),"")</f>
        <v/>
      </c>
    </row>
    <row r="726" spans="2:9" ht="15" thickBot="1" x14ac:dyDescent="0.35">
      <c r="B726" s="79" t="str">
        <f t="shared" si="66"/>
        <v/>
      </c>
      <c r="C726" s="80" t="str">
        <f t="shared" si="67"/>
        <v/>
      </c>
      <c r="D726" s="83" t="str">
        <f t="shared" si="68"/>
        <v/>
      </c>
      <c r="E726" s="81">
        <f>IFERROR(IF(I725-D726&lt;#REF!,0,IF(B726=$I$14,#REF!,IF(B726&lt;$I$14,0,IF(MOD(B726-$I$14,#REF!)=0,#REF!,0)))),0)</f>
        <v>0</v>
      </c>
      <c r="F726" s="83"/>
      <c r="G726" s="82" t="str">
        <f t="shared" si="69"/>
        <v/>
      </c>
      <c r="H726" s="82" t="str">
        <f t="shared" si="70"/>
        <v/>
      </c>
      <c r="I726" s="82" t="str">
        <f t="shared" si="71"/>
        <v/>
      </c>
    </row>
    <row r="727" spans="2:9" ht="15" thickBot="1" x14ac:dyDescent="0.35">
      <c r="B727" s="79" t="str">
        <f t="shared" si="66"/>
        <v/>
      </c>
      <c r="C727" s="80" t="str">
        <f t="shared" si="67"/>
        <v/>
      </c>
      <c r="D727" s="83" t="str">
        <f t="shared" si="68"/>
        <v/>
      </c>
      <c r="E727" s="81">
        <f>IFERROR(IF(I726-D727&lt;#REF!,0,IF(B727=$I$14,#REF!,IF(B727&lt;$I$14,0,IF(MOD(B727-$I$14,#REF!)=0,#REF!,0)))),0)</f>
        <v>0</v>
      </c>
      <c r="F727" s="83"/>
      <c r="G727" s="82" t="str">
        <f t="shared" si="69"/>
        <v/>
      </c>
      <c r="H727" s="82" t="str">
        <f t="shared" si="70"/>
        <v/>
      </c>
      <c r="I727" s="82" t="str">
        <f t="shared" si="71"/>
        <v/>
      </c>
    </row>
    <row r="728" spans="2:9" ht="15" thickBot="1" x14ac:dyDescent="0.35">
      <c r="B728" s="79" t="str">
        <f t="shared" si="66"/>
        <v/>
      </c>
      <c r="C728" s="80" t="str">
        <f t="shared" si="67"/>
        <v/>
      </c>
      <c r="D728" s="83" t="str">
        <f t="shared" si="68"/>
        <v/>
      </c>
      <c r="E728" s="81">
        <f>IFERROR(IF(I727-D728&lt;#REF!,0,IF(B728=$I$14,#REF!,IF(B728&lt;$I$14,0,IF(MOD(B728-$I$14,#REF!)=0,#REF!,0)))),0)</f>
        <v>0</v>
      </c>
      <c r="F728" s="83"/>
      <c r="G728" s="82" t="str">
        <f t="shared" si="69"/>
        <v/>
      </c>
      <c r="H728" s="82" t="str">
        <f t="shared" si="70"/>
        <v/>
      </c>
      <c r="I728" s="82" t="str">
        <f t="shared" si="71"/>
        <v/>
      </c>
    </row>
    <row r="729" spans="2:9" ht="15" thickBot="1" x14ac:dyDescent="0.35">
      <c r="B729" s="79" t="str">
        <f t="shared" si="66"/>
        <v/>
      </c>
      <c r="C729" s="80" t="str">
        <f t="shared" si="67"/>
        <v/>
      </c>
      <c r="D729" s="83" t="str">
        <f t="shared" si="68"/>
        <v/>
      </c>
      <c r="E729" s="81">
        <f>IFERROR(IF(I728-D729&lt;#REF!,0,IF(B729=$I$14,#REF!,IF(B729&lt;$I$14,0,IF(MOD(B729-$I$14,#REF!)=0,#REF!,0)))),0)</f>
        <v>0</v>
      </c>
      <c r="F729" s="83"/>
      <c r="G729" s="82" t="str">
        <f t="shared" si="69"/>
        <v/>
      </c>
      <c r="H729" s="82" t="str">
        <f t="shared" si="70"/>
        <v/>
      </c>
      <c r="I729" s="82" t="str">
        <f t="shared" si="71"/>
        <v/>
      </c>
    </row>
    <row r="730" spans="2:9" ht="15" thickBot="1" x14ac:dyDescent="0.35">
      <c r="B730" s="79" t="str">
        <f t="shared" si="66"/>
        <v/>
      </c>
      <c r="C730" s="80" t="str">
        <f t="shared" si="67"/>
        <v/>
      </c>
      <c r="D730" s="83" t="str">
        <f t="shared" si="68"/>
        <v/>
      </c>
      <c r="E730" s="81">
        <f>IFERROR(IF(I729-D730&lt;#REF!,0,IF(B730=$I$14,#REF!,IF(B730&lt;$I$14,0,IF(MOD(B730-$I$14,#REF!)=0,#REF!,0)))),0)</f>
        <v>0</v>
      </c>
      <c r="F730" s="83"/>
      <c r="G730" s="82" t="str">
        <f t="shared" si="69"/>
        <v/>
      </c>
      <c r="H730" s="82" t="str">
        <f t="shared" si="70"/>
        <v/>
      </c>
      <c r="I730" s="82" t="str">
        <f t="shared" si="71"/>
        <v/>
      </c>
    </row>
    <row r="731" spans="2:9" ht="15" thickBot="1" x14ac:dyDescent="0.35">
      <c r="B731" s="79" t="str">
        <f t="shared" si="66"/>
        <v/>
      </c>
      <c r="C731" s="80" t="str">
        <f t="shared" si="67"/>
        <v/>
      </c>
      <c r="D731" s="83" t="str">
        <f t="shared" si="68"/>
        <v/>
      </c>
      <c r="E731" s="81">
        <f>IFERROR(IF(I730-D731&lt;#REF!,0,IF(B731=$I$14,#REF!,IF(B731&lt;$I$14,0,IF(MOD(B731-$I$14,#REF!)=0,#REF!,0)))),0)</f>
        <v>0</v>
      </c>
      <c r="F731" s="83"/>
      <c r="G731" s="82" t="str">
        <f t="shared" si="69"/>
        <v/>
      </c>
      <c r="H731" s="82" t="str">
        <f t="shared" si="70"/>
        <v/>
      </c>
      <c r="I731" s="82" t="str">
        <f t="shared" si="71"/>
        <v/>
      </c>
    </row>
    <row r="732" spans="2:9" ht="15" thickBot="1" x14ac:dyDescent="0.35">
      <c r="B732" s="79" t="str">
        <f t="shared" si="66"/>
        <v/>
      </c>
      <c r="C732" s="80" t="str">
        <f t="shared" si="67"/>
        <v/>
      </c>
      <c r="D732" s="83" t="str">
        <f t="shared" si="68"/>
        <v/>
      </c>
      <c r="E732" s="81">
        <f>IFERROR(IF(I731-D732&lt;#REF!,0,IF(B732=$I$14,#REF!,IF(B732&lt;$I$14,0,IF(MOD(B732-$I$14,#REF!)=0,#REF!,0)))),0)</f>
        <v>0</v>
      </c>
      <c r="F732" s="83"/>
      <c r="G732" s="82" t="str">
        <f t="shared" si="69"/>
        <v/>
      </c>
      <c r="H732" s="82" t="str">
        <f t="shared" si="70"/>
        <v/>
      </c>
      <c r="I732" s="82" t="str">
        <f t="shared" si="71"/>
        <v/>
      </c>
    </row>
    <row r="733" spans="2:9" ht="15" thickBot="1" x14ac:dyDescent="0.35">
      <c r="B733" s="79" t="str">
        <f t="shared" si="66"/>
        <v/>
      </c>
      <c r="C733" s="80" t="str">
        <f t="shared" si="67"/>
        <v/>
      </c>
      <c r="D733" s="83" t="str">
        <f t="shared" si="68"/>
        <v/>
      </c>
      <c r="E733" s="81">
        <f>IFERROR(IF(I732-D733&lt;#REF!,0,IF(B733=$I$14,#REF!,IF(B733&lt;$I$14,0,IF(MOD(B733-$I$14,#REF!)=0,#REF!,0)))),0)</f>
        <v>0</v>
      </c>
      <c r="F733" s="83"/>
      <c r="G733" s="82" t="str">
        <f t="shared" si="69"/>
        <v/>
      </c>
      <c r="H733" s="82" t="str">
        <f t="shared" si="70"/>
        <v/>
      </c>
      <c r="I733" s="82" t="str">
        <f t="shared" si="71"/>
        <v/>
      </c>
    </row>
    <row r="734" spans="2:9" ht="15" thickBot="1" x14ac:dyDescent="0.35">
      <c r="B734" s="79" t="str">
        <f t="shared" si="66"/>
        <v/>
      </c>
      <c r="C734" s="80" t="str">
        <f t="shared" si="67"/>
        <v/>
      </c>
      <c r="D734" s="83" t="str">
        <f t="shared" si="68"/>
        <v/>
      </c>
      <c r="E734" s="81">
        <f>IFERROR(IF(I733-D734&lt;#REF!,0,IF(B734=$I$14,#REF!,IF(B734&lt;$I$14,0,IF(MOD(B734-$I$14,#REF!)=0,#REF!,0)))),0)</f>
        <v>0</v>
      </c>
      <c r="F734" s="83"/>
      <c r="G734" s="82" t="str">
        <f t="shared" si="69"/>
        <v/>
      </c>
      <c r="H734" s="82" t="str">
        <f t="shared" si="70"/>
        <v/>
      </c>
      <c r="I734" s="82" t="str">
        <f t="shared" si="71"/>
        <v/>
      </c>
    </row>
    <row r="735" spans="2:9" ht="15" thickBot="1" x14ac:dyDescent="0.35">
      <c r="B735" s="79" t="str">
        <f t="shared" si="66"/>
        <v/>
      </c>
      <c r="C735" s="80" t="str">
        <f t="shared" si="67"/>
        <v/>
      </c>
      <c r="D735" s="83" t="str">
        <f t="shared" si="68"/>
        <v/>
      </c>
      <c r="E735" s="81">
        <f>IFERROR(IF(I734-D735&lt;#REF!,0,IF(B735=$I$14,#REF!,IF(B735&lt;$I$14,0,IF(MOD(B735-$I$14,#REF!)=0,#REF!,0)))),0)</f>
        <v>0</v>
      </c>
      <c r="F735" s="83"/>
      <c r="G735" s="82" t="str">
        <f t="shared" si="69"/>
        <v/>
      </c>
      <c r="H735" s="82" t="str">
        <f t="shared" si="70"/>
        <v/>
      </c>
      <c r="I735" s="82" t="str">
        <f t="shared" si="71"/>
        <v/>
      </c>
    </row>
    <row r="736" spans="2:9" ht="15" thickBot="1" x14ac:dyDescent="0.35">
      <c r="B736" s="79" t="str">
        <f t="shared" si="66"/>
        <v/>
      </c>
      <c r="C736" s="80" t="str">
        <f t="shared" si="67"/>
        <v/>
      </c>
      <c r="D736" s="83" t="str">
        <f t="shared" si="68"/>
        <v/>
      </c>
      <c r="E736" s="81">
        <f>IFERROR(IF(I735-D736&lt;#REF!,0,IF(B736=$I$14,#REF!,IF(B736&lt;$I$14,0,IF(MOD(B736-$I$14,#REF!)=0,#REF!,0)))),0)</f>
        <v>0</v>
      </c>
      <c r="F736" s="83"/>
      <c r="G736" s="82" t="str">
        <f t="shared" si="69"/>
        <v/>
      </c>
      <c r="H736" s="82" t="str">
        <f t="shared" si="70"/>
        <v/>
      </c>
      <c r="I736" s="82" t="str">
        <f t="shared" si="71"/>
        <v/>
      </c>
    </row>
    <row r="737" spans="2:9" ht="15" thickBot="1" x14ac:dyDescent="0.35">
      <c r="B737" s="79" t="str">
        <f t="shared" si="66"/>
        <v/>
      </c>
      <c r="C737" s="80" t="str">
        <f t="shared" si="67"/>
        <v/>
      </c>
      <c r="D737" s="83" t="str">
        <f t="shared" si="68"/>
        <v/>
      </c>
      <c r="E737" s="81">
        <f>IFERROR(IF(I736-D737&lt;#REF!,0,IF(B737=$I$14,#REF!,IF(B737&lt;$I$14,0,IF(MOD(B737-$I$14,#REF!)=0,#REF!,0)))),0)</f>
        <v>0</v>
      </c>
      <c r="F737" s="83"/>
      <c r="G737" s="82" t="str">
        <f t="shared" si="69"/>
        <v/>
      </c>
      <c r="H737" s="82" t="str">
        <f t="shared" si="70"/>
        <v/>
      </c>
      <c r="I737" s="82" t="str">
        <f t="shared" si="71"/>
        <v/>
      </c>
    </row>
    <row r="738" spans="2:9" ht="15" thickBot="1" x14ac:dyDescent="0.35">
      <c r="B738" s="79" t="str">
        <f t="shared" si="66"/>
        <v/>
      </c>
      <c r="C738" s="80" t="str">
        <f t="shared" si="67"/>
        <v/>
      </c>
      <c r="D738" s="83" t="str">
        <f t="shared" si="68"/>
        <v/>
      </c>
      <c r="E738" s="81">
        <f>IFERROR(IF(I737-D738&lt;#REF!,0,IF(B738=$I$14,#REF!,IF(B738&lt;$I$14,0,IF(MOD(B738-$I$14,#REF!)=0,#REF!,0)))),0)</f>
        <v>0</v>
      </c>
      <c r="F738" s="83"/>
      <c r="G738" s="82" t="str">
        <f t="shared" si="69"/>
        <v/>
      </c>
      <c r="H738" s="82" t="str">
        <f t="shared" si="70"/>
        <v/>
      </c>
      <c r="I738" s="82" t="str">
        <f t="shared" si="71"/>
        <v/>
      </c>
    </row>
    <row r="739" spans="2:9" ht="15" thickBot="1" x14ac:dyDescent="0.35">
      <c r="B739" s="79" t="str">
        <f t="shared" si="66"/>
        <v/>
      </c>
      <c r="C739" s="80" t="str">
        <f t="shared" si="67"/>
        <v/>
      </c>
      <c r="D739" s="83" t="str">
        <f t="shared" si="68"/>
        <v/>
      </c>
      <c r="E739" s="81">
        <f>IFERROR(IF(I738-D739&lt;#REF!,0,IF(B739=$I$14,#REF!,IF(B739&lt;$I$14,0,IF(MOD(B739-$I$14,#REF!)=0,#REF!,0)))),0)</f>
        <v>0</v>
      </c>
      <c r="F739" s="83"/>
      <c r="G739" s="82" t="str">
        <f t="shared" si="69"/>
        <v/>
      </c>
      <c r="H739" s="82" t="str">
        <f t="shared" si="70"/>
        <v/>
      </c>
      <c r="I739" s="82" t="str">
        <f t="shared" si="71"/>
        <v/>
      </c>
    </row>
    <row r="740" spans="2:9" ht="15" thickBot="1" x14ac:dyDescent="0.35">
      <c r="B740" s="79" t="str">
        <f t="shared" si="66"/>
        <v/>
      </c>
      <c r="C740" s="80" t="str">
        <f t="shared" si="67"/>
        <v/>
      </c>
      <c r="D740" s="83" t="str">
        <f t="shared" si="68"/>
        <v/>
      </c>
      <c r="E740" s="81">
        <f>IFERROR(IF(I739-D740&lt;#REF!,0,IF(B740=$I$14,#REF!,IF(B740&lt;$I$14,0,IF(MOD(B740-$I$14,#REF!)=0,#REF!,0)))),0)</f>
        <v>0</v>
      </c>
      <c r="F740" s="83"/>
      <c r="G740" s="82" t="str">
        <f t="shared" si="69"/>
        <v/>
      </c>
      <c r="H740" s="82" t="str">
        <f t="shared" si="70"/>
        <v/>
      </c>
      <c r="I740" s="82" t="str">
        <f t="shared" si="71"/>
        <v/>
      </c>
    </row>
    <row r="741" spans="2:9" ht="15" thickBot="1" x14ac:dyDescent="0.35">
      <c r="B741" s="79" t="str">
        <f t="shared" si="66"/>
        <v/>
      </c>
      <c r="C741" s="80" t="str">
        <f t="shared" si="67"/>
        <v/>
      </c>
      <c r="D741" s="83" t="str">
        <f t="shared" si="68"/>
        <v/>
      </c>
      <c r="E741" s="81">
        <f>IFERROR(IF(I740-D741&lt;#REF!,0,IF(B741=$I$14,#REF!,IF(B741&lt;$I$14,0,IF(MOD(B741-$I$14,#REF!)=0,#REF!,0)))),0)</f>
        <v>0</v>
      </c>
      <c r="F741" s="83"/>
      <c r="G741" s="82" t="str">
        <f t="shared" si="69"/>
        <v/>
      </c>
      <c r="H741" s="82" t="str">
        <f t="shared" si="70"/>
        <v/>
      </c>
      <c r="I741" s="82" t="str">
        <f t="shared" si="71"/>
        <v/>
      </c>
    </row>
    <row r="742" spans="2:9" ht="15" thickBot="1" x14ac:dyDescent="0.35">
      <c r="B742" s="79" t="str">
        <f t="shared" si="66"/>
        <v/>
      </c>
      <c r="C742" s="80" t="str">
        <f t="shared" si="67"/>
        <v/>
      </c>
      <c r="D742" s="83" t="str">
        <f t="shared" si="68"/>
        <v/>
      </c>
      <c r="E742" s="81">
        <f>IFERROR(IF(I741-D742&lt;#REF!,0,IF(B742=$I$14,#REF!,IF(B742&lt;$I$14,0,IF(MOD(B742-$I$14,#REF!)=0,#REF!,0)))),0)</f>
        <v>0</v>
      </c>
      <c r="F742" s="83"/>
      <c r="G742" s="82" t="str">
        <f t="shared" si="69"/>
        <v/>
      </c>
      <c r="H742" s="82" t="str">
        <f t="shared" si="70"/>
        <v/>
      </c>
      <c r="I742" s="82" t="str">
        <f t="shared" si="71"/>
        <v/>
      </c>
    </row>
    <row r="743" spans="2:9" ht="15" thickBot="1" x14ac:dyDescent="0.35">
      <c r="B743" s="79" t="str">
        <f t="shared" si="66"/>
        <v/>
      </c>
      <c r="C743" s="80" t="str">
        <f t="shared" si="67"/>
        <v/>
      </c>
      <c r="D743" s="83" t="str">
        <f t="shared" si="68"/>
        <v/>
      </c>
      <c r="E743" s="81">
        <f>IFERROR(IF(I742-D743&lt;#REF!,0,IF(B743=$I$14,#REF!,IF(B743&lt;$I$14,0,IF(MOD(B743-$I$14,#REF!)=0,#REF!,0)))),0)</f>
        <v>0</v>
      </c>
      <c r="F743" s="83"/>
      <c r="G743" s="82" t="str">
        <f t="shared" si="69"/>
        <v/>
      </c>
      <c r="H743" s="82" t="str">
        <f t="shared" si="70"/>
        <v/>
      </c>
      <c r="I743" s="82" t="str">
        <f t="shared" si="71"/>
        <v/>
      </c>
    </row>
    <row r="744" spans="2:9" ht="15" thickBot="1" x14ac:dyDescent="0.35">
      <c r="B744" s="79" t="str">
        <f t="shared" si="66"/>
        <v/>
      </c>
      <c r="C744" s="80" t="str">
        <f t="shared" si="67"/>
        <v/>
      </c>
      <c r="D744" s="83" t="str">
        <f t="shared" si="68"/>
        <v/>
      </c>
      <c r="E744" s="81">
        <f>IFERROR(IF(I743-D744&lt;#REF!,0,IF(B744=$I$14,#REF!,IF(B744&lt;$I$14,0,IF(MOD(B744-$I$14,#REF!)=0,#REF!,0)))),0)</f>
        <v>0</v>
      </c>
      <c r="F744" s="83"/>
      <c r="G744" s="82" t="str">
        <f t="shared" si="69"/>
        <v/>
      </c>
      <c r="H744" s="82" t="str">
        <f t="shared" si="70"/>
        <v/>
      </c>
      <c r="I744" s="82" t="str">
        <f t="shared" si="71"/>
        <v/>
      </c>
    </row>
    <row r="745" spans="2:9" ht="15" thickBot="1" x14ac:dyDescent="0.35">
      <c r="B745" s="79" t="str">
        <f t="shared" si="66"/>
        <v/>
      </c>
      <c r="C745" s="80" t="str">
        <f t="shared" si="67"/>
        <v/>
      </c>
      <c r="D745" s="83" t="str">
        <f t="shared" si="68"/>
        <v/>
      </c>
      <c r="E745" s="81">
        <f>IFERROR(IF(I744-D745&lt;#REF!,0,IF(B745=$I$14,#REF!,IF(B745&lt;$I$14,0,IF(MOD(B745-$I$14,#REF!)=0,#REF!,0)))),0)</f>
        <v>0</v>
      </c>
      <c r="F745" s="83"/>
      <c r="G745" s="82" t="str">
        <f t="shared" si="69"/>
        <v/>
      </c>
      <c r="H745" s="82" t="str">
        <f t="shared" si="70"/>
        <v/>
      </c>
      <c r="I745" s="82" t="str">
        <f t="shared" si="71"/>
        <v/>
      </c>
    </row>
    <row r="746" spans="2:9" ht="15" thickBot="1" x14ac:dyDescent="0.35">
      <c r="B746" s="79" t="str">
        <f t="shared" si="66"/>
        <v/>
      </c>
      <c r="C746" s="80" t="str">
        <f t="shared" si="67"/>
        <v/>
      </c>
      <c r="D746" s="83" t="str">
        <f t="shared" si="68"/>
        <v/>
      </c>
      <c r="E746" s="81">
        <f>IFERROR(IF(I745-D746&lt;#REF!,0,IF(B746=$I$14,#REF!,IF(B746&lt;$I$14,0,IF(MOD(B746-$I$14,#REF!)=0,#REF!,0)))),0)</f>
        <v>0</v>
      </c>
      <c r="F746" s="83"/>
      <c r="G746" s="82" t="str">
        <f t="shared" si="69"/>
        <v/>
      </c>
      <c r="H746" s="82" t="str">
        <f t="shared" si="70"/>
        <v/>
      </c>
      <c r="I746" s="82" t="str">
        <f t="shared" si="71"/>
        <v/>
      </c>
    </row>
    <row r="747" spans="2:9" ht="15" thickBot="1" x14ac:dyDescent="0.35">
      <c r="B747" s="79" t="str">
        <f t="shared" si="66"/>
        <v/>
      </c>
      <c r="C747" s="80" t="str">
        <f t="shared" si="67"/>
        <v/>
      </c>
      <c r="D747" s="83" t="str">
        <f t="shared" si="68"/>
        <v/>
      </c>
      <c r="E747" s="81">
        <f>IFERROR(IF(I746-D747&lt;#REF!,0,IF(B747=$I$14,#REF!,IF(B747&lt;$I$14,0,IF(MOD(B747-$I$14,#REF!)=0,#REF!,0)))),0)</f>
        <v>0</v>
      </c>
      <c r="F747" s="83"/>
      <c r="G747" s="82" t="str">
        <f t="shared" si="69"/>
        <v/>
      </c>
      <c r="H747" s="82" t="str">
        <f t="shared" si="70"/>
        <v/>
      </c>
      <c r="I747" s="82" t="str">
        <f t="shared" si="71"/>
        <v/>
      </c>
    </row>
    <row r="748" spans="2:9" ht="15" thickBot="1" x14ac:dyDescent="0.35">
      <c r="B748" s="79" t="str">
        <f t="shared" si="66"/>
        <v/>
      </c>
      <c r="C748" s="80" t="str">
        <f t="shared" si="67"/>
        <v/>
      </c>
      <c r="D748" s="83" t="str">
        <f t="shared" si="68"/>
        <v/>
      </c>
      <c r="E748" s="81">
        <f>IFERROR(IF(I747-D748&lt;#REF!,0,IF(B748=$I$14,#REF!,IF(B748&lt;$I$14,0,IF(MOD(B748-$I$14,#REF!)=0,#REF!,0)))),0)</f>
        <v>0</v>
      </c>
      <c r="F748" s="83"/>
      <c r="G748" s="82" t="str">
        <f t="shared" si="69"/>
        <v/>
      </c>
      <c r="H748" s="82" t="str">
        <f t="shared" si="70"/>
        <v/>
      </c>
      <c r="I748" s="82" t="str">
        <f t="shared" si="71"/>
        <v/>
      </c>
    </row>
    <row r="749" spans="2:9" ht="15" thickBot="1" x14ac:dyDescent="0.35">
      <c r="B749" s="79" t="str">
        <f t="shared" si="66"/>
        <v/>
      </c>
      <c r="C749" s="80" t="str">
        <f t="shared" si="67"/>
        <v/>
      </c>
      <c r="D749" s="83" t="str">
        <f t="shared" si="68"/>
        <v/>
      </c>
      <c r="E749" s="81">
        <f>IFERROR(IF(I748-D749&lt;#REF!,0,IF(B749=$I$14,#REF!,IF(B749&lt;$I$14,0,IF(MOD(B749-$I$14,#REF!)=0,#REF!,0)))),0)</f>
        <v>0</v>
      </c>
      <c r="F749" s="83"/>
      <c r="G749" s="82" t="str">
        <f t="shared" si="69"/>
        <v/>
      </c>
      <c r="H749" s="82" t="str">
        <f t="shared" si="70"/>
        <v/>
      </c>
      <c r="I749" s="82" t="str">
        <f t="shared" si="71"/>
        <v/>
      </c>
    </row>
    <row r="750" spans="2:9" ht="15" thickBot="1" x14ac:dyDescent="0.35">
      <c r="B750" s="79" t="str">
        <f t="shared" si="66"/>
        <v/>
      </c>
      <c r="C750" s="80" t="str">
        <f t="shared" si="67"/>
        <v/>
      </c>
      <c r="D750" s="83" t="str">
        <f t="shared" si="68"/>
        <v/>
      </c>
      <c r="E750" s="81">
        <f>IFERROR(IF(I749-D750&lt;#REF!,0,IF(B750=$I$14,#REF!,IF(B750&lt;$I$14,0,IF(MOD(B750-$I$14,#REF!)=0,#REF!,0)))),0)</f>
        <v>0</v>
      </c>
      <c r="F750" s="83"/>
      <c r="G750" s="82" t="str">
        <f t="shared" si="69"/>
        <v/>
      </c>
      <c r="H750" s="82" t="str">
        <f t="shared" si="70"/>
        <v/>
      </c>
      <c r="I750" s="82" t="str">
        <f t="shared" si="71"/>
        <v/>
      </c>
    </row>
    <row r="751" spans="2:9" ht="15" thickBot="1" x14ac:dyDescent="0.35">
      <c r="B751" s="79" t="str">
        <f t="shared" si="66"/>
        <v/>
      </c>
      <c r="C751" s="80" t="str">
        <f t="shared" si="67"/>
        <v/>
      </c>
      <c r="D751" s="83" t="str">
        <f t="shared" si="68"/>
        <v/>
      </c>
      <c r="E751" s="81">
        <f>IFERROR(IF(I750-D751&lt;#REF!,0,IF(B751=$I$14,#REF!,IF(B751&lt;$I$14,0,IF(MOD(B751-$I$14,#REF!)=0,#REF!,0)))),0)</f>
        <v>0</v>
      </c>
      <c r="F751" s="83"/>
      <c r="G751" s="82" t="str">
        <f t="shared" si="69"/>
        <v/>
      </c>
      <c r="H751" s="82" t="str">
        <f t="shared" si="70"/>
        <v/>
      </c>
      <c r="I751" s="82" t="str">
        <f t="shared" si="71"/>
        <v/>
      </c>
    </row>
    <row r="752" spans="2:9" ht="15" thickBot="1" x14ac:dyDescent="0.35">
      <c r="B752" s="79" t="str">
        <f t="shared" si="66"/>
        <v/>
      </c>
      <c r="C752" s="80" t="str">
        <f t="shared" si="67"/>
        <v/>
      </c>
      <c r="D752" s="83" t="str">
        <f t="shared" si="68"/>
        <v/>
      </c>
      <c r="E752" s="81">
        <f>IFERROR(IF(I751-D752&lt;#REF!,0,IF(B752=$I$14,#REF!,IF(B752&lt;$I$14,0,IF(MOD(B752-$I$14,#REF!)=0,#REF!,0)))),0)</f>
        <v>0</v>
      </c>
      <c r="F752" s="83"/>
      <c r="G752" s="82" t="str">
        <f t="shared" si="69"/>
        <v/>
      </c>
      <c r="H752" s="82" t="str">
        <f t="shared" si="70"/>
        <v/>
      </c>
      <c r="I752" s="82" t="str">
        <f t="shared" si="71"/>
        <v/>
      </c>
    </row>
    <row r="753" spans="2:9" ht="15" thickBot="1" x14ac:dyDescent="0.35">
      <c r="B753" s="79" t="str">
        <f t="shared" si="66"/>
        <v/>
      </c>
      <c r="C753" s="80" t="str">
        <f t="shared" si="67"/>
        <v/>
      </c>
      <c r="D753" s="83" t="str">
        <f t="shared" si="68"/>
        <v/>
      </c>
      <c r="E753" s="81">
        <f>IFERROR(IF(I752-D753&lt;#REF!,0,IF(B753=$I$14,#REF!,IF(B753&lt;$I$14,0,IF(MOD(B753-$I$14,#REF!)=0,#REF!,0)))),0)</f>
        <v>0</v>
      </c>
      <c r="F753" s="83"/>
      <c r="G753" s="82" t="str">
        <f t="shared" si="69"/>
        <v/>
      </c>
      <c r="H753" s="82" t="str">
        <f t="shared" si="70"/>
        <v/>
      </c>
      <c r="I753" s="82" t="str">
        <f t="shared" si="71"/>
        <v/>
      </c>
    </row>
    <row r="754" spans="2:9" ht="15" thickBot="1" x14ac:dyDescent="0.35">
      <c r="B754" s="79" t="str">
        <f t="shared" si="66"/>
        <v/>
      </c>
      <c r="C754" s="80" t="str">
        <f t="shared" si="67"/>
        <v/>
      </c>
      <c r="D754" s="83" t="str">
        <f t="shared" si="68"/>
        <v/>
      </c>
      <c r="E754" s="81">
        <f>IFERROR(IF(I753-D754&lt;#REF!,0,IF(B754=$I$14,#REF!,IF(B754&lt;$I$14,0,IF(MOD(B754-$I$14,#REF!)=0,#REF!,0)))),0)</f>
        <v>0</v>
      </c>
      <c r="F754" s="83"/>
      <c r="G754" s="82" t="str">
        <f t="shared" si="69"/>
        <v/>
      </c>
      <c r="H754" s="82" t="str">
        <f t="shared" si="70"/>
        <v/>
      </c>
      <c r="I754" s="82" t="str">
        <f t="shared" si="71"/>
        <v/>
      </c>
    </row>
    <row r="755" spans="2:9" ht="15" thickBot="1" x14ac:dyDescent="0.35">
      <c r="B755" s="79" t="str">
        <f t="shared" si="66"/>
        <v/>
      </c>
      <c r="C755" s="80" t="str">
        <f t="shared" si="67"/>
        <v/>
      </c>
      <c r="D755" s="83" t="str">
        <f t="shared" si="68"/>
        <v/>
      </c>
      <c r="E755" s="81">
        <f>IFERROR(IF(I754-D755&lt;#REF!,0,IF(B755=$I$14,#REF!,IF(B755&lt;$I$14,0,IF(MOD(B755-$I$14,#REF!)=0,#REF!,0)))),0)</f>
        <v>0</v>
      </c>
      <c r="F755" s="83"/>
      <c r="G755" s="82" t="str">
        <f t="shared" si="69"/>
        <v/>
      </c>
      <c r="H755" s="82" t="str">
        <f t="shared" si="70"/>
        <v/>
      </c>
      <c r="I755" s="82" t="str">
        <f t="shared" si="71"/>
        <v/>
      </c>
    </row>
    <row r="756" spans="2:9" ht="15" thickBot="1" x14ac:dyDescent="0.35">
      <c r="B756" s="79" t="str">
        <f t="shared" si="66"/>
        <v/>
      </c>
      <c r="C756" s="80" t="str">
        <f t="shared" si="67"/>
        <v/>
      </c>
      <c r="D756" s="83" t="str">
        <f t="shared" si="68"/>
        <v/>
      </c>
      <c r="E756" s="81">
        <f>IFERROR(IF(I755-D756&lt;#REF!,0,IF(B756=$I$14,#REF!,IF(B756&lt;$I$14,0,IF(MOD(B756-$I$14,#REF!)=0,#REF!,0)))),0)</f>
        <v>0</v>
      </c>
      <c r="F756" s="83"/>
      <c r="G756" s="82" t="str">
        <f t="shared" si="69"/>
        <v/>
      </c>
      <c r="H756" s="82" t="str">
        <f t="shared" si="70"/>
        <v/>
      </c>
      <c r="I756" s="82" t="str">
        <f t="shared" si="71"/>
        <v/>
      </c>
    </row>
    <row r="757" spans="2:9" ht="15" thickBot="1" x14ac:dyDescent="0.35">
      <c r="B757" s="79" t="str">
        <f t="shared" si="66"/>
        <v/>
      </c>
      <c r="C757" s="80" t="str">
        <f t="shared" si="67"/>
        <v/>
      </c>
      <c r="D757" s="83" t="str">
        <f t="shared" si="68"/>
        <v/>
      </c>
      <c r="E757" s="81">
        <f>IFERROR(IF(I756-D757&lt;#REF!,0,IF(B757=$I$14,#REF!,IF(B757&lt;$I$14,0,IF(MOD(B757-$I$14,#REF!)=0,#REF!,0)))),0)</f>
        <v>0</v>
      </c>
      <c r="F757" s="83"/>
      <c r="G757" s="82" t="str">
        <f t="shared" si="69"/>
        <v/>
      </c>
      <c r="H757" s="82" t="str">
        <f t="shared" si="70"/>
        <v/>
      </c>
      <c r="I757" s="82" t="str">
        <f t="shared" si="71"/>
        <v/>
      </c>
    </row>
    <row r="758" spans="2:9" ht="15" thickBot="1" x14ac:dyDescent="0.35">
      <c r="B758" s="79" t="str">
        <f t="shared" si="66"/>
        <v/>
      </c>
      <c r="C758" s="80" t="str">
        <f t="shared" si="67"/>
        <v/>
      </c>
      <c r="D758" s="83" t="str">
        <f t="shared" si="68"/>
        <v/>
      </c>
      <c r="E758" s="81">
        <f>IFERROR(IF(I757-D758&lt;#REF!,0,IF(B758=$I$14,#REF!,IF(B758&lt;$I$14,0,IF(MOD(B758-$I$14,#REF!)=0,#REF!,0)))),0)</f>
        <v>0</v>
      </c>
      <c r="F758" s="83"/>
      <c r="G758" s="82" t="str">
        <f t="shared" si="69"/>
        <v/>
      </c>
      <c r="H758" s="82" t="str">
        <f t="shared" si="70"/>
        <v/>
      </c>
      <c r="I758" s="82" t="str">
        <f t="shared" si="71"/>
        <v/>
      </c>
    </row>
    <row r="759" spans="2:9" ht="15" thickBot="1" x14ac:dyDescent="0.35">
      <c r="B759" s="79" t="str">
        <f t="shared" si="66"/>
        <v/>
      </c>
      <c r="C759" s="80" t="str">
        <f t="shared" si="67"/>
        <v/>
      </c>
      <c r="D759" s="83" t="str">
        <f t="shared" si="68"/>
        <v/>
      </c>
      <c r="E759" s="81">
        <f>IFERROR(IF(I758-D759&lt;#REF!,0,IF(B759=$I$14,#REF!,IF(B759&lt;$I$14,0,IF(MOD(B759-$I$14,#REF!)=0,#REF!,0)))),0)</f>
        <v>0</v>
      </c>
      <c r="F759" s="83"/>
      <c r="G759" s="82" t="str">
        <f t="shared" si="69"/>
        <v/>
      </c>
      <c r="H759" s="82" t="str">
        <f t="shared" si="70"/>
        <v/>
      </c>
      <c r="I759" s="82" t="str">
        <f t="shared" si="71"/>
        <v/>
      </c>
    </row>
    <row r="760" spans="2:9" ht="15" thickBot="1" x14ac:dyDescent="0.35">
      <c r="B760" s="79" t="str">
        <f t="shared" si="66"/>
        <v/>
      </c>
      <c r="C760" s="80" t="str">
        <f t="shared" si="67"/>
        <v/>
      </c>
      <c r="D760" s="83" t="str">
        <f t="shared" si="68"/>
        <v/>
      </c>
      <c r="E760" s="81">
        <f>IFERROR(IF(I759-D760&lt;#REF!,0,IF(B760=$I$14,#REF!,IF(B760&lt;$I$14,0,IF(MOD(B760-$I$14,#REF!)=0,#REF!,0)))),0)</f>
        <v>0</v>
      </c>
      <c r="F760" s="83"/>
      <c r="G760" s="82" t="str">
        <f t="shared" si="69"/>
        <v/>
      </c>
      <c r="H760" s="82" t="str">
        <f t="shared" si="70"/>
        <v/>
      </c>
      <c r="I760" s="82" t="str">
        <f t="shared" si="71"/>
        <v/>
      </c>
    </row>
    <row r="761" spans="2:9" ht="15" thickBot="1" x14ac:dyDescent="0.35">
      <c r="B761" s="79" t="str">
        <f t="shared" si="66"/>
        <v/>
      </c>
      <c r="C761" s="80" t="str">
        <f t="shared" si="67"/>
        <v/>
      </c>
      <c r="D761" s="83" t="str">
        <f t="shared" si="68"/>
        <v/>
      </c>
      <c r="E761" s="81">
        <f>IFERROR(IF(I760-D761&lt;#REF!,0,IF(B761=$I$14,#REF!,IF(B761&lt;$I$14,0,IF(MOD(B761-$I$14,#REF!)=0,#REF!,0)))),0)</f>
        <v>0</v>
      </c>
      <c r="F761" s="83"/>
      <c r="G761" s="82" t="str">
        <f t="shared" si="69"/>
        <v/>
      </c>
      <c r="H761" s="82" t="str">
        <f t="shared" si="70"/>
        <v/>
      </c>
      <c r="I761" s="82" t="str">
        <f t="shared" si="71"/>
        <v/>
      </c>
    </row>
    <row r="762" spans="2:9" ht="15" thickBot="1" x14ac:dyDescent="0.35">
      <c r="B762" s="79" t="str">
        <f t="shared" si="66"/>
        <v/>
      </c>
      <c r="C762" s="80" t="str">
        <f t="shared" si="67"/>
        <v/>
      </c>
      <c r="D762" s="83" t="str">
        <f t="shared" si="68"/>
        <v/>
      </c>
      <c r="E762" s="81">
        <f>IFERROR(IF(I761-D762&lt;#REF!,0,IF(B762=$I$14,#REF!,IF(B762&lt;$I$14,0,IF(MOD(B762-$I$14,#REF!)=0,#REF!,0)))),0)</f>
        <v>0</v>
      </c>
      <c r="F762" s="83"/>
      <c r="G762" s="82" t="str">
        <f t="shared" si="69"/>
        <v/>
      </c>
      <c r="H762" s="82" t="str">
        <f t="shared" si="70"/>
        <v/>
      </c>
      <c r="I762" s="82" t="str">
        <f t="shared" si="71"/>
        <v/>
      </c>
    </row>
    <row r="763" spans="2:9" ht="15" thickBot="1" x14ac:dyDescent="0.35">
      <c r="B763" s="79" t="str">
        <f t="shared" si="66"/>
        <v/>
      </c>
      <c r="C763" s="80" t="str">
        <f t="shared" si="67"/>
        <v/>
      </c>
      <c r="D763" s="83" t="str">
        <f t="shared" si="68"/>
        <v/>
      </c>
      <c r="E763" s="81">
        <f>IFERROR(IF(I762-D763&lt;#REF!,0,IF(B763=$I$14,#REF!,IF(B763&lt;$I$14,0,IF(MOD(B763-$I$14,#REF!)=0,#REF!,0)))),0)</f>
        <v>0</v>
      </c>
      <c r="F763" s="83"/>
      <c r="G763" s="82" t="str">
        <f t="shared" si="69"/>
        <v/>
      </c>
      <c r="H763" s="82" t="str">
        <f t="shared" si="70"/>
        <v/>
      </c>
      <c r="I763" s="82" t="str">
        <f t="shared" si="71"/>
        <v/>
      </c>
    </row>
    <row r="764" spans="2:9" ht="15" thickBot="1" x14ac:dyDescent="0.35">
      <c r="B764" s="79" t="str">
        <f t="shared" si="66"/>
        <v/>
      </c>
      <c r="C764" s="80" t="str">
        <f t="shared" si="67"/>
        <v/>
      </c>
      <c r="D764" s="83" t="str">
        <f t="shared" si="68"/>
        <v/>
      </c>
      <c r="E764" s="81">
        <f>IFERROR(IF(I763-D764&lt;#REF!,0,IF(B764=$I$14,#REF!,IF(B764&lt;$I$14,0,IF(MOD(B764-$I$14,#REF!)=0,#REF!,0)))),0)</f>
        <v>0</v>
      </c>
      <c r="F764" s="83"/>
      <c r="G764" s="82" t="str">
        <f t="shared" si="69"/>
        <v/>
      </c>
      <c r="H764" s="82" t="str">
        <f t="shared" si="70"/>
        <v/>
      </c>
      <c r="I764" s="82" t="str">
        <f t="shared" si="71"/>
        <v/>
      </c>
    </row>
    <row r="765" spans="2:9" ht="15" thickBot="1" x14ac:dyDescent="0.35">
      <c r="B765" s="79" t="str">
        <f t="shared" si="66"/>
        <v/>
      </c>
      <c r="C765" s="80" t="str">
        <f t="shared" si="67"/>
        <v/>
      </c>
      <c r="D765" s="83" t="str">
        <f t="shared" si="68"/>
        <v/>
      </c>
      <c r="E765" s="81">
        <f>IFERROR(IF(I764-D765&lt;#REF!,0,IF(B765=$I$14,#REF!,IF(B765&lt;$I$14,0,IF(MOD(B765-$I$14,#REF!)=0,#REF!,0)))),0)</f>
        <v>0</v>
      </c>
      <c r="F765" s="83"/>
      <c r="G765" s="82" t="str">
        <f t="shared" si="69"/>
        <v/>
      </c>
      <c r="H765" s="82" t="str">
        <f t="shared" si="70"/>
        <v/>
      </c>
      <c r="I765" s="82" t="str">
        <f t="shared" si="71"/>
        <v/>
      </c>
    </row>
    <row r="766" spans="2:9" ht="15" thickBot="1" x14ac:dyDescent="0.35">
      <c r="B766" s="79" t="str">
        <f t="shared" si="66"/>
        <v/>
      </c>
      <c r="C766" s="80" t="str">
        <f t="shared" si="67"/>
        <v/>
      </c>
      <c r="D766" s="83" t="str">
        <f t="shared" si="68"/>
        <v/>
      </c>
      <c r="E766" s="81">
        <f>IFERROR(IF(I765-D766&lt;#REF!,0,IF(B766=$I$14,#REF!,IF(B766&lt;$I$14,0,IF(MOD(B766-$I$14,#REF!)=0,#REF!,0)))),0)</f>
        <v>0</v>
      </c>
      <c r="F766" s="83"/>
      <c r="G766" s="82" t="str">
        <f t="shared" si="69"/>
        <v/>
      </c>
      <c r="H766" s="82" t="str">
        <f t="shared" si="70"/>
        <v/>
      </c>
      <c r="I766" s="82" t="str">
        <f t="shared" si="71"/>
        <v/>
      </c>
    </row>
    <row r="767" spans="2:9" ht="15" thickBot="1" x14ac:dyDescent="0.35">
      <c r="B767" s="79" t="str">
        <f t="shared" si="66"/>
        <v/>
      </c>
      <c r="C767" s="80" t="str">
        <f t="shared" si="67"/>
        <v/>
      </c>
      <c r="D767" s="83" t="str">
        <f t="shared" si="68"/>
        <v/>
      </c>
      <c r="E767" s="81">
        <f>IFERROR(IF(I766-D767&lt;#REF!,0,IF(B767=$I$14,#REF!,IF(B767&lt;$I$14,0,IF(MOD(B767-$I$14,#REF!)=0,#REF!,0)))),0)</f>
        <v>0</v>
      </c>
      <c r="F767" s="83"/>
      <c r="G767" s="82" t="str">
        <f t="shared" si="69"/>
        <v/>
      </c>
      <c r="H767" s="82" t="str">
        <f t="shared" si="70"/>
        <v/>
      </c>
      <c r="I767" s="82" t="str">
        <f t="shared" si="71"/>
        <v/>
      </c>
    </row>
    <row r="768" spans="2:9" ht="15" thickBot="1" x14ac:dyDescent="0.35">
      <c r="B768" s="79" t="str">
        <f t="shared" si="66"/>
        <v/>
      </c>
      <c r="C768" s="80" t="str">
        <f t="shared" si="67"/>
        <v/>
      </c>
      <c r="D768" s="83" t="str">
        <f t="shared" si="68"/>
        <v/>
      </c>
      <c r="E768" s="81">
        <f>IFERROR(IF(I767-D768&lt;#REF!,0,IF(B768=$I$14,#REF!,IF(B768&lt;$I$14,0,IF(MOD(B768-$I$14,#REF!)=0,#REF!,0)))),0)</f>
        <v>0</v>
      </c>
      <c r="F768" s="83"/>
      <c r="G768" s="82" t="str">
        <f t="shared" si="69"/>
        <v/>
      </c>
      <c r="H768" s="82" t="str">
        <f t="shared" si="70"/>
        <v/>
      </c>
      <c r="I768" s="82" t="str">
        <f t="shared" si="71"/>
        <v/>
      </c>
    </row>
    <row r="769" spans="2:9" ht="15" thickBot="1" x14ac:dyDescent="0.35">
      <c r="B769" s="79" t="str">
        <f t="shared" si="66"/>
        <v/>
      </c>
      <c r="C769" s="80" t="str">
        <f t="shared" si="67"/>
        <v/>
      </c>
      <c r="D769" s="83" t="str">
        <f t="shared" si="68"/>
        <v/>
      </c>
      <c r="E769" s="81">
        <f>IFERROR(IF(I768-D769&lt;#REF!,0,IF(B769=$I$14,#REF!,IF(B769&lt;$I$14,0,IF(MOD(B769-$I$14,#REF!)=0,#REF!,0)))),0)</f>
        <v>0</v>
      </c>
      <c r="F769" s="83"/>
      <c r="G769" s="82" t="str">
        <f t="shared" si="69"/>
        <v/>
      </c>
      <c r="H769" s="82" t="str">
        <f t="shared" si="70"/>
        <v/>
      </c>
      <c r="I769" s="82" t="str">
        <f t="shared" si="71"/>
        <v/>
      </c>
    </row>
    <row r="770" spans="2:9" ht="15" thickBot="1" x14ac:dyDescent="0.35">
      <c r="B770" s="79" t="str">
        <f t="shared" si="66"/>
        <v/>
      </c>
      <c r="C770" s="80" t="str">
        <f t="shared" si="67"/>
        <v/>
      </c>
      <c r="D770" s="83" t="str">
        <f t="shared" si="68"/>
        <v/>
      </c>
      <c r="E770" s="81">
        <f>IFERROR(IF(I769-D770&lt;#REF!,0,IF(B770=$I$14,#REF!,IF(B770&lt;$I$14,0,IF(MOD(B770-$I$14,#REF!)=0,#REF!,0)))),0)</f>
        <v>0</v>
      </c>
      <c r="F770" s="83"/>
      <c r="G770" s="82" t="str">
        <f t="shared" si="69"/>
        <v/>
      </c>
      <c r="H770" s="82" t="str">
        <f t="shared" si="70"/>
        <v/>
      </c>
      <c r="I770" s="82" t="str">
        <f t="shared" si="71"/>
        <v/>
      </c>
    </row>
    <row r="771" spans="2:9" ht="15" thickBot="1" x14ac:dyDescent="0.35">
      <c r="B771" s="79" t="str">
        <f t="shared" si="66"/>
        <v/>
      </c>
      <c r="C771" s="80" t="str">
        <f t="shared" si="67"/>
        <v/>
      </c>
      <c r="D771" s="83" t="str">
        <f t="shared" si="68"/>
        <v/>
      </c>
      <c r="E771" s="81">
        <f>IFERROR(IF(I770-D771&lt;#REF!,0,IF(B771=$I$14,#REF!,IF(B771&lt;$I$14,0,IF(MOD(B771-$I$14,#REF!)=0,#REF!,0)))),0)</f>
        <v>0</v>
      </c>
      <c r="F771" s="83"/>
      <c r="G771" s="82" t="str">
        <f t="shared" si="69"/>
        <v/>
      </c>
      <c r="H771" s="82" t="str">
        <f t="shared" si="70"/>
        <v/>
      </c>
      <c r="I771" s="82" t="str">
        <f t="shared" si="71"/>
        <v/>
      </c>
    </row>
    <row r="772" spans="2:9" ht="15" thickBot="1" x14ac:dyDescent="0.35">
      <c r="B772" s="79" t="str">
        <f t="shared" si="66"/>
        <v/>
      </c>
      <c r="C772" s="80" t="str">
        <f t="shared" si="67"/>
        <v/>
      </c>
      <c r="D772" s="83" t="str">
        <f t="shared" si="68"/>
        <v/>
      </c>
      <c r="E772" s="81">
        <f>IFERROR(IF(I771-D772&lt;#REF!,0,IF(B772=$I$14,#REF!,IF(B772&lt;$I$14,0,IF(MOD(B772-$I$14,#REF!)=0,#REF!,0)))),0)</f>
        <v>0</v>
      </c>
      <c r="F772" s="83"/>
      <c r="G772" s="82" t="str">
        <f t="shared" si="69"/>
        <v/>
      </c>
      <c r="H772" s="82" t="str">
        <f t="shared" si="70"/>
        <v/>
      </c>
      <c r="I772" s="82" t="str">
        <f t="shared" si="71"/>
        <v/>
      </c>
    </row>
    <row r="773" spans="2:9" ht="15" thickBot="1" x14ac:dyDescent="0.35">
      <c r="B773" s="79" t="str">
        <f t="shared" si="66"/>
        <v/>
      </c>
      <c r="C773" s="80" t="str">
        <f t="shared" si="67"/>
        <v/>
      </c>
      <c r="D773" s="83" t="str">
        <f t="shared" si="68"/>
        <v/>
      </c>
      <c r="E773" s="81">
        <f>IFERROR(IF(I772-D773&lt;#REF!,0,IF(B773=$I$14,#REF!,IF(B773&lt;$I$14,0,IF(MOD(B773-$I$14,#REF!)=0,#REF!,0)))),0)</f>
        <v>0</v>
      </c>
      <c r="F773" s="83"/>
      <c r="G773" s="82" t="str">
        <f t="shared" si="69"/>
        <v/>
      </c>
      <c r="H773" s="82" t="str">
        <f t="shared" si="70"/>
        <v/>
      </c>
      <c r="I773" s="82" t="str">
        <f t="shared" si="71"/>
        <v/>
      </c>
    </row>
    <row r="774" spans="2:9" ht="15" thickBot="1" x14ac:dyDescent="0.35">
      <c r="B774" s="79" t="str">
        <f t="shared" si="66"/>
        <v/>
      </c>
      <c r="C774" s="80" t="str">
        <f t="shared" si="67"/>
        <v/>
      </c>
      <c r="D774" s="83" t="str">
        <f t="shared" si="68"/>
        <v/>
      </c>
      <c r="E774" s="81">
        <f>IFERROR(IF(I773-D774&lt;#REF!,0,IF(B774=$I$14,#REF!,IF(B774&lt;$I$14,0,IF(MOD(B774-$I$14,#REF!)=0,#REF!,0)))),0)</f>
        <v>0</v>
      </c>
      <c r="F774" s="83"/>
      <c r="G774" s="82" t="str">
        <f t="shared" si="69"/>
        <v/>
      </c>
      <c r="H774" s="82" t="str">
        <f t="shared" si="70"/>
        <v/>
      </c>
      <c r="I774" s="82" t="str">
        <f t="shared" si="71"/>
        <v/>
      </c>
    </row>
    <row r="775" spans="2:9" ht="15" thickBot="1" x14ac:dyDescent="0.35">
      <c r="B775" s="79" t="str">
        <f t="shared" si="66"/>
        <v/>
      </c>
      <c r="C775" s="80" t="str">
        <f t="shared" si="67"/>
        <v/>
      </c>
      <c r="D775" s="83" t="str">
        <f t="shared" si="68"/>
        <v/>
      </c>
      <c r="E775" s="81">
        <f>IFERROR(IF(I774-D775&lt;#REF!,0,IF(B775=$I$14,#REF!,IF(B775&lt;$I$14,0,IF(MOD(B775-$I$14,#REF!)=0,#REF!,0)))),0)</f>
        <v>0</v>
      </c>
      <c r="F775" s="83"/>
      <c r="G775" s="82" t="str">
        <f t="shared" si="69"/>
        <v/>
      </c>
      <c r="H775" s="82" t="str">
        <f t="shared" si="70"/>
        <v/>
      </c>
      <c r="I775" s="82" t="str">
        <f t="shared" si="71"/>
        <v/>
      </c>
    </row>
    <row r="776" spans="2:9" ht="15" thickBot="1" x14ac:dyDescent="0.35">
      <c r="B776" s="79" t="str">
        <f t="shared" si="66"/>
        <v/>
      </c>
      <c r="C776" s="80" t="str">
        <f t="shared" si="67"/>
        <v/>
      </c>
      <c r="D776" s="83" t="str">
        <f t="shared" si="68"/>
        <v/>
      </c>
      <c r="E776" s="81">
        <f>IFERROR(IF(I775-D776&lt;#REF!,0,IF(B776=$I$14,#REF!,IF(B776&lt;$I$14,0,IF(MOD(B776-$I$14,#REF!)=0,#REF!,0)))),0)</f>
        <v>0</v>
      </c>
      <c r="F776" s="83"/>
      <c r="G776" s="82" t="str">
        <f t="shared" si="69"/>
        <v/>
      </c>
      <c r="H776" s="82" t="str">
        <f t="shared" si="70"/>
        <v/>
      </c>
      <c r="I776" s="82" t="str">
        <f t="shared" si="71"/>
        <v/>
      </c>
    </row>
    <row r="777" spans="2:9" ht="15" thickBot="1" x14ac:dyDescent="0.35">
      <c r="B777" s="79" t="str">
        <f t="shared" si="66"/>
        <v/>
      </c>
      <c r="C777" s="80" t="str">
        <f t="shared" si="67"/>
        <v/>
      </c>
      <c r="D777" s="83" t="str">
        <f t="shared" si="68"/>
        <v/>
      </c>
      <c r="E777" s="81">
        <f>IFERROR(IF(I776-D777&lt;#REF!,0,IF(B777=$I$14,#REF!,IF(B777&lt;$I$14,0,IF(MOD(B777-$I$14,#REF!)=0,#REF!,0)))),0)</f>
        <v>0</v>
      </c>
      <c r="F777" s="83"/>
      <c r="G777" s="82" t="str">
        <f t="shared" si="69"/>
        <v/>
      </c>
      <c r="H777" s="82" t="str">
        <f t="shared" si="70"/>
        <v/>
      </c>
      <c r="I777" s="82" t="str">
        <f t="shared" si="71"/>
        <v/>
      </c>
    </row>
    <row r="778" spans="2:9" ht="15" thickBot="1" x14ac:dyDescent="0.35">
      <c r="B778" s="79" t="str">
        <f t="shared" si="66"/>
        <v/>
      </c>
      <c r="C778" s="80" t="str">
        <f t="shared" si="67"/>
        <v/>
      </c>
      <c r="D778" s="83" t="str">
        <f t="shared" si="68"/>
        <v/>
      </c>
      <c r="E778" s="81">
        <f>IFERROR(IF(I777-D778&lt;#REF!,0,IF(B778=$I$14,#REF!,IF(B778&lt;$I$14,0,IF(MOD(B778-$I$14,#REF!)=0,#REF!,0)))),0)</f>
        <v>0</v>
      </c>
      <c r="F778" s="83"/>
      <c r="G778" s="82" t="str">
        <f t="shared" si="69"/>
        <v/>
      </c>
      <c r="H778" s="82" t="str">
        <f t="shared" si="70"/>
        <v/>
      </c>
      <c r="I778" s="82" t="str">
        <f t="shared" si="71"/>
        <v/>
      </c>
    </row>
    <row r="779" spans="2:9" ht="15" thickBot="1" x14ac:dyDescent="0.35">
      <c r="B779" s="79" t="str">
        <f t="shared" si="66"/>
        <v/>
      </c>
      <c r="C779" s="80" t="str">
        <f t="shared" si="67"/>
        <v/>
      </c>
      <c r="D779" s="83" t="str">
        <f t="shared" si="68"/>
        <v/>
      </c>
      <c r="E779" s="81">
        <f>IFERROR(IF(I778-D779&lt;#REF!,0,IF(B779=$I$14,#REF!,IF(B779&lt;$I$14,0,IF(MOD(B779-$I$14,#REF!)=0,#REF!,0)))),0)</f>
        <v>0</v>
      </c>
      <c r="F779" s="83"/>
      <c r="G779" s="82" t="str">
        <f t="shared" si="69"/>
        <v/>
      </c>
      <c r="H779" s="82" t="str">
        <f t="shared" si="70"/>
        <v/>
      </c>
      <c r="I779" s="82" t="str">
        <f t="shared" si="71"/>
        <v/>
      </c>
    </row>
    <row r="780" spans="2:9" ht="15" thickBot="1" x14ac:dyDescent="0.35">
      <c r="B780" s="79" t="str">
        <f t="shared" si="66"/>
        <v/>
      </c>
      <c r="C780" s="80" t="str">
        <f t="shared" si="67"/>
        <v/>
      </c>
      <c r="D780" s="83" t="str">
        <f t="shared" si="68"/>
        <v/>
      </c>
      <c r="E780" s="81">
        <f>IFERROR(IF(I779-D780&lt;#REF!,0,IF(B780=$I$14,#REF!,IF(B780&lt;$I$14,0,IF(MOD(B780-$I$14,#REF!)=0,#REF!,0)))),0)</f>
        <v>0</v>
      </c>
      <c r="F780" s="83"/>
      <c r="G780" s="82" t="str">
        <f t="shared" si="69"/>
        <v/>
      </c>
      <c r="H780" s="82" t="str">
        <f t="shared" si="70"/>
        <v/>
      </c>
      <c r="I780" s="82" t="str">
        <f t="shared" si="71"/>
        <v/>
      </c>
    </row>
    <row r="781" spans="2:9" ht="15" thickBot="1" x14ac:dyDescent="0.35">
      <c r="B781" s="79" t="str">
        <f t="shared" si="66"/>
        <v/>
      </c>
      <c r="C781" s="80" t="str">
        <f t="shared" si="67"/>
        <v/>
      </c>
      <c r="D781" s="83" t="str">
        <f t="shared" si="68"/>
        <v/>
      </c>
      <c r="E781" s="81">
        <f>IFERROR(IF(I780-D781&lt;#REF!,0,IF(B781=$I$14,#REF!,IF(B781&lt;$I$14,0,IF(MOD(B781-$I$14,#REF!)=0,#REF!,0)))),0)</f>
        <v>0</v>
      </c>
      <c r="F781" s="83"/>
      <c r="G781" s="82" t="str">
        <f t="shared" si="69"/>
        <v/>
      </c>
      <c r="H781" s="82" t="str">
        <f t="shared" si="70"/>
        <v/>
      </c>
      <c r="I781" s="82" t="str">
        <f t="shared" si="71"/>
        <v/>
      </c>
    </row>
    <row r="782" spans="2:9" ht="15" thickBot="1" x14ac:dyDescent="0.35">
      <c r="B782" s="79" t="str">
        <f t="shared" si="66"/>
        <v/>
      </c>
      <c r="C782" s="80" t="str">
        <f t="shared" si="67"/>
        <v/>
      </c>
      <c r="D782" s="83" t="str">
        <f t="shared" si="68"/>
        <v/>
      </c>
      <c r="E782" s="81">
        <f>IFERROR(IF(I781-D782&lt;#REF!,0,IF(B782=$I$14,#REF!,IF(B782&lt;$I$14,0,IF(MOD(B782-$I$14,#REF!)=0,#REF!,0)))),0)</f>
        <v>0</v>
      </c>
      <c r="F782" s="83"/>
      <c r="G782" s="82" t="str">
        <f t="shared" si="69"/>
        <v/>
      </c>
      <c r="H782" s="82" t="str">
        <f t="shared" si="70"/>
        <v/>
      </c>
      <c r="I782" s="82" t="str">
        <f t="shared" si="71"/>
        <v/>
      </c>
    </row>
    <row r="783" spans="2:9" ht="15" thickBot="1" x14ac:dyDescent="0.35">
      <c r="B783" s="79" t="str">
        <f t="shared" si="66"/>
        <v/>
      </c>
      <c r="C783" s="80" t="str">
        <f t="shared" si="67"/>
        <v/>
      </c>
      <c r="D783" s="83" t="str">
        <f t="shared" si="68"/>
        <v/>
      </c>
      <c r="E783" s="81">
        <f>IFERROR(IF(I782-D783&lt;#REF!,0,IF(B783=$I$14,#REF!,IF(B783&lt;$I$14,0,IF(MOD(B783-$I$14,#REF!)=0,#REF!,0)))),0)</f>
        <v>0</v>
      </c>
      <c r="F783" s="83"/>
      <c r="G783" s="82" t="str">
        <f t="shared" si="69"/>
        <v/>
      </c>
      <c r="H783" s="82" t="str">
        <f t="shared" si="70"/>
        <v/>
      </c>
      <c r="I783" s="82" t="str">
        <f t="shared" si="71"/>
        <v/>
      </c>
    </row>
    <row r="784" spans="2:9" ht="15" thickBot="1" x14ac:dyDescent="0.35">
      <c r="B784" s="79" t="str">
        <f t="shared" si="66"/>
        <v/>
      </c>
      <c r="C784" s="80" t="str">
        <f t="shared" si="67"/>
        <v/>
      </c>
      <c r="D784" s="83" t="str">
        <f t="shared" si="68"/>
        <v/>
      </c>
      <c r="E784" s="81">
        <f>IFERROR(IF(I783-D784&lt;#REF!,0,IF(B784=$I$14,#REF!,IF(B784&lt;$I$14,0,IF(MOD(B784-$I$14,#REF!)=0,#REF!,0)))),0)</f>
        <v>0</v>
      </c>
      <c r="F784" s="83"/>
      <c r="G784" s="82" t="str">
        <f t="shared" si="69"/>
        <v/>
      </c>
      <c r="H784" s="82" t="str">
        <f t="shared" si="70"/>
        <v/>
      </c>
      <c r="I784" s="82" t="str">
        <f t="shared" si="71"/>
        <v/>
      </c>
    </row>
    <row r="785" spans="2:9" ht="15" thickBot="1" x14ac:dyDescent="0.35">
      <c r="B785" s="79" t="str">
        <f t="shared" si="66"/>
        <v/>
      </c>
      <c r="C785" s="80" t="str">
        <f t="shared" si="67"/>
        <v/>
      </c>
      <c r="D785" s="83" t="str">
        <f t="shared" si="68"/>
        <v/>
      </c>
      <c r="E785" s="81">
        <f>IFERROR(IF(I784-D785&lt;#REF!,0,IF(B785=$I$14,#REF!,IF(B785&lt;$I$14,0,IF(MOD(B785-$I$14,#REF!)=0,#REF!,0)))),0)</f>
        <v>0</v>
      </c>
      <c r="F785" s="83"/>
      <c r="G785" s="82" t="str">
        <f t="shared" si="69"/>
        <v/>
      </c>
      <c r="H785" s="82" t="str">
        <f t="shared" si="70"/>
        <v/>
      </c>
      <c r="I785" s="82" t="str">
        <f t="shared" si="71"/>
        <v/>
      </c>
    </row>
    <row r="786" spans="2:9" ht="15" thickBot="1" x14ac:dyDescent="0.35">
      <c r="B786" s="79" t="str">
        <f t="shared" si="66"/>
        <v/>
      </c>
      <c r="C786" s="80" t="str">
        <f t="shared" si="67"/>
        <v/>
      </c>
      <c r="D786" s="83" t="str">
        <f t="shared" si="68"/>
        <v/>
      </c>
      <c r="E786" s="81">
        <f>IFERROR(IF(I785-D786&lt;#REF!,0,IF(B786=$I$14,#REF!,IF(B786&lt;$I$14,0,IF(MOD(B786-$I$14,#REF!)=0,#REF!,0)))),0)</f>
        <v>0</v>
      </c>
      <c r="F786" s="83"/>
      <c r="G786" s="82" t="str">
        <f t="shared" si="69"/>
        <v/>
      </c>
      <c r="H786" s="82" t="str">
        <f t="shared" si="70"/>
        <v/>
      </c>
      <c r="I786" s="82" t="str">
        <f t="shared" si="71"/>
        <v/>
      </c>
    </row>
    <row r="787" spans="2:9" ht="15" thickBot="1" x14ac:dyDescent="0.35">
      <c r="B787" s="79" t="str">
        <f t="shared" si="66"/>
        <v/>
      </c>
      <c r="C787" s="80" t="str">
        <f t="shared" si="67"/>
        <v/>
      </c>
      <c r="D787" s="83" t="str">
        <f t="shared" si="68"/>
        <v/>
      </c>
      <c r="E787" s="81">
        <f>IFERROR(IF(I786-D787&lt;#REF!,0,IF(B787=$I$14,#REF!,IF(B787&lt;$I$14,0,IF(MOD(B787-$I$14,#REF!)=0,#REF!,0)))),0)</f>
        <v>0</v>
      </c>
      <c r="F787" s="83"/>
      <c r="G787" s="82" t="str">
        <f t="shared" si="69"/>
        <v/>
      </c>
      <c r="H787" s="82" t="str">
        <f t="shared" si="70"/>
        <v/>
      </c>
      <c r="I787" s="82" t="str">
        <f t="shared" si="71"/>
        <v/>
      </c>
    </row>
    <row r="788" spans="2:9" ht="15" thickBot="1" x14ac:dyDescent="0.35">
      <c r="B788" s="79" t="str">
        <f t="shared" ref="B788:B851" si="72">IFERROR(IF(I787&lt;=0,"",B787+1),"")</f>
        <v/>
      </c>
      <c r="C788" s="80" t="str">
        <f t="shared" ref="C788:C851" si="73">IF($E$10="End of the Period",IF(B788="","",IF(OR(payment_frequency="Weekly",payment_frequency="Bi-weekly",payment_frequency="Semi-monthly"),first_payment_date+B788*VLOOKUP(payment_frequency,periodic_table,2,0),EDATE(first_payment_date,B788*VLOOKUP(payment_frequency,periodic_table,2,0)))),IF(B788="","",IF(OR(payment_frequency="Weekly",payment_frequency="Bi-weekly",payment_frequency="Semi-monthly"),first_payment_date+(B788-1)*VLOOKUP(payment_frequency,periodic_table,2,0),EDATE(first_payment_date,(B788-1)*VLOOKUP(payment_frequency,periodic_table,2,0)))))</f>
        <v/>
      </c>
      <c r="D788" s="83" t="str">
        <f t="shared" ref="D788:D851" si="74">IF(B788="","",IF(B788&lt;=$I$13,G788,-PMT(rate,1,I787,,payment_type)))</f>
        <v/>
      </c>
      <c r="E788" s="81">
        <f>IFERROR(IF(I787-D788&lt;#REF!,0,IF(B788=$I$14,#REF!,IF(B788&lt;$I$14,0,IF(MOD(B788-$I$14,#REF!)=0,#REF!,0)))),0)</f>
        <v>0</v>
      </c>
      <c r="F788" s="83"/>
      <c r="G788" s="82" t="str">
        <f t="shared" ref="G788:G851" si="75">IF(B788="","",IF(AND(payment_type=1,B788=1),0,(I787*rate)))</f>
        <v/>
      </c>
      <c r="H788" s="82" t="str">
        <f t="shared" ref="H788:H851" si="76">IF(B788="","",D788-G788+E788+F788)</f>
        <v/>
      </c>
      <c r="I788" s="82" t="str">
        <f t="shared" si="71"/>
        <v/>
      </c>
    </row>
    <row r="789" spans="2:9" ht="15" thickBot="1" x14ac:dyDescent="0.35">
      <c r="B789" s="79" t="str">
        <f t="shared" si="72"/>
        <v/>
      </c>
      <c r="C789" s="80" t="str">
        <f t="shared" si="73"/>
        <v/>
      </c>
      <c r="D789" s="83" t="str">
        <f t="shared" si="74"/>
        <v/>
      </c>
      <c r="E789" s="81">
        <f>IFERROR(IF(I788-D789&lt;#REF!,0,IF(B789=$I$14,#REF!,IF(B789&lt;$I$14,0,IF(MOD(B789-$I$14,#REF!)=0,#REF!,0)))),0)</f>
        <v>0</v>
      </c>
      <c r="F789" s="83"/>
      <c r="G789" s="82" t="str">
        <f t="shared" si="75"/>
        <v/>
      </c>
      <c r="H789" s="82" t="str">
        <f t="shared" si="76"/>
        <v/>
      </c>
      <c r="I789" s="82" t="str">
        <f t="shared" ref="I789:I852" si="77">IFERROR(IF(H789&lt;0,"",I788-H789),"")</f>
        <v/>
      </c>
    </row>
    <row r="790" spans="2:9" ht="15" thickBot="1" x14ac:dyDescent="0.35">
      <c r="B790" s="79" t="str">
        <f t="shared" si="72"/>
        <v/>
      </c>
      <c r="C790" s="80" t="str">
        <f t="shared" si="73"/>
        <v/>
      </c>
      <c r="D790" s="83" t="str">
        <f t="shared" si="74"/>
        <v/>
      </c>
      <c r="E790" s="81">
        <f>IFERROR(IF(I789-D790&lt;#REF!,0,IF(B790=$I$14,#REF!,IF(B790&lt;$I$14,0,IF(MOD(B790-$I$14,#REF!)=0,#REF!,0)))),0)</f>
        <v>0</v>
      </c>
      <c r="F790" s="83"/>
      <c r="G790" s="82" t="str">
        <f t="shared" si="75"/>
        <v/>
      </c>
      <c r="H790" s="82" t="str">
        <f t="shared" si="76"/>
        <v/>
      </c>
      <c r="I790" s="82" t="str">
        <f t="shared" si="77"/>
        <v/>
      </c>
    </row>
    <row r="791" spans="2:9" ht="15" thickBot="1" x14ac:dyDescent="0.35">
      <c r="B791" s="79" t="str">
        <f t="shared" si="72"/>
        <v/>
      </c>
      <c r="C791" s="80" t="str">
        <f t="shared" si="73"/>
        <v/>
      </c>
      <c r="D791" s="83" t="str">
        <f t="shared" si="74"/>
        <v/>
      </c>
      <c r="E791" s="81">
        <f>IFERROR(IF(I790-D791&lt;#REF!,0,IF(B791=$I$14,#REF!,IF(B791&lt;$I$14,0,IF(MOD(B791-$I$14,#REF!)=0,#REF!,0)))),0)</f>
        <v>0</v>
      </c>
      <c r="F791" s="83"/>
      <c r="G791" s="82" t="str">
        <f t="shared" si="75"/>
        <v/>
      </c>
      <c r="H791" s="82" t="str">
        <f t="shared" si="76"/>
        <v/>
      </c>
      <c r="I791" s="82" t="str">
        <f t="shared" si="77"/>
        <v/>
      </c>
    </row>
    <row r="792" spans="2:9" ht="15" thickBot="1" x14ac:dyDescent="0.35">
      <c r="B792" s="79" t="str">
        <f t="shared" si="72"/>
        <v/>
      </c>
      <c r="C792" s="80" t="str">
        <f t="shared" si="73"/>
        <v/>
      </c>
      <c r="D792" s="83" t="str">
        <f t="shared" si="74"/>
        <v/>
      </c>
      <c r="E792" s="81">
        <f>IFERROR(IF(I791-D792&lt;#REF!,0,IF(B792=$I$14,#REF!,IF(B792&lt;$I$14,0,IF(MOD(B792-$I$14,#REF!)=0,#REF!,0)))),0)</f>
        <v>0</v>
      </c>
      <c r="F792" s="83"/>
      <c r="G792" s="82" t="str">
        <f t="shared" si="75"/>
        <v/>
      </c>
      <c r="H792" s="82" t="str">
        <f t="shared" si="76"/>
        <v/>
      </c>
      <c r="I792" s="82" t="str">
        <f t="shared" si="77"/>
        <v/>
      </c>
    </row>
    <row r="793" spans="2:9" ht="15" thickBot="1" x14ac:dyDescent="0.35">
      <c r="B793" s="79" t="str">
        <f t="shared" si="72"/>
        <v/>
      </c>
      <c r="C793" s="80" t="str">
        <f t="shared" si="73"/>
        <v/>
      </c>
      <c r="D793" s="83" t="str">
        <f t="shared" si="74"/>
        <v/>
      </c>
      <c r="E793" s="81">
        <f>IFERROR(IF(I792-D793&lt;#REF!,0,IF(B793=$I$14,#REF!,IF(B793&lt;$I$14,0,IF(MOD(B793-$I$14,#REF!)=0,#REF!,0)))),0)</f>
        <v>0</v>
      </c>
      <c r="F793" s="83"/>
      <c r="G793" s="82" t="str">
        <f t="shared" si="75"/>
        <v/>
      </c>
      <c r="H793" s="82" t="str">
        <f t="shared" si="76"/>
        <v/>
      </c>
      <c r="I793" s="82" t="str">
        <f t="shared" si="77"/>
        <v/>
      </c>
    </row>
    <row r="794" spans="2:9" ht="15" thickBot="1" x14ac:dyDescent="0.35">
      <c r="B794" s="79" t="str">
        <f t="shared" si="72"/>
        <v/>
      </c>
      <c r="C794" s="80" t="str">
        <f t="shared" si="73"/>
        <v/>
      </c>
      <c r="D794" s="83" t="str">
        <f t="shared" si="74"/>
        <v/>
      </c>
      <c r="E794" s="81">
        <f>IFERROR(IF(I793-D794&lt;#REF!,0,IF(B794=$I$14,#REF!,IF(B794&lt;$I$14,0,IF(MOD(B794-$I$14,#REF!)=0,#REF!,0)))),0)</f>
        <v>0</v>
      </c>
      <c r="F794" s="83"/>
      <c r="G794" s="82" t="str">
        <f t="shared" si="75"/>
        <v/>
      </c>
      <c r="H794" s="82" t="str">
        <f t="shared" si="76"/>
        <v/>
      </c>
      <c r="I794" s="82" t="str">
        <f t="shared" si="77"/>
        <v/>
      </c>
    </row>
    <row r="795" spans="2:9" ht="15" thickBot="1" x14ac:dyDescent="0.35">
      <c r="B795" s="79" t="str">
        <f t="shared" si="72"/>
        <v/>
      </c>
      <c r="C795" s="80" t="str">
        <f t="shared" si="73"/>
        <v/>
      </c>
      <c r="D795" s="83" t="str">
        <f t="shared" si="74"/>
        <v/>
      </c>
      <c r="E795" s="81">
        <f>IFERROR(IF(I794-D795&lt;#REF!,0,IF(B795=$I$14,#REF!,IF(B795&lt;$I$14,0,IF(MOD(B795-$I$14,#REF!)=0,#REF!,0)))),0)</f>
        <v>0</v>
      </c>
      <c r="F795" s="83"/>
      <c r="G795" s="82" t="str">
        <f t="shared" si="75"/>
        <v/>
      </c>
      <c r="H795" s="82" t="str">
        <f t="shared" si="76"/>
        <v/>
      </c>
      <c r="I795" s="82" t="str">
        <f t="shared" si="77"/>
        <v/>
      </c>
    </row>
    <row r="796" spans="2:9" ht="15" thickBot="1" x14ac:dyDescent="0.35">
      <c r="B796" s="79" t="str">
        <f t="shared" si="72"/>
        <v/>
      </c>
      <c r="C796" s="80" t="str">
        <f t="shared" si="73"/>
        <v/>
      </c>
      <c r="D796" s="83" t="str">
        <f t="shared" si="74"/>
        <v/>
      </c>
      <c r="E796" s="81">
        <f>IFERROR(IF(I795-D796&lt;#REF!,0,IF(B796=$I$14,#REF!,IF(B796&lt;$I$14,0,IF(MOD(B796-$I$14,#REF!)=0,#REF!,0)))),0)</f>
        <v>0</v>
      </c>
      <c r="F796" s="83"/>
      <c r="G796" s="82" t="str">
        <f t="shared" si="75"/>
        <v/>
      </c>
      <c r="H796" s="82" t="str">
        <f t="shared" si="76"/>
        <v/>
      </c>
      <c r="I796" s="82" t="str">
        <f t="shared" si="77"/>
        <v/>
      </c>
    </row>
    <row r="797" spans="2:9" ht="15" thickBot="1" x14ac:dyDescent="0.35">
      <c r="B797" s="79" t="str">
        <f t="shared" si="72"/>
        <v/>
      </c>
      <c r="C797" s="80" t="str">
        <f t="shared" si="73"/>
        <v/>
      </c>
      <c r="D797" s="83" t="str">
        <f t="shared" si="74"/>
        <v/>
      </c>
      <c r="E797" s="81">
        <f>IFERROR(IF(I796-D797&lt;#REF!,0,IF(B797=$I$14,#REF!,IF(B797&lt;$I$14,0,IF(MOD(B797-$I$14,#REF!)=0,#REF!,0)))),0)</f>
        <v>0</v>
      </c>
      <c r="F797" s="83"/>
      <c r="G797" s="82" t="str">
        <f t="shared" si="75"/>
        <v/>
      </c>
      <c r="H797" s="82" t="str">
        <f t="shared" si="76"/>
        <v/>
      </c>
      <c r="I797" s="82" t="str">
        <f t="shared" si="77"/>
        <v/>
      </c>
    </row>
    <row r="798" spans="2:9" ht="15" thickBot="1" x14ac:dyDescent="0.35">
      <c r="B798" s="79" t="str">
        <f t="shared" si="72"/>
        <v/>
      </c>
      <c r="C798" s="80" t="str">
        <f t="shared" si="73"/>
        <v/>
      </c>
      <c r="D798" s="83" t="str">
        <f t="shared" si="74"/>
        <v/>
      </c>
      <c r="E798" s="81">
        <f>IFERROR(IF(I797-D798&lt;#REF!,0,IF(B798=$I$14,#REF!,IF(B798&lt;$I$14,0,IF(MOD(B798-$I$14,#REF!)=0,#REF!,0)))),0)</f>
        <v>0</v>
      </c>
      <c r="F798" s="83"/>
      <c r="G798" s="82" t="str">
        <f t="shared" si="75"/>
        <v/>
      </c>
      <c r="H798" s="82" t="str">
        <f t="shared" si="76"/>
        <v/>
      </c>
      <c r="I798" s="82" t="str">
        <f t="shared" si="77"/>
        <v/>
      </c>
    </row>
    <row r="799" spans="2:9" ht="15" thickBot="1" x14ac:dyDescent="0.35">
      <c r="B799" s="79" t="str">
        <f t="shared" si="72"/>
        <v/>
      </c>
      <c r="C799" s="80" t="str">
        <f t="shared" si="73"/>
        <v/>
      </c>
      <c r="D799" s="83" t="str">
        <f t="shared" si="74"/>
        <v/>
      </c>
      <c r="E799" s="81">
        <f>IFERROR(IF(I798-D799&lt;#REF!,0,IF(B799=$I$14,#REF!,IF(B799&lt;$I$14,0,IF(MOD(B799-$I$14,#REF!)=0,#REF!,0)))),0)</f>
        <v>0</v>
      </c>
      <c r="F799" s="83"/>
      <c r="G799" s="82" t="str">
        <f t="shared" si="75"/>
        <v/>
      </c>
      <c r="H799" s="82" t="str">
        <f t="shared" si="76"/>
        <v/>
      </c>
      <c r="I799" s="82" t="str">
        <f t="shared" si="77"/>
        <v/>
      </c>
    </row>
    <row r="800" spans="2:9" ht="15" thickBot="1" x14ac:dyDescent="0.35">
      <c r="B800" s="79" t="str">
        <f t="shared" si="72"/>
        <v/>
      </c>
      <c r="C800" s="80" t="str">
        <f t="shared" si="73"/>
        <v/>
      </c>
      <c r="D800" s="83" t="str">
        <f t="shared" si="74"/>
        <v/>
      </c>
      <c r="E800" s="81">
        <f>IFERROR(IF(I799-D800&lt;#REF!,0,IF(B800=$I$14,#REF!,IF(B800&lt;$I$14,0,IF(MOD(B800-$I$14,#REF!)=0,#REF!,0)))),0)</f>
        <v>0</v>
      </c>
      <c r="F800" s="83"/>
      <c r="G800" s="82" t="str">
        <f t="shared" si="75"/>
        <v/>
      </c>
      <c r="H800" s="82" t="str">
        <f t="shared" si="76"/>
        <v/>
      </c>
      <c r="I800" s="82" t="str">
        <f t="shared" si="77"/>
        <v/>
      </c>
    </row>
    <row r="801" spans="2:9" ht="15" thickBot="1" x14ac:dyDescent="0.35">
      <c r="B801" s="79" t="str">
        <f t="shared" si="72"/>
        <v/>
      </c>
      <c r="C801" s="80" t="str">
        <f t="shared" si="73"/>
        <v/>
      </c>
      <c r="D801" s="83" t="str">
        <f t="shared" si="74"/>
        <v/>
      </c>
      <c r="E801" s="81">
        <f>IFERROR(IF(I800-D801&lt;#REF!,0,IF(B801=$I$14,#REF!,IF(B801&lt;$I$14,0,IF(MOD(B801-$I$14,#REF!)=0,#REF!,0)))),0)</f>
        <v>0</v>
      </c>
      <c r="F801" s="83"/>
      <c r="G801" s="82" t="str">
        <f t="shared" si="75"/>
        <v/>
      </c>
      <c r="H801" s="82" t="str">
        <f t="shared" si="76"/>
        <v/>
      </c>
      <c r="I801" s="82" t="str">
        <f t="shared" si="77"/>
        <v/>
      </c>
    </row>
    <row r="802" spans="2:9" ht="15" thickBot="1" x14ac:dyDescent="0.35">
      <c r="B802" s="79" t="str">
        <f t="shared" si="72"/>
        <v/>
      </c>
      <c r="C802" s="80" t="str">
        <f t="shared" si="73"/>
        <v/>
      </c>
      <c r="D802" s="83" t="str">
        <f t="shared" si="74"/>
        <v/>
      </c>
      <c r="E802" s="81">
        <f>IFERROR(IF(I801-D802&lt;#REF!,0,IF(B802=$I$14,#REF!,IF(B802&lt;$I$14,0,IF(MOD(B802-$I$14,#REF!)=0,#REF!,0)))),0)</f>
        <v>0</v>
      </c>
      <c r="F802" s="83"/>
      <c r="G802" s="82" t="str">
        <f t="shared" si="75"/>
        <v/>
      </c>
      <c r="H802" s="82" t="str">
        <f t="shared" si="76"/>
        <v/>
      </c>
      <c r="I802" s="82" t="str">
        <f t="shared" si="77"/>
        <v/>
      </c>
    </row>
    <row r="803" spans="2:9" ht="15" thickBot="1" x14ac:dyDescent="0.35">
      <c r="B803" s="79" t="str">
        <f t="shared" si="72"/>
        <v/>
      </c>
      <c r="C803" s="80" t="str">
        <f t="shared" si="73"/>
        <v/>
      </c>
      <c r="D803" s="83" t="str">
        <f t="shared" si="74"/>
        <v/>
      </c>
      <c r="E803" s="81">
        <f>IFERROR(IF(I802-D803&lt;#REF!,0,IF(B803=$I$14,#REF!,IF(B803&lt;$I$14,0,IF(MOD(B803-$I$14,#REF!)=0,#REF!,0)))),0)</f>
        <v>0</v>
      </c>
      <c r="F803" s="83"/>
      <c r="G803" s="82" t="str">
        <f t="shared" si="75"/>
        <v/>
      </c>
      <c r="H803" s="82" t="str">
        <f t="shared" si="76"/>
        <v/>
      </c>
      <c r="I803" s="82" t="str">
        <f t="shared" si="77"/>
        <v/>
      </c>
    </row>
    <row r="804" spans="2:9" ht="15" thickBot="1" x14ac:dyDescent="0.35">
      <c r="B804" s="79" t="str">
        <f t="shared" si="72"/>
        <v/>
      </c>
      <c r="C804" s="80" t="str">
        <f t="shared" si="73"/>
        <v/>
      </c>
      <c r="D804" s="83" t="str">
        <f t="shared" si="74"/>
        <v/>
      </c>
      <c r="E804" s="81">
        <f>IFERROR(IF(I803-D804&lt;#REF!,0,IF(B804=$I$14,#REF!,IF(B804&lt;$I$14,0,IF(MOD(B804-$I$14,#REF!)=0,#REF!,0)))),0)</f>
        <v>0</v>
      </c>
      <c r="F804" s="83"/>
      <c r="G804" s="82" t="str">
        <f t="shared" si="75"/>
        <v/>
      </c>
      <c r="H804" s="82" t="str">
        <f t="shared" si="76"/>
        <v/>
      </c>
      <c r="I804" s="82" t="str">
        <f t="shared" si="77"/>
        <v/>
      </c>
    </row>
    <row r="805" spans="2:9" ht="15" thickBot="1" x14ac:dyDescent="0.35">
      <c r="B805" s="79" t="str">
        <f t="shared" si="72"/>
        <v/>
      </c>
      <c r="C805" s="80" t="str">
        <f t="shared" si="73"/>
        <v/>
      </c>
      <c r="D805" s="83" t="str">
        <f t="shared" si="74"/>
        <v/>
      </c>
      <c r="E805" s="81">
        <f>IFERROR(IF(I804-D805&lt;#REF!,0,IF(B805=$I$14,#REF!,IF(B805&lt;$I$14,0,IF(MOD(B805-$I$14,#REF!)=0,#REF!,0)))),0)</f>
        <v>0</v>
      </c>
      <c r="F805" s="83"/>
      <c r="G805" s="82" t="str">
        <f t="shared" si="75"/>
        <v/>
      </c>
      <c r="H805" s="82" t="str">
        <f t="shared" si="76"/>
        <v/>
      </c>
      <c r="I805" s="82" t="str">
        <f t="shared" si="77"/>
        <v/>
      </c>
    </row>
    <row r="806" spans="2:9" ht="15" thickBot="1" x14ac:dyDescent="0.35">
      <c r="B806" s="79" t="str">
        <f t="shared" si="72"/>
        <v/>
      </c>
      <c r="C806" s="80" t="str">
        <f t="shared" si="73"/>
        <v/>
      </c>
      <c r="D806" s="83" t="str">
        <f t="shared" si="74"/>
        <v/>
      </c>
      <c r="E806" s="81">
        <f>IFERROR(IF(I805-D806&lt;#REF!,0,IF(B806=$I$14,#REF!,IF(B806&lt;$I$14,0,IF(MOD(B806-$I$14,#REF!)=0,#REF!,0)))),0)</f>
        <v>0</v>
      </c>
      <c r="F806" s="83"/>
      <c r="G806" s="82" t="str">
        <f t="shared" si="75"/>
        <v/>
      </c>
      <c r="H806" s="82" t="str">
        <f t="shared" si="76"/>
        <v/>
      </c>
      <c r="I806" s="82" t="str">
        <f t="shared" si="77"/>
        <v/>
      </c>
    </row>
    <row r="807" spans="2:9" ht="15" thickBot="1" x14ac:dyDescent="0.35">
      <c r="B807" s="79" t="str">
        <f t="shared" si="72"/>
        <v/>
      </c>
      <c r="C807" s="80" t="str">
        <f t="shared" si="73"/>
        <v/>
      </c>
      <c r="D807" s="83" t="str">
        <f t="shared" si="74"/>
        <v/>
      </c>
      <c r="E807" s="81">
        <f>IFERROR(IF(I806-D807&lt;#REF!,0,IF(B807=$I$14,#REF!,IF(B807&lt;$I$14,0,IF(MOD(B807-$I$14,#REF!)=0,#REF!,0)))),0)</f>
        <v>0</v>
      </c>
      <c r="F807" s="83"/>
      <c r="G807" s="82" t="str">
        <f t="shared" si="75"/>
        <v/>
      </c>
      <c r="H807" s="82" t="str">
        <f t="shared" si="76"/>
        <v/>
      </c>
      <c r="I807" s="82" t="str">
        <f t="shared" si="77"/>
        <v/>
      </c>
    </row>
    <row r="808" spans="2:9" ht="15" thickBot="1" x14ac:dyDescent="0.35">
      <c r="B808" s="79" t="str">
        <f t="shared" si="72"/>
        <v/>
      </c>
      <c r="C808" s="80" t="str">
        <f t="shared" si="73"/>
        <v/>
      </c>
      <c r="D808" s="83" t="str">
        <f t="shared" si="74"/>
        <v/>
      </c>
      <c r="E808" s="81">
        <f>IFERROR(IF(I807-D808&lt;#REF!,0,IF(B808=$I$14,#REF!,IF(B808&lt;$I$14,0,IF(MOD(B808-$I$14,#REF!)=0,#REF!,0)))),0)</f>
        <v>0</v>
      </c>
      <c r="F808" s="83"/>
      <c r="G808" s="82" t="str">
        <f t="shared" si="75"/>
        <v/>
      </c>
      <c r="H808" s="82" t="str">
        <f t="shared" si="76"/>
        <v/>
      </c>
      <c r="I808" s="82" t="str">
        <f t="shared" si="77"/>
        <v/>
      </c>
    </row>
    <row r="809" spans="2:9" ht="15" thickBot="1" x14ac:dyDescent="0.35">
      <c r="B809" s="79" t="str">
        <f t="shared" si="72"/>
        <v/>
      </c>
      <c r="C809" s="80" t="str">
        <f t="shared" si="73"/>
        <v/>
      </c>
      <c r="D809" s="83" t="str">
        <f t="shared" si="74"/>
        <v/>
      </c>
      <c r="E809" s="81">
        <f>IFERROR(IF(I808-D809&lt;#REF!,0,IF(B809=$I$14,#REF!,IF(B809&lt;$I$14,0,IF(MOD(B809-$I$14,#REF!)=0,#REF!,0)))),0)</f>
        <v>0</v>
      </c>
      <c r="F809" s="83"/>
      <c r="G809" s="82" t="str">
        <f t="shared" si="75"/>
        <v/>
      </c>
      <c r="H809" s="82" t="str">
        <f t="shared" si="76"/>
        <v/>
      </c>
      <c r="I809" s="82" t="str">
        <f t="shared" si="77"/>
        <v/>
      </c>
    </row>
    <row r="810" spans="2:9" ht="15" thickBot="1" x14ac:dyDescent="0.35">
      <c r="B810" s="79" t="str">
        <f t="shared" si="72"/>
        <v/>
      </c>
      <c r="C810" s="80" t="str">
        <f t="shared" si="73"/>
        <v/>
      </c>
      <c r="D810" s="83" t="str">
        <f t="shared" si="74"/>
        <v/>
      </c>
      <c r="E810" s="81">
        <f>IFERROR(IF(I809-D810&lt;#REF!,0,IF(B810=$I$14,#REF!,IF(B810&lt;$I$14,0,IF(MOD(B810-$I$14,#REF!)=0,#REF!,0)))),0)</f>
        <v>0</v>
      </c>
      <c r="F810" s="83"/>
      <c r="G810" s="82" t="str">
        <f t="shared" si="75"/>
        <v/>
      </c>
      <c r="H810" s="82" t="str">
        <f t="shared" si="76"/>
        <v/>
      </c>
      <c r="I810" s="82" t="str">
        <f t="shared" si="77"/>
        <v/>
      </c>
    </row>
    <row r="811" spans="2:9" ht="15" thickBot="1" x14ac:dyDescent="0.35">
      <c r="B811" s="79" t="str">
        <f t="shared" si="72"/>
        <v/>
      </c>
      <c r="C811" s="80" t="str">
        <f t="shared" si="73"/>
        <v/>
      </c>
      <c r="D811" s="83" t="str">
        <f t="shared" si="74"/>
        <v/>
      </c>
      <c r="E811" s="81">
        <f>IFERROR(IF(I810-D811&lt;#REF!,0,IF(B811=$I$14,#REF!,IF(B811&lt;$I$14,0,IF(MOD(B811-$I$14,#REF!)=0,#REF!,0)))),0)</f>
        <v>0</v>
      </c>
      <c r="F811" s="83"/>
      <c r="G811" s="82" t="str">
        <f t="shared" si="75"/>
        <v/>
      </c>
      <c r="H811" s="82" t="str">
        <f t="shared" si="76"/>
        <v/>
      </c>
      <c r="I811" s="82" t="str">
        <f t="shared" si="77"/>
        <v/>
      </c>
    </row>
    <row r="812" spans="2:9" ht="15" thickBot="1" x14ac:dyDescent="0.35">
      <c r="B812" s="79" t="str">
        <f t="shared" si="72"/>
        <v/>
      </c>
      <c r="C812" s="80" t="str">
        <f t="shared" si="73"/>
        <v/>
      </c>
      <c r="D812" s="83" t="str">
        <f t="shared" si="74"/>
        <v/>
      </c>
      <c r="E812" s="81">
        <f>IFERROR(IF(I811-D812&lt;#REF!,0,IF(B812=$I$14,#REF!,IF(B812&lt;$I$14,0,IF(MOD(B812-$I$14,#REF!)=0,#REF!,0)))),0)</f>
        <v>0</v>
      </c>
      <c r="F812" s="83"/>
      <c r="G812" s="82" t="str">
        <f t="shared" si="75"/>
        <v/>
      </c>
      <c r="H812" s="82" t="str">
        <f t="shared" si="76"/>
        <v/>
      </c>
      <c r="I812" s="82" t="str">
        <f t="shared" si="77"/>
        <v/>
      </c>
    </row>
    <row r="813" spans="2:9" ht="15" thickBot="1" x14ac:dyDescent="0.35">
      <c r="B813" s="79" t="str">
        <f t="shared" si="72"/>
        <v/>
      </c>
      <c r="C813" s="80" t="str">
        <f t="shared" si="73"/>
        <v/>
      </c>
      <c r="D813" s="83" t="str">
        <f t="shared" si="74"/>
        <v/>
      </c>
      <c r="E813" s="81">
        <f>IFERROR(IF(I812-D813&lt;#REF!,0,IF(B813=$I$14,#REF!,IF(B813&lt;$I$14,0,IF(MOD(B813-$I$14,#REF!)=0,#REF!,0)))),0)</f>
        <v>0</v>
      </c>
      <c r="F813" s="83"/>
      <c r="G813" s="82" t="str">
        <f t="shared" si="75"/>
        <v/>
      </c>
      <c r="H813" s="82" t="str">
        <f t="shared" si="76"/>
        <v/>
      </c>
      <c r="I813" s="82" t="str">
        <f t="shared" si="77"/>
        <v/>
      </c>
    </row>
    <row r="814" spans="2:9" ht="15" thickBot="1" x14ac:dyDescent="0.35">
      <c r="B814" s="79" t="str">
        <f t="shared" si="72"/>
        <v/>
      </c>
      <c r="C814" s="80" t="str">
        <f t="shared" si="73"/>
        <v/>
      </c>
      <c r="D814" s="83" t="str">
        <f t="shared" si="74"/>
        <v/>
      </c>
      <c r="E814" s="81">
        <f>IFERROR(IF(I813-D814&lt;#REF!,0,IF(B814=$I$14,#REF!,IF(B814&lt;$I$14,0,IF(MOD(B814-$I$14,#REF!)=0,#REF!,0)))),0)</f>
        <v>0</v>
      </c>
      <c r="F814" s="83"/>
      <c r="G814" s="82" t="str">
        <f t="shared" si="75"/>
        <v/>
      </c>
      <c r="H814" s="82" t="str">
        <f t="shared" si="76"/>
        <v/>
      </c>
      <c r="I814" s="82" t="str">
        <f t="shared" si="77"/>
        <v/>
      </c>
    </row>
    <row r="815" spans="2:9" ht="15" thickBot="1" x14ac:dyDescent="0.35">
      <c r="B815" s="79" t="str">
        <f t="shared" si="72"/>
        <v/>
      </c>
      <c r="C815" s="80" t="str">
        <f t="shared" si="73"/>
        <v/>
      </c>
      <c r="D815" s="83" t="str">
        <f t="shared" si="74"/>
        <v/>
      </c>
      <c r="E815" s="81">
        <f>IFERROR(IF(I814-D815&lt;#REF!,0,IF(B815=$I$14,#REF!,IF(B815&lt;$I$14,0,IF(MOD(B815-$I$14,#REF!)=0,#REF!,0)))),0)</f>
        <v>0</v>
      </c>
      <c r="F815" s="83"/>
      <c r="G815" s="82" t="str">
        <f t="shared" si="75"/>
        <v/>
      </c>
      <c r="H815" s="82" t="str">
        <f t="shared" si="76"/>
        <v/>
      </c>
      <c r="I815" s="82" t="str">
        <f t="shared" si="77"/>
        <v/>
      </c>
    </row>
    <row r="816" spans="2:9" ht="15" thickBot="1" x14ac:dyDescent="0.35">
      <c r="B816" s="79" t="str">
        <f t="shared" si="72"/>
        <v/>
      </c>
      <c r="C816" s="80" t="str">
        <f t="shared" si="73"/>
        <v/>
      </c>
      <c r="D816" s="83" t="str">
        <f t="shared" si="74"/>
        <v/>
      </c>
      <c r="E816" s="81">
        <f>IFERROR(IF(I815-D816&lt;#REF!,0,IF(B816=$I$14,#REF!,IF(B816&lt;$I$14,0,IF(MOD(B816-$I$14,#REF!)=0,#REF!,0)))),0)</f>
        <v>0</v>
      </c>
      <c r="F816" s="83"/>
      <c r="G816" s="82" t="str">
        <f t="shared" si="75"/>
        <v/>
      </c>
      <c r="H816" s="82" t="str">
        <f t="shared" si="76"/>
        <v/>
      </c>
      <c r="I816" s="82" t="str">
        <f t="shared" si="77"/>
        <v/>
      </c>
    </row>
    <row r="817" spans="2:9" ht="15" thickBot="1" x14ac:dyDescent="0.35">
      <c r="B817" s="79" t="str">
        <f t="shared" si="72"/>
        <v/>
      </c>
      <c r="C817" s="80" t="str">
        <f t="shared" si="73"/>
        <v/>
      </c>
      <c r="D817" s="83" t="str">
        <f t="shared" si="74"/>
        <v/>
      </c>
      <c r="E817" s="81">
        <f>IFERROR(IF(I816-D817&lt;#REF!,0,IF(B817=$I$14,#REF!,IF(B817&lt;$I$14,0,IF(MOD(B817-$I$14,#REF!)=0,#REF!,0)))),0)</f>
        <v>0</v>
      </c>
      <c r="F817" s="83"/>
      <c r="G817" s="82" t="str">
        <f t="shared" si="75"/>
        <v/>
      </c>
      <c r="H817" s="82" t="str">
        <f t="shared" si="76"/>
        <v/>
      </c>
      <c r="I817" s="82" t="str">
        <f t="shared" si="77"/>
        <v/>
      </c>
    </row>
    <row r="818" spans="2:9" ht="15" thickBot="1" x14ac:dyDescent="0.35">
      <c r="B818" s="79" t="str">
        <f t="shared" si="72"/>
        <v/>
      </c>
      <c r="C818" s="80" t="str">
        <f t="shared" si="73"/>
        <v/>
      </c>
      <c r="D818" s="83" t="str">
        <f t="shared" si="74"/>
        <v/>
      </c>
      <c r="E818" s="81">
        <f>IFERROR(IF(I817-D818&lt;#REF!,0,IF(B818=$I$14,#REF!,IF(B818&lt;$I$14,0,IF(MOD(B818-$I$14,#REF!)=0,#REF!,0)))),0)</f>
        <v>0</v>
      </c>
      <c r="F818" s="83"/>
      <c r="G818" s="82" t="str">
        <f t="shared" si="75"/>
        <v/>
      </c>
      <c r="H818" s="82" t="str">
        <f t="shared" si="76"/>
        <v/>
      </c>
      <c r="I818" s="82" t="str">
        <f t="shared" si="77"/>
        <v/>
      </c>
    </row>
    <row r="819" spans="2:9" ht="15" thickBot="1" x14ac:dyDescent="0.35">
      <c r="B819" s="79" t="str">
        <f t="shared" si="72"/>
        <v/>
      </c>
      <c r="C819" s="80" t="str">
        <f t="shared" si="73"/>
        <v/>
      </c>
      <c r="D819" s="83" t="str">
        <f t="shared" si="74"/>
        <v/>
      </c>
      <c r="E819" s="81">
        <f>IFERROR(IF(I818-D819&lt;#REF!,0,IF(B819=$I$14,#REF!,IF(B819&lt;$I$14,0,IF(MOD(B819-$I$14,#REF!)=0,#REF!,0)))),0)</f>
        <v>0</v>
      </c>
      <c r="F819" s="83"/>
      <c r="G819" s="82" t="str">
        <f t="shared" si="75"/>
        <v/>
      </c>
      <c r="H819" s="82" t="str">
        <f t="shared" si="76"/>
        <v/>
      </c>
      <c r="I819" s="82" t="str">
        <f t="shared" si="77"/>
        <v/>
      </c>
    </row>
    <row r="820" spans="2:9" ht="15" thickBot="1" x14ac:dyDescent="0.35">
      <c r="B820" s="79" t="str">
        <f t="shared" si="72"/>
        <v/>
      </c>
      <c r="C820" s="80" t="str">
        <f t="shared" si="73"/>
        <v/>
      </c>
      <c r="D820" s="83" t="str">
        <f t="shared" si="74"/>
        <v/>
      </c>
      <c r="E820" s="81">
        <f>IFERROR(IF(I819-D820&lt;#REF!,0,IF(B820=$I$14,#REF!,IF(B820&lt;$I$14,0,IF(MOD(B820-$I$14,#REF!)=0,#REF!,0)))),0)</f>
        <v>0</v>
      </c>
      <c r="F820" s="83"/>
      <c r="G820" s="82" t="str">
        <f t="shared" si="75"/>
        <v/>
      </c>
      <c r="H820" s="82" t="str">
        <f t="shared" si="76"/>
        <v/>
      </c>
      <c r="I820" s="82" t="str">
        <f t="shared" si="77"/>
        <v/>
      </c>
    </row>
    <row r="821" spans="2:9" ht="15" thickBot="1" x14ac:dyDescent="0.35">
      <c r="B821" s="79" t="str">
        <f t="shared" si="72"/>
        <v/>
      </c>
      <c r="C821" s="80" t="str">
        <f t="shared" si="73"/>
        <v/>
      </c>
      <c r="D821" s="83" t="str">
        <f t="shared" si="74"/>
        <v/>
      </c>
      <c r="E821" s="81">
        <f>IFERROR(IF(I820-D821&lt;#REF!,0,IF(B821=$I$14,#REF!,IF(B821&lt;$I$14,0,IF(MOD(B821-$I$14,#REF!)=0,#REF!,0)))),0)</f>
        <v>0</v>
      </c>
      <c r="F821" s="83"/>
      <c r="G821" s="82" t="str">
        <f t="shared" si="75"/>
        <v/>
      </c>
      <c r="H821" s="82" t="str">
        <f t="shared" si="76"/>
        <v/>
      </c>
      <c r="I821" s="82" t="str">
        <f t="shared" si="77"/>
        <v/>
      </c>
    </row>
    <row r="822" spans="2:9" ht="15" thickBot="1" x14ac:dyDescent="0.35">
      <c r="B822" s="79" t="str">
        <f t="shared" si="72"/>
        <v/>
      </c>
      <c r="C822" s="80" t="str">
        <f t="shared" si="73"/>
        <v/>
      </c>
      <c r="D822" s="83" t="str">
        <f t="shared" si="74"/>
        <v/>
      </c>
      <c r="E822" s="81">
        <f>IFERROR(IF(I821-D822&lt;#REF!,0,IF(B822=$I$14,#REF!,IF(B822&lt;$I$14,0,IF(MOD(B822-$I$14,#REF!)=0,#REF!,0)))),0)</f>
        <v>0</v>
      </c>
      <c r="F822" s="83"/>
      <c r="G822" s="82" t="str">
        <f t="shared" si="75"/>
        <v/>
      </c>
      <c r="H822" s="82" t="str">
        <f t="shared" si="76"/>
        <v/>
      </c>
      <c r="I822" s="82" t="str">
        <f t="shared" si="77"/>
        <v/>
      </c>
    </row>
    <row r="823" spans="2:9" ht="15" thickBot="1" x14ac:dyDescent="0.35">
      <c r="B823" s="79" t="str">
        <f t="shared" si="72"/>
        <v/>
      </c>
      <c r="C823" s="80" t="str">
        <f t="shared" si="73"/>
        <v/>
      </c>
      <c r="D823" s="83" t="str">
        <f t="shared" si="74"/>
        <v/>
      </c>
      <c r="E823" s="81">
        <f>IFERROR(IF(I822-D823&lt;#REF!,0,IF(B823=$I$14,#REF!,IF(B823&lt;$I$14,0,IF(MOD(B823-$I$14,#REF!)=0,#REF!,0)))),0)</f>
        <v>0</v>
      </c>
      <c r="F823" s="83"/>
      <c r="G823" s="82" t="str">
        <f t="shared" si="75"/>
        <v/>
      </c>
      <c r="H823" s="82" t="str">
        <f t="shared" si="76"/>
        <v/>
      </c>
      <c r="I823" s="82" t="str">
        <f t="shared" si="77"/>
        <v/>
      </c>
    </row>
    <row r="824" spans="2:9" ht="15" thickBot="1" x14ac:dyDescent="0.35">
      <c r="B824" s="79" t="str">
        <f t="shared" si="72"/>
        <v/>
      </c>
      <c r="C824" s="80" t="str">
        <f t="shared" si="73"/>
        <v/>
      </c>
      <c r="D824" s="83" t="str">
        <f t="shared" si="74"/>
        <v/>
      </c>
      <c r="E824" s="81">
        <f>IFERROR(IF(I823-D824&lt;#REF!,0,IF(B824=$I$14,#REF!,IF(B824&lt;$I$14,0,IF(MOD(B824-$I$14,#REF!)=0,#REF!,0)))),0)</f>
        <v>0</v>
      </c>
      <c r="F824" s="83"/>
      <c r="G824" s="82" t="str">
        <f t="shared" si="75"/>
        <v/>
      </c>
      <c r="H824" s="82" t="str">
        <f t="shared" si="76"/>
        <v/>
      </c>
      <c r="I824" s="82" t="str">
        <f t="shared" si="77"/>
        <v/>
      </c>
    </row>
    <row r="825" spans="2:9" ht="15" thickBot="1" x14ac:dyDescent="0.35">
      <c r="B825" s="79" t="str">
        <f t="shared" si="72"/>
        <v/>
      </c>
      <c r="C825" s="80" t="str">
        <f t="shared" si="73"/>
        <v/>
      </c>
      <c r="D825" s="83" t="str">
        <f t="shared" si="74"/>
        <v/>
      </c>
      <c r="E825" s="81">
        <f>IFERROR(IF(I824-D825&lt;#REF!,0,IF(B825=$I$14,#REF!,IF(B825&lt;$I$14,0,IF(MOD(B825-$I$14,#REF!)=0,#REF!,0)))),0)</f>
        <v>0</v>
      </c>
      <c r="F825" s="83"/>
      <c r="G825" s="82" t="str">
        <f t="shared" si="75"/>
        <v/>
      </c>
      <c r="H825" s="82" t="str">
        <f t="shared" si="76"/>
        <v/>
      </c>
      <c r="I825" s="82" t="str">
        <f t="shared" si="77"/>
        <v/>
      </c>
    </row>
    <row r="826" spans="2:9" ht="15" thickBot="1" x14ac:dyDescent="0.35">
      <c r="B826" s="79" t="str">
        <f t="shared" si="72"/>
        <v/>
      </c>
      <c r="C826" s="80" t="str">
        <f t="shared" si="73"/>
        <v/>
      </c>
      <c r="D826" s="83" t="str">
        <f t="shared" si="74"/>
        <v/>
      </c>
      <c r="E826" s="81">
        <f>IFERROR(IF(I825-D826&lt;#REF!,0,IF(B826=$I$14,#REF!,IF(B826&lt;$I$14,0,IF(MOD(B826-$I$14,#REF!)=0,#REF!,0)))),0)</f>
        <v>0</v>
      </c>
      <c r="F826" s="83"/>
      <c r="G826" s="82" t="str">
        <f t="shared" si="75"/>
        <v/>
      </c>
      <c r="H826" s="82" t="str">
        <f t="shared" si="76"/>
        <v/>
      </c>
      <c r="I826" s="82" t="str">
        <f t="shared" si="77"/>
        <v/>
      </c>
    </row>
    <row r="827" spans="2:9" ht="15" thickBot="1" x14ac:dyDescent="0.35">
      <c r="B827" s="79" t="str">
        <f t="shared" si="72"/>
        <v/>
      </c>
      <c r="C827" s="80" t="str">
        <f t="shared" si="73"/>
        <v/>
      </c>
      <c r="D827" s="83" t="str">
        <f t="shared" si="74"/>
        <v/>
      </c>
      <c r="E827" s="81">
        <f>IFERROR(IF(I826-D827&lt;#REF!,0,IF(B827=$I$14,#REF!,IF(B827&lt;$I$14,0,IF(MOD(B827-$I$14,#REF!)=0,#REF!,0)))),0)</f>
        <v>0</v>
      </c>
      <c r="F827" s="83"/>
      <c r="G827" s="82" t="str">
        <f t="shared" si="75"/>
        <v/>
      </c>
      <c r="H827" s="82" t="str">
        <f t="shared" si="76"/>
        <v/>
      </c>
      <c r="I827" s="82" t="str">
        <f t="shared" si="77"/>
        <v/>
      </c>
    </row>
    <row r="828" spans="2:9" ht="15" thickBot="1" x14ac:dyDescent="0.35">
      <c r="B828" s="79" t="str">
        <f t="shared" si="72"/>
        <v/>
      </c>
      <c r="C828" s="80" t="str">
        <f t="shared" si="73"/>
        <v/>
      </c>
      <c r="D828" s="83" t="str">
        <f t="shared" si="74"/>
        <v/>
      </c>
      <c r="E828" s="81">
        <f>IFERROR(IF(I827-D828&lt;#REF!,0,IF(B828=$I$14,#REF!,IF(B828&lt;$I$14,0,IF(MOD(B828-$I$14,#REF!)=0,#REF!,0)))),0)</f>
        <v>0</v>
      </c>
      <c r="F828" s="83"/>
      <c r="G828" s="82" t="str">
        <f t="shared" si="75"/>
        <v/>
      </c>
      <c r="H828" s="82" t="str">
        <f t="shared" si="76"/>
        <v/>
      </c>
      <c r="I828" s="82" t="str">
        <f t="shared" si="77"/>
        <v/>
      </c>
    </row>
    <row r="829" spans="2:9" ht="15" thickBot="1" x14ac:dyDescent="0.35">
      <c r="B829" s="79" t="str">
        <f t="shared" si="72"/>
        <v/>
      </c>
      <c r="C829" s="80" t="str">
        <f t="shared" si="73"/>
        <v/>
      </c>
      <c r="D829" s="83" t="str">
        <f t="shared" si="74"/>
        <v/>
      </c>
      <c r="E829" s="81">
        <f>IFERROR(IF(I828-D829&lt;#REF!,0,IF(B829=$I$14,#REF!,IF(B829&lt;$I$14,0,IF(MOD(B829-$I$14,#REF!)=0,#REF!,0)))),0)</f>
        <v>0</v>
      </c>
      <c r="F829" s="83"/>
      <c r="G829" s="82" t="str">
        <f t="shared" si="75"/>
        <v/>
      </c>
      <c r="H829" s="82" t="str">
        <f t="shared" si="76"/>
        <v/>
      </c>
      <c r="I829" s="82" t="str">
        <f t="shared" si="77"/>
        <v/>
      </c>
    </row>
    <row r="830" spans="2:9" ht="15" thickBot="1" x14ac:dyDescent="0.35">
      <c r="B830" s="79" t="str">
        <f t="shared" si="72"/>
        <v/>
      </c>
      <c r="C830" s="80" t="str">
        <f t="shared" si="73"/>
        <v/>
      </c>
      <c r="D830" s="83" t="str">
        <f t="shared" si="74"/>
        <v/>
      </c>
      <c r="E830" s="81">
        <f>IFERROR(IF(I829-D830&lt;#REF!,0,IF(B830=$I$14,#REF!,IF(B830&lt;$I$14,0,IF(MOD(B830-$I$14,#REF!)=0,#REF!,0)))),0)</f>
        <v>0</v>
      </c>
      <c r="F830" s="83"/>
      <c r="G830" s="82" t="str">
        <f t="shared" si="75"/>
        <v/>
      </c>
      <c r="H830" s="82" t="str">
        <f t="shared" si="76"/>
        <v/>
      </c>
      <c r="I830" s="82" t="str">
        <f t="shared" si="77"/>
        <v/>
      </c>
    </row>
    <row r="831" spans="2:9" ht="15" thickBot="1" x14ac:dyDescent="0.35">
      <c r="B831" s="79" t="str">
        <f t="shared" si="72"/>
        <v/>
      </c>
      <c r="C831" s="80" t="str">
        <f t="shared" si="73"/>
        <v/>
      </c>
      <c r="D831" s="83" t="str">
        <f t="shared" si="74"/>
        <v/>
      </c>
      <c r="E831" s="81">
        <f>IFERROR(IF(I830-D831&lt;#REF!,0,IF(B831=$I$14,#REF!,IF(B831&lt;$I$14,0,IF(MOD(B831-$I$14,#REF!)=0,#REF!,0)))),0)</f>
        <v>0</v>
      </c>
      <c r="F831" s="83"/>
      <c r="G831" s="82" t="str">
        <f t="shared" si="75"/>
        <v/>
      </c>
      <c r="H831" s="82" t="str">
        <f t="shared" si="76"/>
        <v/>
      </c>
      <c r="I831" s="82" t="str">
        <f t="shared" si="77"/>
        <v/>
      </c>
    </row>
    <row r="832" spans="2:9" ht="15" thickBot="1" x14ac:dyDescent="0.35">
      <c r="B832" s="79" t="str">
        <f t="shared" si="72"/>
        <v/>
      </c>
      <c r="C832" s="80" t="str">
        <f t="shared" si="73"/>
        <v/>
      </c>
      <c r="D832" s="83" t="str">
        <f t="shared" si="74"/>
        <v/>
      </c>
      <c r="E832" s="81">
        <f>IFERROR(IF(I831-D832&lt;#REF!,0,IF(B832=$I$14,#REF!,IF(B832&lt;$I$14,0,IF(MOD(B832-$I$14,#REF!)=0,#REF!,0)))),0)</f>
        <v>0</v>
      </c>
      <c r="F832" s="83"/>
      <c r="G832" s="82" t="str">
        <f t="shared" si="75"/>
        <v/>
      </c>
      <c r="H832" s="82" t="str">
        <f t="shared" si="76"/>
        <v/>
      </c>
      <c r="I832" s="82" t="str">
        <f t="shared" si="77"/>
        <v/>
      </c>
    </row>
    <row r="833" spans="2:9" ht="15" thickBot="1" x14ac:dyDescent="0.35">
      <c r="B833" s="79" t="str">
        <f t="shared" si="72"/>
        <v/>
      </c>
      <c r="C833" s="80" t="str">
        <f t="shared" si="73"/>
        <v/>
      </c>
      <c r="D833" s="83" t="str">
        <f t="shared" si="74"/>
        <v/>
      </c>
      <c r="E833" s="81">
        <f>IFERROR(IF(I832-D833&lt;#REF!,0,IF(B833=$I$14,#REF!,IF(B833&lt;$I$14,0,IF(MOD(B833-$I$14,#REF!)=0,#REF!,0)))),0)</f>
        <v>0</v>
      </c>
      <c r="F833" s="83"/>
      <c r="G833" s="82" t="str">
        <f t="shared" si="75"/>
        <v/>
      </c>
      <c r="H833" s="82" t="str">
        <f t="shared" si="76"/>
        <v/>
      </c>
      <c r="I833" s="82" t="str">
        <f t="shared" si="77"/>
        <v/>
      </c>
    </row>
    <row r="834" spans="2:9" ht="15" thickBot="1" x14ac:dyDescent="0.35">
      <c r="B834" s="79" t="str">
        <f t="shared" si="72"/>
        <v/>
      </c>
      <c r="C834" s="80" t="str">
        <f t="shared" si="73"/>
        <v/>
      </c>
      <c r="D834" s="83" t="str">
        <f t="shared" si="74"/>
        <v/>
      </c>
      <c r="E834" s="81">
        <f>IFERROR(IF(I833-D834&lt;#REF!,0,IF(B834=$I$14,#REF!,IF(B834&lt;$I$14,0,IF(MOD(B834-$I$14,#REF!)=0,#REF!,0)))),0)</f>
        <v>0</v>
      </c>
      <c r="F834" s="83"/>
      <c r="G834" s="82" t="str">
        <f t="shared" si="75"/>
        <v/>
      </c>
      <c r="H834" s="82" t="str">
        <f t="shared" si="76"/>
        <v/>
      </c>
      <c r="I834" s="82" t="str">
        <f t="shared" si="77"/>
        <v/>
      </c>
    </row>
    <row r="835" spans="2:9" ht="15" thickBot="1" x14ac:dyDescent="0.35">
      <c r="B835" s="79" t="str">
        <f t="shared" si="72"/>
        <v/>
      </c>
      <c r="C835" s="80" t="str">
        <f t="shared" si="73"/>
        <v/>
      </c>
      <c r="D835" s="83" t="str">
        <f t="shared" si="74"/>
        <v/>
      </c>
      <c r="E835" s="81">
        <f>IFERROR(IF(I834-D835&lt;#REF!,0,IF(B835=$I$14,#REF!,IF(B835&lt;$I$14,0,IF(MOD(B835-$I$14,#REF!)=0,#REF!,0)))),0)</f>
        <v>0</v>
      </c>
      <c r="F835" s="83"/>
      <c r="G835" s="82" t="str">
        <f t="shared" si="75"/>
        <v/>
      </c>
      <c r="H835" s="82" t="str">
        <f t="shared" si="76"/>
        <v/>
      </c>
      <c r="I835" s="82" t="str">
        <f t="shared" si="77"/>
        <v/>
      </c>
    </row>
    <row r="836" spans="2:9" ht="15" thickBot="1" x14ac:dyDescent="0.35">
      <c r="B836" s="79" t="str">
        <f t="shared" si="72"/>
        <v/>
      </c>
      <c r="C836" s="80" t="str">
        <f t="shared" si="73"/>
        <v/>
      </c>
      <c r="D836" s="83" t="str">
        <f t="shared" si="74"/>
        <v/>
      </c>
      <c r="E836" s="81">
        <f>IFERROR(IF(I835-D836&lt;#REF!,0,IF(B836=$I$14,#REF!,IF(B836&lt;$I$14,0,IF(MOD(B836-$I$14,#REF!)=0,#REF!,0)))),0)</f>
        <v>0</v>
      </c>
      <c r="F836" s="83"/>
      <c r="G836" s="82" t="str">
        <f t="shared" si="75"/>
        <v/>
      </c>
      <c r="H836" s="82" t="str">
        <f t="shared" si="76"/>
        <v/>
      </c>
      <c r="I836" s="82" t="str">
        <f t="shared" si="77"/>
        <v/>
      </c>
    </row>
    <row r="837" spans="2:9" ht="15" thickBot="1" x14ac:dyDescent="0.35">
      <c r="B837" s="79" t="str">
        <f t="shared" si="72"/>
        <v/>
      </c>
      <c r="C837" s="80" t="str">
        <f t="shared" si="73"/>
        <v/>
      </c>
      <c r="D837" s="83" t="str">
        <f t="shared" si="74"/>
        <v/>
      </c>
      <c r="E837" s="81">
        <f>IFERROR(IF(I836-D837&lt;#REF!,0,IF(B837=$I$14,#REF!,IF(B837&lt;$I$14,0,IF(MOD(B837-$I$14,#REF!)=0,#REF!,0)))),0)</f>
        <v>0</v>
      </c>
      <c r="F837" s="83"/>
      <c r="G837" s="82" t="str">
        <f t="shared" si="75"/>
        <v/>
      </c>
      <c r="H837" s="82" t="str">
        <f t="shared" si="76"/>
        <v/>
      </c>
      <c r="I837" s="82" t="str">
        <f t="shared" si="77"/>
        <v/>
      </c>
    </row>
    <row r="838" spans="2:9" ht="15" thickBot="1" x14ac:dyDescent="0.35">
      <c r="B838" s="79" t="str">
        <f t="shared" si="72"/>
        <v/>
      </c>
      <c r="C838" s="80" t="str">
        <f t="shared" si="73"/>
        <v/>
      </c>
      <c r="D838" s="83" t="str">
        <f t="shared" si="74"/>
        <v/>
      </c>
      <c r="E838" s="81">
        <f>IFERROR(IF(I837-D838&lt;#REF!,0,IF(B838=$I$14,#REF!,IF(B838&lt;$I$14,0,IF(MOD(B838-$I$14,#REF!)=0,#REF!,0)))),0)</f>
        <v>0</v>
      </c>
      <c r="F838" s="83"/>
      <c r="G838" s="82" t="str">
        <f t="shared" si="75"/>
        <v/>
      </c>
      <c r="H838" s="82" t="str">
        <f t="shared" si="76"/>
        <v/>
      </c>
      <c r="I838" s="82" t="str">
        <f t="shared" si="77"/>
        <v/>
      </c>
    </row>
    <row r="839" spans="2:9" ht="15" thickBot="1" x14ac:dyDescent="0.35">
      <c r="B839" s="79" t="str">
        <f t="shared" si="72"/>
        <v/>
      </c>
      <c r="C839" s="80" t="str">
        <f t="shared" si="73"/>
        <v/>
      </c>
      <c r="D839" s="83" t="str">
        <f t="shared" si="74"/>
        <v/>
      </c>
      <c r="E839" s="81">
        <f>IFERROR(IF(I838-D839&lt;#REF!,0,IF(B839=$I$14,#REF!,IF(B839&lt;$I$14,0,IF(MOD(B839-$I$14,#REF!)=0,#REF!,0)))),0)</f>
        <v>0</v>
      </c>
      <c r="F839" s="83"/>
      <c r="G839" s="82" t="str">
        <f t="shared" si="75"/>
        <v/>
      </c>
      <c r="H839" s="82" t="str">
        <f t="shared" si="76"/>
        <v/>
      </c>
      <c r="I839" s="82" t="str">
        <f t="shared" si="77"/>
        <v/>
      </c>
    </row>
    <row r="840" spans="2:9" ht="15" thickBot="1" x14ac:dyDescent="0.35">
      <c r="B840" s="79" t="str">
        <f t="shared" si="72"/>
        <v/>
      </c>
      <c r="C840" s="80" t="str">
        <f t="shared" si="73"/>
        <v/>
      </c>
      <c r="D840" s="83" t="str">
        <f t="shared" si="74"/>
        <v/>
      </c>
      <c r="E840" s="81">
        <f>IFERROR(IF(I839-D840&lt;#REF!,0,IF(B840=$I$14,#REF!,IF(B840&lt;$I$14,0,IF(MOD(B840-$I$14,#REF!)=0,#REF!,0)))),0)</f>
        <v>0</v>
      </c>
      <c r="F840" s="83"/>
      <c r="G840" s="82" t="str">
        <f t="shared" si="75"/>
        <v/>
      </c>
      <c r="H840" s="82" t="str">
        <f t="shared" si="76"/>
        <v/>
      </c>
      <c r="I840" s="82" t="str">
        <f t="shared" si="77"/>
        <v/>
      </c>
    </row>
    <row r="841" spans="2:9" ht="15" thickBot="1" x14ac:dyDescent="0.35">
      <c r="B841" s="79" t="str">
        <f t="shared" si="72"/>
        <v/>
      </c>
      <c r="C841" s="80" t="str">
        <f t="shared" si="73"/>
        <v/>
      </c>
      <c r="D841" s="83" t="str">
        <f t="shared" si="74"/>
        <v/>
      </c>
      <c r="E841" s="81">
        <f>IFERROR(IF(I840-D841&lt;#REF!,0,IF(B841=$I$14,#REF!,IF(B841&lt;$I$14,0,IF(MOD(B841-$I$14,#REF!)=0,#REF!,0)))),0)</f>
        <v>0</v>
      </c>
      <c r="F841" s="83"/>
      <c r="G841" s="82" t="str">
        <f t="shared" si="75"/>
        <v/>
      </c>
      <c r="H841" s="82" t="str">
        <f t="shared" si="76"/>
        <v/>
      </c>
      <c r="I841" s="82" t="str">
        <f t="shared" si="77"/>
        <v/>
      </c>
    </row>
    <row r="842" spans="2:9" ht="15" thickBot="1" x14ac:dyDescent="0.35">
      <c r="B842" s="79" t="str">
        <f t="shared" si="72"/>
        <v/>
      </c>
      <c r="C842" s="80" t="str">
        <f t="shared" si="73"/>
        <v/>
      </c>
      <c r="D842" s="83" t="str">
        <f t="shared" si="74"/>
        <v/>
      </c>
      <c r="E842" s="81">
        <f>IFERROR(IF(I841-D842&lt;#REF!,0,IF(B842=$I$14,#REF!,IF(B842&lt;$I$14,0,IF(MOD(B842-$I$14,#REF!)=0,#REF!,0)))),0)</f>
        <v>0</v>
      </c>
      <c r="F842" s="83"/>
      <c r="G842" s="82" t="str">
        <f t="shared" si="75"/>
        <v/>
      </c>
      <c r="H842" s="82" t="str">
        <f t="shared" si="76"/>
        <v/>
      </c>
      <c r="I842" s="82" t="str">
        <f t="shared" si="77"/>
        <v/>
      </c>
    </row>
    <row r="843" spans="2:9" ht="15" thickBot="1" x14ac:dyDescent="0.35">
      <c r="B843" s="79" t="str">
        <f t="shared" si="72"/>
        <v/>
      </c>
      <c r="C843" s="80" t="str">
        <f t="shared" si="73"/>
        <v/>
      </c>
      <c r="D843" s="83" t="str">
        <f t="shared" si="74"/>
        <v/>
      </c>
      <c r="E843" s="81">
        <f>IFERROR(IF(I842-D843&lt;#REF!,0,IF(B843=$I$14,#REF!,IF(B843&lt;$I$14,0,IF(MOD(B843-$I$14,#REF!)=0,#REF!,0)))),0)</f>
        <v>0</v>
      </c>
      <c r="F843" s="83"/>
      <c r="G843" s="82" t="str">
        <f t="shared" si="75"/>
        <v/>
      </c>
      <c r="H843" s="82" t="str">
        <f t="shared" si="76"/>
        <v/>
      </c>
      <c r="I843" s="82" t="str">
        <f t="shared" si="77"/>
        <v/>
      </c>
    </row>
    <row r="844" spans="2:9" ht="15" thickBot="1" x14ac:dyDescent="0.35">
      <c r="B844" s="79" t="str">
        <f t="shared" si="72"/>
        <v/>
      </c>
      <c r="C844" s="80" t="str">
        <f t="shared" si="73"/>
        <v/>
      </c>
      <c r="D844" s="83" t="str">
        <f t="shared" si="74"/>
        <v/>
      </c>
      <c r="E844" s="81">
        <f>IFERROR(IF(I843-D844&lt;#REF!,0,IF(B844=$I$14,#REF!,IF(B844&lt;$I$14,0,IF(MOD(B844-$I$14,#REF!)=0,#REF!,0)))),0)</f>
        <v>0</v>
      </c>
      <c r="F844" s="83"/>
      <c r="G844" s="82" t="str">
        <f t="shared" si="75"/>
        <v/>
      </c>
      <c r="H844" s="82" t="str">
        <f t="shared" si="76"/>
        <v/>
      </c>
      <c r="I844" s="82" t="str">
        <f t="shared" si="77"/>
        <v/>
      </c>
    </row>
    <row r="845" spans="2:9" ht="15" thickBot="1" x14ac:dyDescent="0.35">
      <c r="B845" s="79" t="str">
        <f t="shared" si="72"/>
        <v/>
      </c>
      <c r="C845" s="80" t="str">
        <f t="shared" si="73"/>
        <v/>
      </c>
      <c r="D845" s="83" t="str">
        <f t="shared" si="74"/>
        <v/>
      </c>
      <c r="E845" s="81">
        <f>IFERROR(IF(I844-D845&lt;#REF!,0,IF(B845=$I$14,#REF!,IF(B845&lt;$I$14,0,IF(MOD(B845-$I$14,#REF!)=0,#REF!,0)))),0)</f>
        <v>0</v>
      </c>
      <c r="F845" s="83"/>
      <c r="G845" s="82" t="str">
        <f t="shared" si="75"/>
        <v/>
      </c>
      <c r="H845" s="82" t="str">
        <f t="shared" si="76"/>
        <v/>
      </c>
      <c r="I845" s="82" t="str">
        <f t="shared" si="77"/>
        <v/>
      </c>
    </row>
    <row r="846" spans="2:9" ht="15" thickBot="1" x14ac:dyDescent="0.35">
      <c r="B846" s="79" t="str">
        <f t="shared" si="72"/>
        <v/>
      </c>
      <c r="C846" s="80" t="str">
        <f t="shared" si="73"/>
        <v/>
      </c>
      <c r="D846" s="83" t="str">
        <f t="shared" si="74"/>
        <v/>
      </c>
      <c r="E846" s="81">
        <f>IFERROR(IF(I845-D846&lt;#REF!,0,IF(B846=$I$14,#REF!,IF(B846&lt;$I$14,0,IF(MOD(B846-$I$14,#REF!)=0,#REF!,0)))),0)</f>
        <v>0</v>
      </c>
      <c r="F846" s="83"/>
      <c r="G846" s="82" t="str">
        <f t="shared" si="75"/>
        <v/>
      </c>
      <c r="H846" s="82" t="str">
        <f t="shared" si="76"/>
        <v/>
      </c>
      <c r="I846" s="82" t="str">
        <f t="shared" si="77"/>
        <v/>
      </c>
    </row>
    <row r="847" spans="2:9" ht="15" thickBot="1" x14ac:dyDescent="0.35">
      <c r="B847" s="79" t="str">
        <f t="shared" si="72"/>
        <v/>
      </c>
      <c r="C847" s="80" t="str">
        <f t="shared" si="73"/>
        <v/>
      </c>
      <c r="D847" s="83" t="str">
        <f t="shared" si="74"/>
        <v/>
      </c>
      <c r="E847" s="81">
        <f>IFERROR(IF(I846-D847&lt;#REF!,0,IF(B847=$I$14,#REF!,IF(B847&lt;$I$14,0,IF(MOD(B847-$I$14,#REF!)=0,#REF!,0)))),0)</f>
        <v>0</v>
      </c>
      <c r="F847" s="83"/>
      <c r="G847" s="82" t="str">
        <f t="shared" si="75"/>
        <v/>
      </c>
      <c r="H847" s="82" t="str">
        <f t="shared" si="76"/>
        <v/>
      </c>
      <c r="I847" s="82" t="str">
        <f t="shared" si="77"/>
        <v/>
      </c>
    </row>
    <row r="848" spans="2:9" ht="15" thickBot="1" x14ac:dyDescent="0.35">
      <c r="B848" s="79" t="str">
        <f t="shared" si="72"/>
        <v/>
      </c>
      <c r="C848" s="80" t="str">
        <f t="shared" si="73"/>
        <v/>
      </c>
      <c r="D848" s="83" t="str">
        <f t="shared" si="74"/>
        <v/>
      </c>
      <c r="E848" s="81">
        <f>IFERROR(IF(I847-D848&lt;#REF!,0,IF(B848=$I$14,#REF!,IF(B848&lt;$I$14,0,IF(MOD(B848-$I$14,#REF!)=0,#REF!,0)))),0)</f>
        <v>0</v>
      </c>
      <c r="F848" s="83"/>
      <c r="G848" s="82" t="str">
        <f t="shared" si="75"/>
        <v/>
      </c>
      <c r="H848" s="82" t="str">
        <f t="shared" si="76"/>
        <v/>
      </c>
      <c r="I848" s="82" t="str">
        <f t="shared" si="77"/>
        <v/>
      </c>
    </row>
    <row r="849" spans="2:9" ht="15" thickBot="1" x14ac:dyDescent="0.35">
      <c r="B849" s="79" t="str">
        <f t="shared" si="72"/>
        <v/>
      </c>
      <c r="C849" s="80" t="str">
        <f t="shared" si="73"/>
        <v/>
      </c>
      <c r="D849" s="83" t="str">
        <f t="shared" si="74"/>
        <v/>
      </c>
      <c r="E849" s="81">
        <f>IFERROR(IF(I848-D849&lt;#REF!,0,IF(B849=$I$14,#REF!,IF(B849&lt;$I$14,0,IF(MOD(B849-$I$14,#REF!)=0,#REF!,0)))),0)</f>
        <v>0</v>
      </c>
      <c r="F849" s="83"/>
      <c r="G849" s="82" t="str">
        <f t="shared" si="75"/>
        <v/>
      </c>
      <c r="H849" s="82" t="str">
        <f t="shared" si="76"/>
        <v/>
      </c>
      <c r="I849" s="82" t="str">
        <f t="shared" si="77"/>
        <v/>
      </c>
    </row>
    <row r="850" spans="2:9" ht="15" thickBot="1" x14ac:dyDescent="0.35">
      <c r="B850" s="79" t="str">
        <f t="shared" si="72"/>
        <v/>
      </c>
      <c r="C850" s="80" t="str">
        <f t="shared" si="73"/>
        <v/>
      </c>
      <c r="D850" s="83" t="str">
        <f t="shared" si="74"/>
        <v/>
      </c>
      <c r="E850" s="81">
        <f>IFERROR(IF(I849-D850&lt;#REF!,0,IF(B850=$I$14,#REF!,IF(B850&lt;$I$14,0,IF(MOD(B850-$I$14,#REF!)=0,#REF!,0)))),0)</f>
        <v>0</v>
      </c>
      <c r="F850" s="83"/>
      <c r="G850" s="82" t="str">
        <f t="shared" si="75"/>
        <v/>
      </c>
      <c r="H850" s="82" t="str">
        <f t="shared" si="76"/>
        <v/>
      </c>
      <c r="I850" s="82" t="str">
        <f t="shared" si="77"/>
        <v/>
      </c>
    </row>
    <row r="851" spans="2:9" ht="15" thickBot="1" x14ac:dyDescent="0.35">
      <c r="B851" s="79" t="str">
        <f t="shared" si="72"/>
        <v/>
      </c>
      <c r="C851" s="80" t="str">
        <f t="shared" si="73"/>
        <v/>
      </c>
      <c r="D851" s="83" t="str">
        <f t="shared" si="74"/>
        <v/>
      </c>
      <c r="E851" s="81">
        <f>IFERROR(IF(I850-D851&lt;#REF!,0,IF(B851=$I$14,#REF!,IF(B851&lt;$I$14,0,IF(MOD(B851-$I$14,#REF!)=0,#REF!,0)))),0)</f>
        <v>0</v>
      </c>
      <c r="F851" s="83"/>
      <c r="G851" s="82" t="str">
        <f t="shared" si="75"/>
        <v/>
      </c>
      <c r="H851" s="82" t="str">
        <f t="shared" si="76"/>
        <v/>
      </c>
      <c r="I851" s="82" t="str">
        <f t="shared" si="77"/>
        <v/>
      </c>
    </row>
    <row r="852" spans="2:9" ht="15" thickBot="1" x14ac:dyDescent="0.35">
      <c r="B852" s="79" t="str">
        <f t="shared" ref="B852:B915" si="78">IFERROR(IF(I851&lt;=0,"",B851+1),"")</f>
        <v/>
      </c>
      <c r="C852" s="80" t="str">
        <f t="shared" ref="C852:C915" si="79">IF($E$10="End of the Period",IF(B852="","",IF(OR(payment_frequency="Weekly",payment_frequency="Bi-weekly",payment_frequency="Semi-monthly"),first_payment_date+B852*VLOOKUP(payment_frequency,periodic_table,2,0),EDATE(first_payment_date,B852*VLOOKUP(payment_frequency,periodic_table,2,0)))),IF(B852="","",IF(OR(payment_frequency="Weekly",payment_frequency="Bi-weekly",payment_frequency="Semi-monthly"),first_payment_date+(B852-1)*VLOOKUP(payment_frequency,periodic_table,2,0),EDATE(first_payment_date,(B852-1)*VLOOKUP(payment_frequency,periodic_table,2,0)))))</f>
        <v/>
      </c>
      <c r="D852" s="83" t="str">
        <f t="shared" ref="D852:D915" si="80">IF(B852="","",IF(B852&lt;=$I$13,G852,-PMT(rate,1,I851,,payment_type)))</f>
        <v/>
      </c>
      <c r="E852" s="81">
        <f>IFERROR(IF(I851-D852&lt;#REF!,0,IF(B852=$I$14,#REF!,IF(B852&lt;$I$14,0,IF(MOD(B852-$I$14,#REF!)=0,#REF!,0)))),0)</f>
        <v>0</v>
      </c>
      <c r="F852" s="83"/>
      <c r="G852" s="82" t="str">
        <f t="shared" ref="G852:G915" si="81">IF(B852="","",IF(AND(payment_type=1,B852=1),0,(I851*rate)))</f>
        <v/>
      </c>
      <c r="H852" s="82" t="str">
        <f t="shared" ref="H852:H915" si="82">IF(B852="","",D852-G852+E852+F852)</f>
        <v/>
      </c>
      <c r="I852" s="82" t="str">
        <f t="shared" si="77"/>
        <v/>
      </c>
    </row>
    <row r="853" spans="2:9" ht="15" thickBot="1" x14ac:dyDescent="0.35">
      <c r="B853" s="79" t="str">
        <f t="shared" si="78"/>
        <v/>
      </c>
      <c r="C853" s="80" t="str">
        <f t="shared" si="79"/>
        <v/>
      </c>
      <c r="D853" s="83" t="str">
        <f t="shared" si="80"/>
        <v/>
      </c>
      <c r="E853" s="81">
        <f>IFERROR(IF(I852-D853&lt;#REF!,0,IF(B853=$I$14,#REF!,IF(B853&lt;$I$14,0,IF(MOD(B853-$I$14,#REF!)=0,#REF!,0)))),0)</f>
        <v>0</v>
      </c>
      <c r="F853" s="83"/>
      <c r="G853" s="82" t="str">
        <f t="shared" si="81"/>
        <v/>
      </c>
      <c r="H853" s="82" t="str">
        <f t="shared" si="82"/>
        <v/>
      </c>
      <c r="I853" s="82" t="str">
        <f t="shared" ref="I853:I916" si="83">IFERROR(IF(H853&lt;0,"",I852-H853),"")</f>
        <v/>
      </c>
    </row>
    <row r="854" spans="2:9" ht="15" thickBot="1" x14ac:dyDescent="0.35">
      <c r="B854" s="79" t="str">
        <f t="shared" si="78"/>
        <v/>
      </c>
      <c r="C854" s="80" t="str">
        <f t="shared" si="79"/>
        <v/>
      </c>
      <c r="D854" s="83" t="str">
        <f t="shared" si="80"/>
        <v/>
      </c>
      <c r="E854" s="81">
        <f>IFERROR(IF(I853-D854&lt;#REF!,0,IF(B854=$I$14,#REF!,IF(B854&lt;$I$14,0,IF(MOD(B854-$I$14,#REF!)=0,#REF!,0)))),0)</f>
        <v>0</v>
      </c>
      <c r="F854" s="83"/>
      <c r="G854" s="82" t="str">
        <f t="shared" si="81"/>
        <v/>
      </c>
      <c r="H854" s="82" t="str">
        <f t="shared" si="82"/>
        <v/>
      </c>
      <c r="I854" s="82" t="str">
        <f t="shared" si="83"/>
        <v/>
      </c>
    </row>
    <row r="855" spans="2:9" ht="15" thickBot="1" x14ac:dyDescent="0.35">
      <c r="B855" s="79" t="str">
        <f t="shared" si="78"/>
        <v/>
      </c>
      <c r="C855" s="80" t="str">
        <f t="shared" si="79"/>
        <v/>
      </c>
      <c r="D855" s="83" t="str">
        <f t="shared" si="80"/>
        <v/>
      </c>
      <c r="E855" s="81">
        <f>IFERROR(IF(I854-D855&lt;#REF!,0,IF(B855=$I$14,#REF!,IF(B855&lt;$I$14,0,IF(MOD(B855-$I$14,#REF!)=0,#REF!,0)))),0)</f>
        <v>0</v>
      </c>
      <c r="F855" s="83"/>
      <c r="G855" s="82" t="str">
        <f t="shared" si="81"/>
        <v/>
      </c>
      <c r="H855" s="82" t="str">
        <f t="shared" si="82"/>
        <v/>
      </c>
      <c r="I855" s="82" t="str">
        <f t="shared" si="83"/>
        <v/>
      </c>
    </row>
    <row r="856" spans="2:9" ht="15" thickBot="1" x14ac:dyDescent="0.35">
      <c r="B856" s="79" t="str">
        <f t="shared" si="78"/>
        <v/>
      </c>
      <c r="C856" s="80" t="str">
        <f t="shared" si="79"/>
        <v/>
      </c>
      <c r="D856" s="83" t="str">
        <f t="shared" si="80"/>
        <v/>
      </c>
      <c r="E856" s="81">
        <f>IFERROR(IF(I855-D856&lt;#REF!,0,IF(B856=$I$14,#REF!,IF(B856&lt;$I$14,0,IF(MOD(B856-$I$14,#REF!)=0,#REF!,0)))),0)</f>
        <v>0</v>
      </c>
      <c r="F856" s="83"/>
      <c r="G856" s="82" t="str">
        <f t="shared" si="81"/>
        <v/>
      </c>
      <c r="H856" s="82" t="str">
        <f t="shared" si="82"/>
        <v/>
      </c>
      <c r="I856" s="82" t="str">
        <f t="shared" si="83"/>
        <v/>
      </c>
    </row>
    <row r="857" spans="2:9" ht="15" thickBot="1" x14ac:dyDescent="0.35">
      <c r="B857" s="79" t="str">
        <f t="shared" si="78"/>
        <v/>
      </c>
      <c r="C857" s="80" t="str">
        <f t="shared" si="79"/>
        <v/>
      </c>
      <c r="D857" s="83" t="str">
        <f t="shared" si="80"/>
        <v/>
      </c>
      <c r="E857" s="81">
        <f>IFERROR(IF(I856-D857&lt;#REF!,0,IF(B857=$I$14,#REF!,IF(B857&lt;$I$14,0,IF(MOD(B857-$I$14,#REF!)=0,#REF!,0)))),0)</f>
        <v>0</v>
      </c>
      <c r="F857" s="83"/>
      <c r="G857" s="82" t="str">
        <f t="shared" si="81"/>
        <v/>
      </c>
      <c r="H857" s="82" t="str">
        <f t="shared" si="82"/>
        <v/>
      </c>
      <c r="I857" s="82" t="str">
        <f t="shared" si="83"/>
        <v/>
      </c>
    </row>
    <row r="858" spans="2:9" ht="15" thickBot="1" x14ac:dyDescent="0.35">
      <c r="B858" s="79" t="str">
        <f t="shared" si="78"/>
        <v/>
      </c>
      <c r="C858" s="80" t="str">
        <f t="shared" si="79"/>
        <v/>
      </c>
      <c r="D858" s="83" t="str">
        <f t="shared" si="80"/>
        <v/>
      </c>
      <c r="E858" s="81">
        <f>IFERROR(IF(I857-D858&lt;#REF!,0,IF(B858=$I$14,#REF!,IF(B858&lt;$I$14,0,IF(MOD(B858-$I$14,#REF!)=0,#REF!,0)))),0)</f>
        <v>0</v>
      </c>
      <c r="F858" s="83"/>
      <c r="G858" s="82" t="str">
        <f t="shared" si="81"/>
        <v/>
      </c>
      <c r="H858" s="82" t="str">
        <f t="shared" si="82"/>
        <v/>
      </c>
      <c r="I858" s="82" t="str">
        <f t="shared" si="83"/>
        <v/>
      </c>
    </row>
    <row r="859" spans="2:9" ht="15" thickBot="1" x14ac:dyDescent="0.35">
      <c r="B859" s="79" t="str">
        <f t="shared" si="78"/>
        <v/>
      </c>
      <c r="C859" s="80" t="str">
        <f t="shared" si="79"/>
        <v/>
      </c>
      <c r="D859" s="83" t="str">
        <f t="shared" si="80"/>
        <v/>
      </c>
      <c r="E859" s="81">
        <f>IFERROR(IF(I858-D859&lt;#REF!,0,IF(B859=$I$14,#REF!,IF(B859&lt;$I$14,0,IF(MOD(B859-$I$14,#REF!)=0,#REF!,0)))),0)</f>
        <v>0</v>
      </c>
      <c r="F859" s="83"/>
      <c r="G859" s="82" t="str">
        <f t="shared" si="81"/>
        <v/>
      </c>
      <c r="H859" s="82" t="str">
        <f t="shared" si="82"/>
        <v/>
      </c>
      <c r="I859" s="82" t="str">
        <f t="shared" si="83"/>
        <v/>
      </c>
    </row>
    <row r="860" spans="2:9" ht="15" thickBot="1" x14ac:dyDescent="0.35">
      <c r="B860" s="79" t="str">
        <f t="shared" si="78"/>
        <v/>
      </c>
      <c r="C860" s="80" t="str">
        <f t="shared" si="79"/>
        <v/>
      </c>
      <c r="D860" s="83" t="str">
        <f t="shared" si="80"/>
        <v/>
      </c>
      <c r="E860" s="81">
        <f>IFERROR(IF(I859-D860&lt;#REF!,0,IF(B860=$I$14,#REF!,IF(B860&lt;$I$14,0,IF(MOD(B860-$I$14,#REF!)=0,#REF!,0)))),0)</f>
        <v>0</v>
      </c>
      <c r="F860" s="83"/>
      <c r="G860" s="82" t="str">
        <f t="shared" si="81"/>
        <v/>
      </c>
      <c r="H860" s="82" t="str">
        <f t="shared" si="82"/>
        <v/>
      </c>
      <c r="I860" s="82" t="str">
        <f t="shared" si="83"/>
        <v/>
      </c>
    </row>
    <row r="861" spans="2:9" ht="15" thickBot="1" x14ac:dyDescent="0.35">
      <c r="B861" s="79" t="str">
        <f t="shared" si="78"/>
        <v/>
      </c>
      <c r="C861" s="80" t="str">
        <f t="shared" si="79"/>
        <v/>
      </c>
      <c r="D861" s="83" t="str">
        <f t="shared" si="80"/>
        <v/>
      </c>
      <c r="E861" s="81">
        <f>IFERROR(IF(I860-D861&lt;#REF!,0,IF(B861=$I$14,#REF!,IF(B861&lt;$I$14,0,IF(MOD(B861-$I$14,#REF!)=0,#REF!,0)))),0)</f>
        <v>0</v>
      </c>
      <c r="F861" s="83"/>
      <c r="G861" s="82" t="str">
        <f t="shared" si="81"/>
        <v/>
      </c>
      <c r="H861" s="82" t="str">
        <f t="shared" si="82"/>
        <v/>
      </c>
      <c r="I861" s="82" t="str">
        <f t="shared" si="83"/>
        <v/>
      </c>
    </row>
    <row r="862" spans="2:9" ht="15" thickBot="1" x14ac:dyDescent="0.35">
      <c r="B862" s="79" t="str">
        <f t="shared" si="78"/>
        <v/>
      </c>
      <c r="C862" s="80" t="str">
        <f t="shared" si="79"/>
        <v/>
      </c>
      <c r="D862" s="83" t="str">
        <f t="shared" si="80"/>
        <v/>
      </c>
      <c r="E862" s="81">
        <f>IFERROR(IF(I861-D862&lt;#REF!,0,IF(B862=$I$14,#REF!,IF(B862&lt;$I$14,0,IF(MOD(B862-$I$14,#REF!)=0,#REF!,0)))),0)</f>
        <v>0</v>
      </c>
      <c r="F862" s="83"/>
      <c r="G862" s="82" t="str">
        <f t="shared" si="81"/>
        <v/>
      </c>
      <c r="H862" s="82" t="str">
        <f t="shared" si="82"/>
        <v/>
      </c>
      <c r="I862" s="82" t="str">
        <f t="shared" si="83"/>
        <v/>
      </c>
    </row>
    <row r="863" spans="2:9" ht="15" thickBot="1" x14ac:dyDescent="0.35">
      <c r="B863" s="79" t="str">
        <f t="shared" si="78"/>
        <v/>
      </c>
      <c r="C863" s="80" t="str">
        <f t="shared" si="79"/>
        <v/>
      </c>
      <c r="D863" s="83" t="str">
        <f t="shared" si="80"/>
        <v/>
      </c>
      <c r="E863" s="81">
        <f>IFERROR(IF(I862-D863&lt;#REF!,0,IF(B863=$I$14,#REF!,IF(B863&lt;$I$14,0,IF(MOD(B863-$I$14,#REF!)=0,#REF!,0)))),0)</f>
        <v>0</v>
      </c>
      <c r="F863" s="83"/>
      <c r="G863" s="82" t="str">
        <f t="shared" si="81"/>
        <v/>
      </c>
      <c r="H863" s="82" t="str">
        <f t="shared" si="82"/>
        <v/>
      </c>
      <c r="I863" s="82" t="str">
        <f t="shared" si="83"/>
        <v/>
      </c>
    </row>
    <row r="864" spans="2:9" ht="15" thickBot="1" x14ac:dyDescent="0.35">
      <c r="B864" s="79" t="str">
        <f t="shared" si="78"/>
        <v/>
      </c>
      <c r="C864" s="80" t="str">
        <f t="shared" si="79"/>
        <v/>
      </c>
      <c r="D864" s="83" t="str">
        <f t="shared" si="80"/>
        <v/>
      </c>
      <c r="E864" s="81">
        <f>IFERROR(IF(I863-D864&lt;#REF!,0,IF(B864=$I$14,#REF!,IF(B864&lt;$I$14,0,IF(MOD(B864-$I$14,#REF!)=0,#REF!,0)))),0)</f>
        <v>0</v>
      </c>
      <c r="F864" s="83"/>
      <c r="G864" s="82" t="str">
        <f t="shared" si="81"/>
        <v/>
      </c>
      <c r="H864" s="82" t="str">
        <f t="shared" si="82"/>
        <v/>
      </c>
      <c r="I864" s="82" t="str">
        <f t="shared" si="83"/>
        <v/>
      </c>
    </row>
    <row r="865" spans="2:9" ht="15" thickBot="1" x14ac:dyDescent="0.35">
      <c r="B865" s="79" t="str">
        <f t="shared" si="78"/>
        <v/>
      </c>
      <c r="C865" s="80" t="str">
        <f t="shared" si="79"/>
        <v/>
      </c>
      <c r="D865" s="83" t="str">
        <f t="shared" si="80"/>
        <v/>
      </c>
      <c r="E865" s="81">
        <f>IFERROR(IF(I864-D865&lt;#REF!,0,IF(B865=$I$14,#REF!,IF(B865&lt;$I$14,0,IF(MOD(B865-$I$14,#REF!)=0,#REF!,0)))),0)</f>
        <v>0</v>
      </c>
      <c r="F865" s="83"/>
      <c r="G865" s="82" t="str">
        <f t="shared" si="81"/>
        <v/>
      </c>
      <c r="H865" s="82" t="str">
        <f t="shared" si="82"/>
        <v/>
      </c>
      <c r="I865" s="82" t="str">
        <f t="shared" si="83"/>
        <v/>
      </c>
    </row>
    <row r="866" spans="2:9" ht="15" thickBot="1" x14ac:dyDescent="0.35">
      <c r="B866" s="79" t="str">
        <f t="shared" si="78"/>
        <v/>
      </c>
      <c r="C866" s="80" t="str">
        <f t="shared" si="79"/>
        <v/>
      </c>
      <c r="D866" s="83" t="str">
        <f t="shared" si="80"/>
        <v/>
      </c>
      <c r="E866" s="81">
        <f>IFERROR(IF(I865-D866&lt;#REF!,0,IF(B866=$I$14,#REF!,IF(B866&lt;$I$14,0,IF(MOD(B866-$I$14,#REF!)=0,#REF!,0)))),0)</f>
        <v>0</v>
      </c>
      <c r="F866" s="83"/>
      <c r="G866" s="82" t="str">
        <f t="shared" si="81"/>
        <v/>
      </c>
      <c r="H866" s="82" t="str">
        <f t="shared" si="82"/>
        <v/>
      </c>
      <c r="I866" s="82" t="str">
        <f t="shared" si="83"/>
        <v/>
      </c>
    </row>
    <row r="867" spans="2:9" ht="15" thickBot="1" x14ac:dyDescent="0.35">
      <c r="B867" s="79" t="str">
        <f t="shared" si="78"/>
        <v/>
      </c>
      <c r="C867" s="80" t="str">
        <f t="shared" si="79"/>
        <v/>
      </c>
      <c r="D867" s="83" t="str">
        <f t="shared" si="80"/>
        <v/>
      </c>
      <c r="E867" s="81">
        <f>IFERROR(IF(I866-D867&lt;#REF!,0,IF(B867=$I$14,#REF!,IF(B867&lt;$I$14,0,IF(MOD(B867-$I$14,#REF!)=0,#REF!,0)))),0)</f>
        <v>0</v>
      </c>
      <c r="F867" s="83"/>
      <c r="G867" s="82" t="str">
        <f t="shared" si="81"/>
        <v/>
      </c>
      <c r="H867" s="82" t="str">
        <f t="shared" si="82"/>
        <v/>
      </c>
      <c r="I867" s="82" t="str">
        <f t="shared" si="83"/>
        <v/>
      </c>
    </row>
    <row r="868" spans="2:9" ht="15" thickBot="1" x14ac:dyDescent="0.35">
      <c r="B868" s="79" t="str">
        <f t="shared" si="78"/>
        <v/>
      </c>
      <c r="C868" s="80" t="str">
        <f t="shared" si="79"/>
        <v/>
      </c>
      <c r="D868" s="83" t="str">
        <f t="shared" si="80"/>
        <v/>
      </c>
      <c r="E868" s="81">
        <f>IFERROR(IF(I867-D868&lt;#REF!,0,IF(B868=$I$14,#REF!,IF(B868&lt;$I$14,0,IF(MOD(B868-$I$14,#REF!)=0,#REF!,0)))),0)</f>
        <v>0</v>
      </c>
      <c r="F868" s="83"/>
      <c r="G868" s="82" t="str">
        <f t="shared" si="81"/>
        <v/>
      </c>
      <c r="H868" s="82" t="str">
        <f t="shared" si="82"/>
        <v/>
      </c>
      <c r="I868" s="82" t="str">
        <f t="shared" si="83"/>
        <v/>
      </c>
    </row>
    <row r="869" spans="2:9" ht="15" thickBot="1" x14ac:dyDescent="0.35">
      <c r="B869" s="79" t="str">
        <f t="shared" si="78"/>
        <v/>
      </c>
      <c r="C869" s="80" t="str">
        <f t="shared" si="79"/>
        <v/>
      </c>
      <c r="D869" s="83" t="str">
        <f t="shared" si="80"/>
        <v/>
      </c>
      <c r="E869" s="81">
        <f>IFERROR(IF(I868-D869&lt;#REF!,0,IF(B869=$I$14,#REF!,IF(B869&lt;$I$14,0,IF(MOD(B869-$I$14,#REF!)=0,#REF!,0)))),0)</f>
        <v>0</v>
      </c>
      <c r="F869" s="83"/>
      <c r="G869" s="82" t="str">
        <f t="shared" si="81"/>
        <v/>
      </c>
      <c r="H869" s="82" t="str">
        <f t="shared" si="82"/>
        <v/>
      </c>
      <c r="I869" s="82" t="str">
        <f t="shared" si="83"/>
        <v/>
      </c>
    </row>
    <row r="870" spans="2:9" ht="15" thickBot="1" x14ac:dyDescent="0.35">
      <c r="B870" s="79" t="str">
        <f t="shared" si="78"/>
        <v/>
      </c>
      <c r="C870" s="80" t="str">
        <f t="shared" si="79"/>
        <v/>
      </c>
      <c r="D870" s="83" t="str">
        <f t="shared" si="80"/>
        <v/>
      </c>
      <c r="E870" s="81">
        <f>IFERROR(IF(I869-D870&lt;#REF!,0,IF(B870=$I$14,#REF!,IF(B870&lt;$I$14,0,IF(MOD(B870-$I$14,#REF!)=0,#REF!,0)))),0)</f>
        <v>0</v>
      </c>
      <c r="F870" s="83"/>
      <c r="G870" s="82" t="str">
        <f t="shared" si="81"/>
        <v/>
      </c>
      <c r="H870" s="82" t="str">
        <f t="shared" si="82"/>
        <v/>
      </c>
      <c r="I870" s="82" t="str">
        <f t="shared" si="83"/>
        <v/>
      </c>
    </row>
    <row r="871" spans="2:9" ht="15" thickBot="1" x14ac:dyDescent="0.35">
      <c r="B871" s="79" t="str">
        <f t="shared" si="78"/>
        <v/>
      </c>
      <c r="C871" s="80" t="str">
        <f t="shared" si="79"/>
        <v/>
      </c>
      <c r="D871" s="83" t="str">
        <f t="shared" si="80"/>
        <v/>
      </c>
      <c r="E871" s="81">
        <f>IFERROR(IF(I870-D871&lt;#REF!,0,IF(B871=$I$14,#REF!,IF(B871&lt;$I$14,0,IF(MOD(B871-$I$14,#REF!)=0,#REF!,0)))),0)</f>
        <v>0</v>
      </c>
      <c r="F871" s="83"/>
      <c r="G871" s="82" t="str">
        <f t="shared" si="81"/>
        <v/>
      </c>
      <c r="H871" s="82" t="str">
        <f t="shared" si="82"/>
        <v/>
      </c>
      <c r="I871" s="82" t="str">
        <f t="shared" si="83"/>
        <v/>
      </c>
    </row>
    <row r="872" spans="2:9" ht="15" thickBot="1" x14ac:dyDescent="0.35">
      <c r="B872" s="79" t="str">
        <f t="shared" si="78"/>
        <v/>
      </c>
      <c r="C872" s="80" t="str">
        <f t="shared" si="79"/>
        <v/>
      </c>
      <c r="D872" s="83" t="str">
        <f t="shared" si="80"/>
        <v/>
      </c>
      <c r="E872" s="81">
        <f>IFERROR(IF(I871-D872&lt;#REF!,0,IF(B872=$I$14,#REF!,IF(B872&lt;$I$14,0,IF(MOD(B872-$I$14,#REF!)=0,#REF!,0)))),0)</f>
        <v>0</v>
      </c>
      <c r="F872" s="83"/>
      <c r="G872" s="82" t="str">
        <f t="shared" si="81"/>
        <v/>
      </c>
      <c r="H872" s="82" t="str">
        <f t="shared" si="82"/>
        <v/>
      </c>
      <c r="I872" s="82" t="str">
        <f t="shared" si="83"/>
        <v/>
      </c>
    </row>
    <row r="873" spans="2:9" ht="15" thickBot="1" x14ac:dyDescent="0.35">
      <c r="B873" s="79" t="str">
        <f t="shared" si="78"/>
        <v/>
      </c>
      <c r="C873" s="80" t="str">
        <f t="shared" si="79"/>
        <v/>
      </c>
      <c r="D873" s="83" t="str">
        <f t="shared" si="80"/>
        <v/>
      </c>
      <c r="E873" s="81">
        <f>IFERROR(IF(I872-D873&lt;#REF!,0,IF(B873=$I$14,#REF!,IF(B873&lt;$I$14,0,IF(MOD(B873-$I$14,#REF!)=0,#REF!,0)))),0)</f>
        <v>0</v>
      </c>
      <c r="F873" s="83"/>
      <c r="G873" s="82" t="str">
        <f t="shared" si="81"/>
        <v/>
      </c>
      <c r="H873" s="82" t="str">
        <f t="shared" si="82"/>
        <v/>
      </c>
      <c r="I873" s="82" t="str">
        <f t="shared" si="83"/>
        <v/>
      </c>
    </row>
    <row r="874" spans="2:9" ht="15" thickBot="1" x14ac:dyDescent="0.35">
      <c r="B874" s="79" t="str">
        <f t="shared" si="78"/>
        <v/>
      </c>
      <c r="C874" s="80" t="str">
        <f t="shared" si="79"/>
        <v/>
      </c>
      <c r="D874" s="83" t="str">
        <f t="shared" si="80"/>
        <v/>
      </c>
      <c r="E874" s="81">
        <f>IFERROR(IF(I873-D874&lt;#REF!,0,IF(B874=$I$14,#REF!,IF(B874&lt;$I$14,0,IF(MOD(B874-$I$14,#REF!)=0,#REF!,0)))),0)</f>
        <v>0</v>
      </c>
      <c r="F874" s="83"/>
      <c r="G874" s="82" t="str">
        <f t="shared" si="81"/>
        <v/>
      </c>
      <c r="H874" s="82" t="str">
        <f t="shared" si="82"/>
        <v/>
      </c>
      <c r="I874" s="82" t="str">
        <f t="shared" si="83"/>
        <v/>
      </c>
    </row>
    <row r="875" spans="2:9" ht="15" thickBot="1" x14ac:dyDescent="0.35">
      <c r="B875" s="79" t="str">
        <f t="shared" si="78"/>
        <v/>
      </c>
      <c r="C875" s="80" t="str">
        <f t="shared" si="79"/>
        <v/>
      </c>
      <c r="D875" s="83" t="str">
        <f t="shared" si="80"/>
        <v/>
      </c>
      <c r="E875" s="81">
        <f>IFERROR(IF(I874-D875&lt;#REF!,0,IF(B875=$I$14,#REF!,IF(B875&lt;$I$14,0,IF(MOD(B875-$I$14,#REF!)=0,#REF!,0)))),0)</f>
        <v>0</v>
      </c>
      <c r="F875" s="83"/>
      <c r="G875" s="82" t="str">
        <f t="shared" si="81"/>
        <v/>
      </c>
      <c r="H875" s="82" t="str">
        <f t="shared" si="82"/>
        <v/>
      </c>
      <c r="I875" s="82" t="str">
        <f t="shared" si="83"/>
        <v/>
      </c>
    </row>
    <row r="876" spans="2:9" ht="15" thickBot="1" x14ac:dyDescent="0.35">
      <c r="B876" s="79" t="str">
        <f t="shared" si="78"/>
        <v/>
      </c>
      <c r="C876" s="80" t="str">
        <f t="shared" si="79"/>
        <v/>
      </c>
      <c r="D876" s="83" t="str">
        <f t="shared" si="80"/>
        <v/>
      </c>
      <c r="E876" s="81">
        <f>IFERROR(IF(I875-D876&lt;#REF!,0,IF(B876=$I$14,#REF!,IF(B876&lt;$I$14,0,IF(MOD(B876-$I$14,#REF!)=0,#REF!,0)))),0)</f>
        <v>0</v>
      </c>
      <c r="F876" s="83"/>
      <c r="G876" s="82" t="str">
        <f t="shared" si="81"/>
        <v/>
      </c>
      <c r="H876" s="82" t="str">
        <f t="shared" si="82"/>
        <v/>
      </c>
      <c r="I876" s="82" t="str">
        <f t="shared" si="83"/>
        <v/>
      </c>
    </row>
    <row r="877" spans="2:9" ht="15" thickBot="1" x14ac:dyDescent="0.35">
      <c r="B877" s="79" t="str">
        <f t="shared" si="78"/>
        <v/>
      </c>
      <c r="C877" s="80" t="str">
        <f t="shared" si="79"/>
        <v/>
      </c>
      <c r="D877" s="83" t="str">
        <f t="shared" si="80"/>
        <v/>
      </c>
      <c r="E877" s="81">
        <f>IFERROR(IF(I876-D877&lt;#REF!,0,IF(B877=$I$14,#REF!,IF(B877&lt;$I$14,0,IF(MOD(B877-$I$14,#REF!)=0,#REF!,0)))),0)</f>
        <v>0</v>
      </c>
      <c r="F877" s="83"/>
      <c r="G877" s="82" t="str">
        <f t="shared" si="81"/>
        <v/>
      </c>
      <c r="H877" s="82" t="str">
        <f t="shared" si="82"/>
        <v/>
      </c>
      <c r="I877" s="82" t="str">
        <f t="shared" si="83"/>
        <v/>
      </c>
    </row>
    <row r="878" spans="2:9" ht="15" thickBot="1" x14ac:dyDescent="0.35">
      <c r="B878" s="79" t="str">
        <f t="shared" si="78"/>
        <v/>
      </c>
      <c r="C878" s="80" t="str">
        <f t="shared" si="79"/>
        <v/>
      </c>
      <c r="D878" s="83" t="str">
        <f t="shared" si="80"/>
        <v/>
      </c>
      <c r="E878" s="81">
        <f>IFERROR(IF(I877-D878&lt;#REF!,0,IF(B878=$I$14,#REF!,IF(B878&lt;$I$14,0,IF(MOD(B878-$I$14,#REF!)=0,#REF!,0)))),0)</f>
        <v>0</v>
      </c>
      <c r="F878" s="83"/>
      <c r="G878" s="82" t="str">
        <f t="shared" si="81"/>
        <v/>
      </c>
      <c r="H878" s="82" t="str">
        <f t="shared" si="82"/>
        <v/>
      </c>
      <c r="I878" s="82" t="str">
        <f t="shared" si="83"/>
        <v/>
      </c>
    </row>
    <row r="879" spans="2:9" ht="15" thickBot="1" x14ac:dyDescent="0.35">
      <c r="B879" s="79" t="str">
        <f t="shared" si="78"/>
        <v/>
      </c>
      <c r="C879" s="80" t="str">
        <f t="shared" si="79"/>
        <v/>
      </c>
      <c r="D879" s="83" t="str">
        <f t="shared" si="80"/>
        <v/>
      </c>
      <c r="E879" s="81">
        <f>IFERROR(IF(I878-D879&lt;#REF!,0,IF(B879=$I$14,#REF!,IF(B879&lt;$I$14,0,IF(MOD(B879-$I$14,#REF!)=0,#REF!,0)))),0)</f>
        <v>0</v>
      </c>
      <c r="F879" s="83"/>
      <c r="G879" s="82" t="str">
        <f t="shared" si="81"/>
        <v/>
      </c>
      <c r="H879" s="82" t="str">
        <f t="shared" si="82"/>
        <v/>
      </c>
      <c r="I879" s="82" t="str">
        <f t="shared" si="83"/>
        <v/>
      </c>
    </row>
    <row r="880" spans="2:9" ht="15" thickBot="1" x14ac:dyDescent="0.35">
      <c r="B880" s="79" t="str">
        <f t="shared" si="78"/>
        <v/>
      </c>
      <c r="C880" s="80" t="str">
        <f t="shared" si="79"/>
        <v/>
      </c>
      <c r="D880" s="83" t="str">
        <f t="shared" si="80"/>
        <v/>
      </c>
      <c r="E880" s="81">
        <f>IFERROR(IF(I879-D880&lt;#REF!,0,IF(B880=$I$14,#REF!,IF(B880&lt;$I$14,0,IF(MOD(B880-$I$14,#REF!)=0,#REF!,0)))),0)</f>
        <v>0</v>
      </c>
      <c r="F880" s="83"/>
      <c r="G880" s="82" t="str">
        <f t="shared" si="81"/>
        <v/>
      </c>
      <c r="H880" s="82" t="str">
        <f t="shared" si="82"/>
        <v/>
      </c>
      <c r="I880" s="82" t="str">
        <f t="shared" si="83"/>
        <v/>
      </c>
    </row>
    <row r="881" spans="2:9" ht="15" thickBot="1" x14ac:dyDescent="0.35">
      <c r="B881" s="79" t="str">
        <f t="shared" si="78"/>
        <v/>
      </c>
      <c r="C881" s="80" t="str">
        <f t="shared" si="79"/>
        <v/>
      </c>
      <c r="D881" s="83" t="str">
        <f t="shared" si="80"/>
        <v/>
      </c>
      <c r="E881" s="81">
        <f>IFERROR(IF(I880-D881&lt;#REF!,0,IF(B881=$I$14,#REF!,IF(B881&lt;$I$14,0,IF(MOD(B881-$I$14,#REF!)=0,#REF!,0)))),0)</f>
        <v>0</v>
      </c>
      <c r="F881" s="83"/>
      <c r="G881" s="82" t="str">
        <f t="shared" si="81"/>
        <v/>
      </c>
      <c r="H881" s="82" t="str">
        <f t="shared" si="82"/>
        <v/>
      </c>
      <c r="I881" s="82" t="str">
        <f t="shared" si="83"/>
        <v/>
      </c>
    </row>
    <row r="882" spans="2:9" ht="15" thickBot="1" x14ac:dyDescent="0.35">
      <c r="B882" s="79" t="str">
        <f t="shared" si="78"/>
        <v/>
      </c>
      <c r="C882" s="80" t="str">
        <f t="shared" si="79"/>
        <v/>
      </c>
      <c r="D882" s="83" t="str">
        <f t="shared" si="80"/>
        <v/>
      </c>
      <c r="E882" s="81">
        <f>IFERROR(IF(I881-D882&lt;#REF!,0,IF(B882=$I$14,#REF!,IF(B882&lt;$I$14,0,IF(MOD(B882-$I$14,#REF!)=0,#REF!,0)))),0)</f>
        <v>0</v>
      </c>
      <c r="F882" s="83"/>
      <c r="G882" s="82" t="str">
        <f t="shared" si="81"/>
        <v/>
      </c>
      <c r="H882" s="82" t="str">
        <f t="shared" si="82"/>
        <v/>
      </c>
      <c r="I882" s="82" t="str">
        <f t="shared" si="83"/>
        <v/>
      </c>
    </row>
    <row r="883" spans="2:9" ht="15" thickBot="1" x14ac:dyDescent="0.35">
      <c r="B883" s="79" t="str">
        <f t="shared" si="78"/>
        <v/>
      </c>
      <c r="C883" s="80" t="str">
        <f t="shared" si="79"/>
        <v/>
      </c>
      <c r="D883" s="83" t="str">
        <f t="shared" si="80"/>
        <v/>
      </c>
      <c r="E883" s="81">
        <f>IFERROR(IF(I882-D883&lt;#REF!,0,IF(B883=$I$14,#REF!,IF(B883&lt;$I$14,0,IF(MOD(B883-$I$14,#REF!)=0,#REF!,0)))),0)</f>
        <v>0</v>
      </c>
      <c r="F883" s="83"/>
      <c r="G883" s="82" t="str">
        <f t="shared" si="81"/>
        <v/>
      </c>
      <c r="H883" s="82" t="str">
        <f t="shared" si="82"/>
        <v/>
      </c>
      <c r="I883" s="82" t="str">
        <f t="shared" si="83"/>
        <v/>
      </c>
    </row>
    <row r="884" spans="2:9" ht="15" thickBot="1" x14ac:dyDescent="0.35">
      <c r="B884" s="79" t="str">
        <f t="shared" si="78"/>
        <v/>
      </c>
      <c r="C884" s="80" t="str">
        <f t="shared" si="79"/>
        <v/>
      </c>
      <c r="D884" s="83" t="str">
        <f t="shared" si="80"/>
        <v/>
      </c>
      <c r="E884" s="81">
        <f>IFERROR(IF(I883-D884&lt;#REF!,0,IF(B884=$I$14,#REF!,IF(B884&lt;$I$14,0,IF(MOD(B884-$I$14,#REF!)=0,#REF!,0)))),0)</f>
        <v>0</v>
      </c>
      <c r="F884" s="83"/>
      <c r="G884" s="82" t="str">
        <f t="shared" si="81"/>
        <v/>
      </c>
      <c r="H884" s="82" t="str">
        <f t="shared" si="82"/>
        <v/>
      </c>
      <c r="I884" s="82" t="str">
        <f t="shared" si="83"/>
        <v/>
      </c>
    </row>
    <row r="885" spans="2:9" ht="15" thickBot="1" x14ac:dyDescent="0.35">
      <c r="B885" s="79" t="str">
        <f t="shared" si="78"/>
        <v/>
      </c>
      <c r="C885" s="80" t="str">
        <f t="shared" si="79"/>
        <v/>
      </c>
      <c r="D885" s="83" t="str">
        <f t="shared" si="80"/>
        <v/>
      </c>
      <c r="E885" s="81">
        <f>IFERROR(IF(I884-D885&lt;#REF!,0,IF(B885=$I$14,#REF!,IF(B885&lt;$I$14,0,IF(MOD(B885-$I$14,#REF!)=0,#REF!,0)))),0)</f>
        <v>0</v>
      </c>
      <c r="F885" s="83"/>
      <c r="G885" s="82" t="str">
        <f t="shared" si="81"/>
        <v/>
      </c>
      <c r="H885" s="82" t="str">
        <f t="shared" si="82"/>
        <v/>
      </c>
      <c r="I885" s="82" t="str">
        <f t="shared" si="83"/>
        <v/>
      </c>
    </row>
    <row r="886" spans="2:9" ht="15" thickBot="1" x14ac:dyDescent="0.35">
      <c r="B886" s="79" t="str">
        <f t="shared" si="78"/>
        <v/>
      </c>
      <c r="C886" s="80" t="str">
        <f t="shared" si="79"/>
        <v/>
      </c>
      <c r="D886" s="83" t="str">
        <f t="shared" si="80"/>
        <v/>
      </c>
      <c r="E886" s="81">
        <f>IFERROR(IF(I885-D886&lt;#REF!,0,IF(B886=$I$14,#REF!,IF(B886&lt;$I$14,0,IF(MOD(B886-$I$14,#REF!)=0,#REF!,0)))),0)</f>
        <v>0</v>
      </c>
      <c r="F886" s="83"/>
      <c r="G886" s="82" t="str">
        <f t="shared" si="81"/>
        <v/>
      </c>
      <c r="H886" s="82" t="str">
        <f t="shared" si="82"/>
        <v/>
      </c>
      <c r="I886" s="82" t="str">
        <f t="shared" si="83"/>
        <v/>
      </c>
    </row>
    <row r="887" spans="2:9" ht="15" thickBot="1" x14ac:dyDescent="0.35">
      <c r="B887" s="79" t="str">
        <f t="shared" si="78"/>
        <v/>
      </c>
      <c r="C887" s="80" t="str">
        <f t="shared" si="79"/>
        <v/>
      </c>
      <c r="D887" s="83" t="str">
        <f t="shared" si="80"/>
        <v/>
      </c>
      <c r="E887" s="81">
        <f>IFERROR(IF(I886-D887&lt;#REF!,0,IF(B887=$I$14,#REF!,IF(B887&lt;$I$14,0,IF(MOD(B887-$I$14,#REF!)=0,#REF!,0)))),0)</f>
        <v>0</v>
      </c>
      <c r="F887" s="83"/>
      <c r="G887" s="82" t="str">
        <f t="shared" si="81"/>
        <v/>
      </c>
      <c r="H887" s="82" t="str">
        <f t="shared" si="82"/>
        <v/>
      </c>
      <c r="I887" s="82" t="str">
        <f t="shared" si="83"/>
        <v/>
      </c>
    </row>
    <row r="888" spans="2:9" ht="15" thickBot="1" x14ac:dyDescent="0.35">
      <c r="B888" s="79" t="str">
        <f t="shared" si="78"/>
        <v/>
      </c>
      <c r="C888" s="80" t="str">
        <f t="shared" si="79"/>
        <v/>
      </c>
      <c r="D888" s="83" t="str">
        <f t="shared" si="80"/>
        <v/>
      </c>
      <c r="E888" s="81">
        <f>IFERROR(IF(I887-D888&lt;#REF!,0,IF(B888=$I$14,#REF!,IF(B888&lt;$I$14,0,IF(MOD(B888-$I$14,#REF!)=0,#REF!,0)))),0)</f>
        <v>0</v>
      </c>
      <c r="F888" s="83"/>
      <c r="G888" s="82" t="str">
        <f t="shared" si="81"/>
        <v/>
      </c>
      <c r="H888" s="82" t="str">
        <f t="shared" si="82"/>
        <v/>
      </c>
      <c r="I888" s="82" t="str">
        <f t="shared" si="83"/>
        <v/>
      </c>
    </row>
    <row r="889" spans="2:9" ht="15" thickBot="1" x14ac:dyDescent="0.35">
      <c r="B889" s="79" t="str">
        <f t="shared" si="78"/>
        <v/>
      </c>
      <c r="C889" s="80" t="str">
        <f t="shared" si="79"/>
        <v/>
      </c>
      <c r="D889" s="83" t="str">
        <f t="shared" si="80"/>
        <v/>
      </c>
      <c r="E889" s="81">
        <f>IFERROR(IF(I888-D889&lt;#REF!,0,IF(B889=$I$14,#REF!,IF(B889&lt;$I$14,0,IF(MOD(B889-$I$14,#REF!)=0,#REF!,0)))),0)</f>
        <v>0</v>
      </c>
      <c r="F889" s="83"/>
      <c r="G889" s="82" t="str">
        <f t="shared" si="81"/>
        <v/>
      </c>
      <c r="H889" s="82" t="str">
        <f t="shared" si="82"/>
        <v/>
      </c>
      <c r="I889" s="82" t="str">
        <f t="shared" si="83"/>
        <v/>
      </c>
    </row>
    <row r="890" spans="2:9" ht="15" thickBot="1" x14ac:dyDescent="0.35">
      <c r="B890" s="79" t="str">
        <f t="shared" si="78"/>
        <v/>
      </c>
      <c r="C890" s="80" t="str">
        <f t="shared" si="79"/>
        <v/>
      </c>
      <c r="D890" s="83" t="str">
        <f t="shared" si="80"/>
        <v/>
      </c>
      <c r="E890" s="81">
        <f>IFERROR(IF(I889-D890&lt;#REF!,0,IF(B890=$I$14,#REF!,IF(B890&lt;$I$14,0,IF(MOD(B890-$I$14,#REF!)=0,#REF!,0)))),0)</f>
        <v>0</v>
      </c>
      <c r="F890" s="83"/>
      <c r="G890" s="82" t="str">
        <f t="shared" si="81"/>
        <v/>
      </c>
      <c r="H890" s="82" t="str">
        <f t="shared" si="82"/>
        <v/>
      </c>
      <c r="I890" s="82" t="str">
        <f t="shared" si="83"/>
        <v/>
      </c>
    </row>
    <row r="891" spans="2:9" ht="15" thickBot="1" x14ac:dyDescent="0.35">
      <c r="B891" s="79" t="str">
        <f t="shared" si="78"/>
        <v/>
      </c>
      <c r="C891" s="80" t="str">
        <f t="shared" si="79"/>
        <v/>
      </c>
      <c r="D891" s="83" t="str">
        <f t="shared" si="80"/>
        <v/>
      </c>
      <c r="E891" s="81">
        <f>IFERROR(IF(I890-D891&lt;#REF!,0,IF(B891=$I$14,#REF!,IF(B891&lt;$I$14,0,IF(MOD(B891-$I$14,#REF!)=0,#REF!,0)))),0)</f>
        <v>0</v>
      </c>
      <c r="F891" s="83"/>
      <c r="G891" s="82" t="str">
        <f t="shared" si="81"/>
        <v/>
      </c>
      <c r="H891" s="82" t="str">
        <f t="shared" si="82"/>
        <v/>
      </c>
      <c r="I891" s="82" t="str">
        <f t="shared" si="83"/>
        <v/>
      </c>
    </row>
    <row r="892" spans="2:9" ht="15" thickBot="1" x14ac:dyDescent="0.35">
      <c r="B892" s="79" t="str">
        <f t="shared" si="78"/>
        <v/>
      </c>
      <c r="C892" s="80" t="str">
        <f t="shared" si="79"/>
        <v/>
      </c>
      <c r="D892" s="83" t="str">
        <f t="shared" si="80"/>
        <v/>
      </c>
      <c r="E892" s="81">
        <f>IFERROR(IF(I891-D892&lt;#REF!,0,IF(B892=$I$14,#REF!,IF(B892&lt;$I$14,0,IF(MOD(B892-$I$14,#REF!)=0,#REF!,0)))),0)</f>
        <v>0</v>
      </c>
      <c r="F892" s="83"/>
      <c r="G892" s="82" t="str">
        <f t="shared" si="81"/>
        <v/>
      </c>
      <c r="H892" s="82" t="str">
        <f t="shared" si="82"/>
        <v/>
      </c>
      <c r="I892" s="82" t="str">
        <f t="shared" si="83"/>
        <v/>
      </c>
    </row>
    <row r="893" spans="2:9" ht="15" thickBot="1" x14ac:dyDescent="0.35">
      <c r="B893" s="79" t="str">
        <f t="shared" si="78"/>
        <v/>
      </c>
      <c r="C893" s="80" t="str">
        <f t="shared" si="79"/>
        <v/>
      </c>
      <c r="D893" s="83" t="str">
        <f t="shared" si="80"/>
        <v/>
      </c>
      <c r="E893" s="81">
        <f>IFERROR(IF(I892-D893&lt;#REF!,0,IF(B893=$I$14,#REF!,IF(B893&lt;$I$14,0,IF(MOD(B893-$I$14,#REF!)=0,#REF!,0)))),0)</f>
        <v>0</v>
      </c>
      <c r="F893" s="83"/>
      <c r="G893" s="82" t="str">
        <f t="shared" si="81"/>
        <v/>
      </c>
      <c r="H893" s="82" t="str">
        <f t="shared" si="82"/>
        <v/>
      </c>
      <c r="I893" s="82" t="str">
        <f t="shared" si="83"/>
        <v/>
      </c>
    </row>
    <row r="894" spans="2:9" ht="15" thickBot="1" x14ac:dyDescent="0.35">
      <c r="B894" s="79" t="str">
        <f t="shared" si="78"/>
        <v/>
      </c>
      <c r="C894" s="80" t="str">
        <f t="shared" si="79"/>
        <v/>
      </c>
      <c r="D894" s="83" t="str">
        <f t="shared" si="80"/>
        <v/>
      </c>
      <c r="E894" s="81">
        <f>IFERROR(IF(I893-D894&lt;#REF!,0,IF(B894=$I$14,#REF!,IF(B894&lt;$I$14,0,IF(MOD(B894-$I$14,#REF!)=0,#REF!,0)))),0)</f>
        <v>0</v>
      </c>
      <c r="F894" s="83"/>
      <c r="G894" s="82" t="str">
        <f t="shared" si="81"/>
        <v/>
      </c>
      <c r="H894" s="82" t="str">
        <f t="shared" si="82"/>
        <v/>
      </c>
      <c r="I894" s="82" t="str">
        <f t="shared" si="83"/>
        <v/>
      </c>
    </row>
    <row r="895" spans="2:9" ht="15" thickBot="1" x14ac:dyDescent="0.35">
      <c r="B895" s="79" t="str">
        <f t="shared" si="78"/>
        <v/>
      </c>
      <c r="C895" s="80" t="str">
        <f t="shared" si="79"/>
        <v/>
      </c>
      <c r="D895" s="83" t="str">
        <f t="shared" si="80"/>
        <v/>
      </c>
      <c r="E895" s="81">
        <f>IFERROR(IF(I894-D895&lt;#REF!,0,IF(B895=$I$14,#REF!,IF(B895&lt;$I$14,0,IF(MOD(B895-$I$14,#REF!)=0,#REF!,0)))),0)</f>
        <v>0</v>
      </c>
      <c r="F895" s="83"/>
      <c r="G895" s="82" t="str">
        <f t="shared" si="81"/>
        <v/>
      </c>
      <c r="H895" s="82" t="str">
        <f t="shared" si="82"/>
        <v/>
      </c>
      <c r="I895" s="82" t="str">
        <f t="shared" si="83"/>
        <v/>
      </c>
    </row>
    <row r="896" spans="2:9" ht="15" thickBot="1" x14ac:dyDescent="0.35">
      <c r="B896" s="79" t="str">
        <f t="shared" si="78"/>
        <v/>
      </c>
      <c r="C896" s="80" t="str">
        <f t="shared" si="79"/>
        <v/>
      </c>
      <c r="D896" s="83" t="str">
        <f t="shared" si="80"/>
        <v/>
      </c>
      <c r="E896" s="81">
        <f>IFERROR(IF(I895-D896&lt;#REF!,0,IF(B896=$I$14,#REF!,IF(B896&lt;$I$14,0,IF(MOD(B896-$I$14,#REF!)=0,#REF!,0)))),0)</f>
        <v>0</v>
      </c>
      <c r="F896" s="83"/>
      <c r="G896" s="82" t="str">
        <f t="shared" si="81"/>
        <v/>
      </c>
      <c r="H896" s="82" t="str">
        <f t="shared" si="82"/>
        <v/>
      </c>
      <c r="I896" s="82" t="str">
        <f t="shared" si="83"/>
        <v/>
      </c>
    </row>
    <row r="897" spans="2:9" ht="15" thickBot="1" x14ac:dyDescent="0.35">
      <c r="B897" s="79" t="str">
        <f t="shared" si="78"/>
        <v/>
      </c>
      <c r="C897" s="80" t="str">
        <f t="shared" si="79"/>
        <v/>
      </c>
      <c r="D897" s="83" t="str">
        <f t="shared" si="80"/>
        <v/>
      </c>
      <c r="E897" s="81">
        <f>IFERROR(IF(I896-D897&lt;#REF!,0,IF(B897=$I$14,#REF!,IF(B897&lt;$I$14,0,IF(MOD(B897-$I$14,#REF!)=0,#REF!,0)))),0)</f>
        <v>0</v>
      </c>
      <c r="F897" s="83"/>
      <c r="G897" s="82" t="str">
        <f t="shared" si="81"/>
        <v/>
      </c>
      <c r="H897" s="82" t="str">
        <f t="shared" si="82"/>
        <v/>
      </c>
      <c r="I897" s="82" t="str">
        <f t="shared" si="83"/>
        <v/>
      </c>
    </row>
    <row r="898" spans="2:9" ht="15" thickBot="1" x14ac:dyDescent="0.35">
      <c r="B898" s="79" t="str">
        <f t="shared" si="78"/>
        <v/>
      </c>
      <c r="C898" s="80" t="str">
        <f t="shared" si="79"/>
        <v/>
      </c>
      <c r="D898" s="83" t="str">
        <f t="shared" si="80"/>
        <v/>
      </c>
      <c r="E898" s="81">
        <f>IFERROR(IF(I897-D898&lt;#REF!,0,IF(B898=$I$14,#REF!,IF(B898&lt;$I$14,0,IF(MOD(B898-$I$14,#REF!)=0,#REF!,0)))),0)</f>
        <v>0</v>
      </c>
      <c r="F898" s="83"/>
      <c r="G898" s="82" t="str">
        <f t="shared" si="81"/>
        <v/>
      </c>
      <c r="H898" s="82" t="str">
        <f t="shared" si="82"/>
        <v/>
      </c>
      <c r="I898" s="82" t="str">
        <f t="shared" si="83"/>
        <v/>
      </c>
    </row>
    <row r="899" spans="2:9" ht="15" thickBot="1" x14ac:dyDescent="0.35">
      <c r="B899" s="79" t="str">
        <f t="shared" si="78"/>
        <v/>
      </c>
      <c r="C899" s="80" t="str">
        <f t="shared" si="79"/>
        <v/>
      </c>
      <c r="D899" s="83" t="str">
        <f t="shared" si="80"/>
        <v/>
      </c>
      <c r="E899" s="81">
        <f>IFERROR(IF(I898-D899&lt;#REF!,0,IF(B899=$I$14,#REF!,IF(B899&lt;$I$14,0,IF(MOD(B899-$I$14,#REF!)=0,#REF!,0)))),0)</f>
        <v>0</v>
      </c>
      <c r="F899" s="83"/>
      <c r="G899" s="82" t="str">
        <f t="shared" si="81"/>
        <v/>
      </c>
      <c r="H899" s="82" t="str">
        <f t="shared" si="82"/>
        <v/>
      </c>
      <c r="I899" s="82" t="str">
        <f t="shared" si="83"/>
        <v/>
      </c>
    </row>
    <row r="900" spans="2:9" ht="15" thickBot="1" x14ac:dyDescent="0.35">
      <c r="B900" s="79" t="str">
        <f t="shared" si="78"/>
        <v/>
      </c>
      <c r="C900" s="80" t="str">
        <f t="shared" si="79"/>
        <v/>
      </c>
      <c r="D900" s="83" t="str">
        <f t="shared" si="80"/>
        <v/>
      </c>
      <c r="E900" s="81">
        <f>IFERROR(IF(I899-D900&lt;#REF!,0,IF(B900=$I$14,#REF!,IF(B900&lt;$I$14,0,IF(MOD(B900-$I$14,#REF!)=0,#REF!,0)))),0)</f>
        <v>0</v>
      </c>
      <c r="F900" s="83"/>
      <c r="G900" s="82" t="str">
        <f t="shared" si="81"/>
        <v/>
      </c>
      <c r="H900" s="82" t="str">
        <f t="shared" si="82"/>
        <v/>
      </c>
      <c r="I900" s="82" t="str">
        <f t="shared" si="83"/>
        <v/>
      </c>
    </row>
    <row r="901" spans="2:9" ht="15" thickBot="1" x14ac:dyDescent="0.35">
      <c r="B901" s="79" t="str">
        <f t="shared" si="78"/>
        <v/>
      </c>
      <c r="C901" s="80" t="str">
        <f t="shared" si="79"/>
        <v/>
      </c>
      <c r="D901" s="83" t="str">
        <f t="shared" si="80"/>
        <v/>
      </c>
      <c r="E901" s="81">
        <f>IFERROR(IF(I900-D901&lt;#REF!,0,IF(B901=$I$14,#REF!,IF(B901&lt;$I$14,0,IF(MOD(B901-$I$14,#REF!)=0,#REF!,0)))),0)</f>
        <v>0</v>
      </c>
      <c r="F901" s="83"/>
      <c r="G901" s="82" t="str">
        <f t="shared" si="81"/>
        <v/>
      </c>
      <c r="H901" s="82" t="str">
        <f t="shared" si="82"/>
        <v/>
      </c>
      <c r="I901" s="82" t="str">
        <f t="shared" si="83"/>
        <v/>
      </c>
    </row>
    <row r="902" spans="2:9" ht="15" thickBot="1" x14ac:dyDescent="0.35">
      <c r="B902" s="79" t="str">
        <f t="shared" si="78"/>
        <v/>
      </c>
      <c r="C902" s="80" t="str">
        <f t="shared" si="79"/>
        <v/>
      </c>
      <c r="D902" s="83" t="str">
        <f t="shared" si="80"/>
        <v/>
      </c>
      <c r="E902" s="81">
        <f>IFERROR(IF(I901-D902&lt;#REF!,0,IF(B902=$I$14,#REF!,IF(B902&lt;$I$14,0,IF(MOD(B902-$I$14,#REF!)=0,#REF!,0)))),0)</f>
        <v>0</v>
      </c>
      <c r="F902" s="83"/>
      <c r="G902" s="82" t="str">
        <f t="shared" si="81"/>
        <v/>
      </c>
      <c r="H902" s="82" t="str">
        <f t="shared" si="82"/>
        <v/>
      </c>
      <c r="I902" s="82" t="str">
        <f t="shared" si="83"/>
        <v/>
      </c>
    </row>
    <row r="903" spans="2:9" ht="15" thickBot="1" x14ac:dyDescent="0.35">
      <c r="B903" s="79" t="str">
        <f t="shared" si="78"/>
        <v/>
      </c>
      <c r="C903" s="80" t="str">
        <f t="shared" si="79"/>
        <v/>
      </c>
      <c r="D903" s="83" t="str">
        <f t="shared" si="80"/>
        <v/>
      </c>
      <c r="E903" s="81">
        <f>IFERROR(IF(I902-D903&lt;#REF!,0,IF(B903=$I$14,#REF!,IF(B903&lt;$I$14,0,IF(MOD(B903-$I$14,#REF!)=0,#REF!,0)))),0)</f>
        <v>0</v>
      </c>
      <c r="F903" s="83"/>
      <c r="G903" s="82" t="str">
        <f t="shared" si="81"/>
        <v/>
      </c>
      <c r="H903" s="82" t="str">
        <f t="shared" si="82"/>
        <v/>
      </c>
      <c r="I903" s="82" t="str">
        <f t="shared" si="83"/>
        <v/>
      </c>
    </row>
    <row r="904" spans="2:9" ht="15" thickBot="1" x14ac:dyDescent="0.35">
      <c r="B904" s="79" t="str">
        <f t="shared" si="78"/>
        <v/>
      </c>
      <c r="C904" s="80" t="str">
        <f t="shared" si="79"/>
        <v/>
      </c>
      <c r="D904" s="83" t="str">
        <f t="shared" si="80"/>
        <v/>
      </c>
      <c r="E904" s="81">
        <f>IFERROR(IF(I903-D904&lt;#REF!,0,IF(B904=$I$14,#REF!,IF(B904&lt;$I$14,0,IF(MOD(B904-$I$14,#REF!)=0,#REF!,0)))),0)</f>
        <v>0</v>
      </c>
      <c r="F904" s="83"/>
      <c r="G904" s="82" t="str">
        <f t="shared" si="81"/>
        <v/>
      </c>
      <c r="H904" s="82" t="str">
        <f t="shared" si="82"/>
        <v/>
      </c>
      <c r="I904" s="82" t="str">
        <f t="shared" si="83"/>
        <v/>
      </c>
    </row>
    <row r="905" spans="2:9" ht="15" thickBot="1" x14ac:dyDescent="0.35">
      <c r="B905" s="79" t="str">
        <f t="shared" si="78"/>
        <v/>
      </c>
      <c r="C905" s="80" t="str">
        <f t="shared" si="79"/>
        <v/>
      </c>
      <c r="D905" s="83" t="str">
        <f t="shared" si="80"/>
        <v/>
      </c>
      <c r="E905" s="81">
        <f>IFERROR(IF(I904-D905&lt;#REF!,0,IF(B905=$I$14,#REF!,IF(B905&lt;$I$14,0,IF(MOD(B905-$I$14,#REF!)=0,#REF!,0)))),0)</f>
        <v>0</v>
      </c>
      <c r="F905" s="83"/>
      <c r="G905" s="82" t="str">
        <f t="shared" si="81"/>
        <v/>
      </c>
      <c r="H905" s="82" t="str">
        <f t="shared" si="82"/>
        <v/>
      </c>
      <c r="I905" s="82" t="str">
        <f t="shared" si="83"/>
        <v/>
      </c>
    </row>
    <row r="906" spans="2:9" ht="15" thickBot="1" x14ac:dyDescent="0.35">
      <c r="B906" s="79" t="str">
        <f t="shared" si="78"/>
        <v/>
      </c>
      <c r="C906" s="80" t="str">
        <f t="shared" si="79"/>
        <v/>
      </c>
      <c r="D906" s="83" t="str">
        <f t="shared" si="80"/>
        <v/>
      </c>
      <c r="E906" s="81">
        <f>IFERROR(IF(I905-D906&lt;#REF!,0,IF(B906=$I$14,#REF!,IF(B906&lt;$I$14,0,IF(MOD(B906-$I$14,#REF!)=0,#REF!,0)))),0)</f>
        <v>0</v>
      </c>
      <c r="F906" s="83"/>
      <c r="G906" s="82" t="str">
        <f t="shared" si="81"/>
        <v/>
      </c>
      <c r="H906" s="82" t="str">
        <f t="shared" si="82"/>
        <v/>
      </c>
      <c r="I906" s="82" t="str">
        <f t="shared" si="83"/>
        <v/>
      </c>
    </row>
    <row r="907" spans="2:9" ht="15" thickBot="1" x14ac:dyDescent="0.35">
      <c r="B907" s="79" t="str">
        <f t="shared" si="78"/>
        <v/>
      </c>
      <c r="C907" s="80" t="str">
        <f t="shared" si="79"/>
        <v/>
      </c>
      <c r="D907" s="83" t="str">
        <f t="shared" si="80"/>
        <v/>
      </c>
      <c r="E907" s="81">
        <f>IFERROR(IF(I906-D907&lt;#REF!,0,IF(B907=$I$14,#REF!,IF(B907&lt;$I$14,0,IF(MOD(B907-$I$14,#REF!)=0,#REF!,0)))),0)</f>
        <v>0</v>
      </c>
      <c r="F907" s="83"/>
      <c r="G907" s="82" t="str">
        <f t="shared" si="81"/>
        <v/>
      </c>
      <c r="H907" s="82" t="str">
        <f t="shared" si="82"/>
        <v/>
      </c>
      <c r="I907" s="82" t="str">
        <f t="shared" si="83"/>
        <v/>
      </c>
    </row>
    <row r="908" spans="2:9" ht="15" thickBot="1" x14ac:dyDescent="0.35">
      <c r="B908" s="79" t="str">
        <f t="shared" si="78"/>
        <v/>
      </c>
      <c r="C908" s="80" t="str">
        <f t="shared" si="79"/>
        <v/>
      </c>
      <c r="D908" s="83" t="str">
        <f t="shared" si="80"/>
        <v/>
      </c>
      <c r="E908" s="81">
        <f>IFERROR(IF(I907-D908&lt;#REF!,0,IF(B908=$I$14,#REF!,IF(B908&lt;$I$14,0,IF(MOD(B908-$I$14,#REF!)=0,#REF!,0)))),0)</f>
        <v>0</v>
      </c>
      <c r="F908" s="83"/>
      <c r="G908" s="82" t="str">
        <f t="shared" si="81"/>
        <v/>
      </c>
      <c r="H908" s="82" t="str">
        <f t="shared" si="82"/>
        <v/>
      </c>
      <c r="I908" s="82" t="str">
        <f t="shared" si="83"/>
        <v/>
      </c>
    </row>
    <row r="909" spans="2:9" ht="15" thickBot="1" x14ac:dyDescent="0.35">
      <c r="B909" s="79" t="str">
        <f t="shared" si="78"/>
        <v/>
      </c>
      <c r="C909" s="80" t="str">
        <f t="shared" si="79"/>
        <v/>
      </c>
      <c r="D909" s="83" t="str">
        <f t="shared" si="80"/>
        <v/>
      </c>
      <c r="E909" s="81">
        <f>IFERROR(IF(I908-D909&lt;#REF!,0,IF(B909=$I$14,#REF!,IF(B909&lt;$I$14,0,IF(MOD(B909-$I$14,#REF!)=0,#REF!,0)))),0)</f>
        <v>0</v>
      </c>
      <c r="F909" s="83"/>
      <c r="G909" s="82" t="str">
        <f t="shared" si="81"/>
        <v/>
      </c>
      <c r="H909" s="82" t="str">
        <f t="shared" si="82"/>
        <v/>
      </c>
      <c r="I909" s="82" t="str">
        <f t="shared" si="83"/>
        <v/>
      </c>
    </row>
    <row r="910" spans="2:9" ht="15" thickBot="1" x14ac:dyDescent="0.35">
      <c r="B910" s="79" t="str">
        <f t="shared" si="78"/>
        <v/>
      </c>
      <c r="C910" s="80" t="str">
        <f t="shared" si="79"/>
        <v/>
      </c>
      <c r="D910" s="83" t="str">
        <f t="shared" si="80"/>
        <v/>
      </c>
      <c r="E910" s="81">
        <f>IFERROR(IF(I909-D910&lt;#REF!,0,IF(B910=$I$14,#REF!,IF(B910&lt;$I$14,0,IF(MOD(B910-$I$14,#REF!)=0,#REF!,0)))),0)</f>
        <v>0</v>
      </c>
      <c r="F910" s="83"/>
      <c r="G910" s="82" t="str">
        <f t="shared" si="81"/>
        <v/>
      </c>
      <c r="H910" s="82" t="str">
        <f t="shared" si="82"/>
        <v/>
      </c>
      <c r="I910" s="82" t="str">
        <f t="shared" si="83"/>
        <v/>
      </c>
    </row>
    <row r="911" spans="2:9" ht="15" thickBot="1" x14ac:dyDescent="0.35">
      <c r="B911" s="79" t="str">
        <f t="shared" si="78"/>
        <v/>
      </c>
      <c r="C911" s="80" t="str">
        <f t="shared" si="79"/>
        <v/>
      </c>
      <c r="D911" s="83" t="str">
        <f t="shared" si="80"/>
        <v/>
      </c>
      <c r="E911" s="81">
        <f>IFERROR(IF(I910-D911&lt;#REF!,0,IF(B911=$I$14,#REF!,IF(B911&lt;$I$14,0,IF(MOD(B911-$I$14,#REF!)=0,#REF!,0)))),0)</f>
        <v>0</v>
      </c>
      <c r="F911" s="83"/>
      <c r="G911" s="82" t="str">
        <f t="shared" si="81"/>
        <v/>
      </c>
      <c r="H911" s="82" t="str">
        <f t="shared" si="82"/>
        <v/>
      </c>
      <c r="I911" s="82" t="str">
        <f t="shared" si="83"/>
        <v/>
      </c>
    </row>
    <row r="912" spans="2:9" ht="15" thickBot="1" x14ac:dyDescent="0.35">
      <c r="B912" s="79" t="str">
        <f t="shared" si="78"/>
        <v/>
      </c>
      <c r="C912" s="80" t="str">
        <f t="shared" si="79"/>
        <v/>
      </c>
      <c r="D912" s="83" t="str">
        <f t="shared" si="80"/>
        <v/>
      </c>
      <c r="E912" s="81">
        <f>IFERROR(IF(I911-D912&lt;#REF!,0,IF(B912=$I$14,#REF!,IF(B912&lt;$I$14,0,IF(MOD(B912-$I$14,#REF!)=0,#REF!,0)))),0)</f>
        <v>0</v>
      </c>
      <c r="F912" s="83"/>
      <c r="G912" s="82" t="str">
        <f t="shared" si="81"/>
        <v/>
      </c>
      <c r="H912" s="82" t="str">
        <f t="shared" si="82"/>
        <v/>
      </c>
      <c r="I912" s="82" t="str">
        <f t="shared" si="83"/>
        <v/>
      </c>
    </row>
    <row r="913" spans="2:9" ht="15" thickBot="1" x14ac:dyDescent="0.35">
      <c r="B913" s="79" t="str">
        <f t="shared" si="78"/>
        <v/>
      </c>
      <c r="C913" s="80" t="str">
        <f t="shared" si="79"/>
        <v/>
      </c>
      <c r="D913" s="83" t="str">
        <f t="shared" si="80"/>
        <v/>
      </c>
      <c r="E913" s="81">
        <f>IFERROR(IF(I912-D913&lt;#REF!,0,IF(B913=$I$14,#REF!,IF(B913&lt;$I$14,0,IF(MOD(B913-$I$14,#REF!)=0,#REF!,0)))),0)</f>
        <v>0</v>
      </c>
      <c r="F913" s="83"/>
      <c r="G913" s="82" t="str">
        <f t="shared" si="81"/>
        <v/>
      </c>
      <c r="H913" s="82" t="str">
        <f t="shared" si="82"/>
        <v/>
      </c>
      <c r="I913" s="82" t="str">
        <f t="shared" si="83"/>
        <v/>
      </c>
    </row>
    <row r="914" spans="2:9" ht="15" thickBot="1" x14ac:dyDescent="0.35">
      <c r="B914" s="79" t="str">
        <f t="shared" si="78"/>
        <v/>
      </c>
      <c r="C914" s="80" t="str">
        <f t="shared" si="79"/>
        <v/>
      </c>
      <c r="D914" s="83" t="str">
        <f t="shared" si="80"/>
        <v/>
      </c>
      <c r="E914" s="81">
        <f>IFERROR(IF(I913-D914&lt;#REF!,0,IF(B914=$I$14,#REF!,IF(B914&lt;$I$14,0,IF(MOD(B914-$I$14,#REF!)=0,#REF!,0)))),0)</f>
        <v>0</v>
      </c>
      <c r="F914" s="83"/>
      <c r="G914" s="82" t="str">
        <f t="shared" si="81"/>
        <v/>
      </c>
      <c r="H914" s="82" t="str">
        <f t="shared" si="82"/>
        <v/>
      </c>
      <c r="I914" s="82" t="str">
        <f t="shared" si="83"/>
        <v/>
      </c>
    </row>
    <row r="915" spans="2:9" ht="15" thickBot="1" x14ac:dyDescent="0.35">
      <c r="B915" s="79" t="str">
        <f t="shared" si="78"/>
        <v/>
      </c>
      <c r="C915" s="80" t="str">
        <f t="shared" si="79"/>
        <v/>
      </c>
      <c r="D915" s="83" t="str">
        <f t="shared" si="80"/>
        <v/>
      </c>
      <c r="E915" s="81">
        <f>IFERROR(IF(I914-D915&lt;#REF!,0,IF(B915=$I$14,#REF!,IF(B915&lt;$I$14,0,IF(MOD(B915-$I$14,#REF!)=0,#REF!,0)))),0)</f>
        <v>0</v>
      </c>
      <c r="F915" s="83"/>
      <c r="G915" s="82" t="str">
        <f t="shared" si="81"/>
        <v/>
      </c>
      <c r="H915" s="82" t="str">
        <f t="shared" si="82"/>
        <v/>
      </c>
      <c r="I915" s="82" t="str">
        <f t="shared" si="83"/>
        <v/>
      </c>
    </row>
    <row r="916" spans="2:9" ht="15" thickBot="1" x14ac:dyDescent="0.35">
      <c r="B916" s="79" t="str">
        <f t="shared" ref="B916:B979" si="84">IFERROR(IF(I915&lt;=0,"",B915+1),"")</f>
        <v/>
      </c>
      <c r="C916" s="80" t="str">
        <f t="shared" ref="C916:C979" si="85">IF($E$10="End of the Period",IF(B916="","",IF(OR(payment_frequency="Weekly",payment_frequency="Bi-weekly",payment_frequency="Semi-monthly"),first_payment_date+B916*VLOOKUP(payment_frequency,periodic_table,2,0),EDATE(first_payment_date,B916*VLOOKUP(payment_frequency,periodic_table,2,0)))),IF(B916="","",IF(OR(payment_frequency="Weekly",payment_frequency="Bi-weekly",payment_frequency="Semi-monthly"),first_payment_date+(B916-1)*VLOOKUP(payment_frequency,periodic_table,2,0),EDATE(first_payment_date,(B916-1)*VLOOKUP(payment_frequency,periodic_table,2,0)))))</f>
        <v/>
      </c>
      <c r="D916" s="83" t="str">
        <f t="shared" ref="D916:D979" si="86">IF(B916="","",IF(B916&lt;=$I$13,G916,-PMT(rate,1,I915,,payment_type)))</f>
        <v/>
      </c>
      <c r="E916" s="81">
        <f>IFERROR(IF(I915-D916&lt;#REF!,0,IF(B916=$I$14,#REF!,IF(B916&lt;$I$14,0,IF(MOD(B916-$I$14,#REF!)=0,#REF!,0)))),0)</f>
        <v>0</v>
      </c>
      <c r="F916" s="83"/>
      <c r="G916" s="82" t="str">
        <f t="shared" ref="G916:G979" si="87">IF(B916="","",IF(AND(payment_type=1,B916=1),0,(I915*rate)))</f>
        <v/>
      </c>
      <c r="H916" s="82" t="str">
        <f t="shared" ref="H916:H979" si="88">IF(B916="","",D916-G916+E916+F916)</f>
        <v/>
      </c>
      <c r="I916" s="82" t="str">
        <f t="shared" si="83"/>
        <v/>
      </c>
    </row>
    <row r="917" spans="2:9" ht="15" thickBot="1" x14ac:dyDescent="0.35">
      <c r="B917" s="79" t="str">
        <f t="shared" si="84"/>
        <v/>
      </c>
      <c r="C917" s="80" t="str">
        <f t="shared" si="85"/>
        <v/>
      </c>
      <c r="D917" s="83" t="str">
        <f t="shared" si="86"/>
        <v/>
      </c>
      <c r="E917" s="81">
        <f>IFERROR(IF(I916-D917&lt;#REF!,0,IF(B917=$I$14,#REF!,IF(B917&lt;$I$14,0,IF(MOD(B917-$I$14,#REF!)=0,#REF!,0)))),0)</f>
        <v>0</v>
      </c>
      <c r="F917" s="83"/>
      <c r="G917" s="82" t="str">
        <f t="shared" si="87"/>
        <v/>
      </c>
      <c r="H917" s="82" t="str">
        <f t="shared" si="88"/>
        <v/>
      </c>
      <c r="I917" s="82" t="str">
        <f t="shared" ref="I917:I980" si="89">IFERROR(IF(H917&lt;0,"",I916-H917),"")</f>
        <v/>
      </c>
    </row>
    <row r="918" spans="2:9" ht="15" thickBot="1" x14ac:dyDescent="0.35">
      <c r="B918" s="79" t="str">
        <f t="shared" si="84"/>
        <v/>
      </c>
      <c r="C918" s="80" t="str">
        <f t="shared" si="85"/>
        <v/>
      </c>
      <c r="D918" s="83" t="str">
        <f t="shared" si="86"/>
        <v/>
      </c>
      <c r="E918" s="81">
        <f>IFERROR(IF(I917-D918&lt;#REF!,0,IF(B918=$I$14,#REF!,IF(B918&lt;$I$14,0,IF(MOD(B918-$I$14,#REF!)=0,#REF!,0)))),0)</f>
        <v>0</v>
      </c>
      <c r="F918" s="83"/>
      <c r="G918" s="82" t="str">
        <f t="shared" si="87"/>
        <v/>
      </c>
      <c r="H918" s="82" t="str">
        <f t="shared" si="88"/>
        <v/>
      </c>
      <c r="I918" s="82" t="str">
        <f t="shared" si="89"/>
        <v/>
      </c>
    </row>
    <row r="919" spans="2:9" ht="15" thickBot="1" x14ac:dyDescent="0.35">
      <c r="B919" s="79" t="str">
        <f t="shared" si="84"/>
        <v/>
      </c>
      <c r="C919" s="80" t="str">
        <f t="shared" si="85"/>
        <v/>
      </c>
      <c r="D919" s="83" t="str">
        <f t="shared" si="86"/>
        <v/>
      </c>
      <c r="E919" s="81">
        <f>IFERROR(IF(I918-D919&lt;#REF!,0,IF(B919=$I$14,#REF!,IF(B919&lt;$I$14,0,IF(MOD(B919-$I$14,#REF!)=0,#REF!,0)))),0)</f>
        <v>0</v>
      </c>
      <c r="F919" s="83"/>
      <c r="G919" s="82" t="str">
        <f t="shared" si="87"/>
        <v/>
      </c>
      <c r="H919" s="82" t="str">
        <f t="shared" si="88"/>
        <v/>
      </c>
      <c r="I919" s="82" t="str">
        <f t="shared" si="89"/>
        <v/>
      </c>
    </row>
    <row r="920" spans="2:9" ht="15" thickBot="1" x14ac:dyDescent="0.35">
      <c r="B920" s="79" t="str">
        <f t="shared" si="84"/>
        <v/>
      </c>
      <c r="C920" s="80" t="str">
        <f t="shared" si="85"/>
        <v/>
      </c>
      <c r="D920" s="83" t="str">
        <f t="shared" si="86"/>
        <v/>
      </c>
      <c r="E920" s="81">
        <f>IFERROR(IF(I919-D920&lt;#REF!,0,IF(B920=$I$14,#REF!,IF(B920&lt;$I$14,0,IF(MOD(B920-$I$14,#REF!)=0,#REF!,0)))),0)</f>
        <v>0</v>
      </c>
      <c r="F920" s="83"/>
      <c r="G920" s="82" t="str">
        <f t="shared" si="87"/>
        <v/>
      </c>
      <c r="H920" s="82" t="str">
        <f t="shared" si="88"/>
        <v/>
      </c>
      <c r="I920" s="82" t="str">
        <f t="shared" si="89"/>
        <v/>
      </c>
    </row>
    <row r="921" spans="2:9" ht="15" thickBot="1" x14ac:dyDescent="0.35">
      <c r="B921" s="79" t="str">
        <f t="shared" si="84"/>
        <v/>
      </c>
      <c r="C921" s="80" t="str">
        <f t="shared" si="85"/>
        <v/>
      </c>
      <c r="D921" s="83" t="str">
        <f t="shared" si="86"/>
        <v/>
      </c>
      <c r="E921" s="81">
        <f>IFERROR(IF(I920-D921&lt;#REF!,0,IF(B921=$I$14,#REF!,IF(B921&lt;$I$14,0,IF(MOD(B921-$I$14,#REF!)=0,#REF!,0)))),0)</f>
        <v>0</v>
      </c>
      <c r="F921" s="83"/>
      <c r="G921" s="82" t="str">
        <f t="shared" si="87"/>
        <v/>
      </c>
      <c r="H921" s="82" t="str">
        <f t="shared" si="88"/>
        <v/>
      </c>
      <c r="I921" s="82" t="str">
        <f t="shared" si="89"/>
        <v/>
      </c>
    </row>
    <row r="922" spans="2:9" ht="15" thickBot="1" x14ac:dyDescent="0.35">
      <c r="B922" s="79" t="str">
        <f t="shared" si="84"/>
        <v/>
      </c>
      <c r="C922" s="80" t="str">
        <f t="shared" si="85"/>
        <v/>
      </c>
      <c r="D922" s="83" t="str">
        <f t="shared" si="86"/>
        <v/>
      </c>
      <c r="E922" s="81">
        <f>IFERROR(IF(I921-D922&lt;#REF!,0,IF(B922=$I$14,#REF!,IF(B922&lt;$I$14,0,IF(MOD(B922-$I$14,#REF!)=0,#REF!,0)))),0)</f>
        <v>0</v>
      </c>
      <c r="F922" s="83"/>
      <c r="G922" s="82" t="str">
        <f t="shared" si="87"/>
        <v/>
      </c>
      <c r="H922" s="82" t="str">
        <f t="shared" si="88"/>
        <v/>
      </c>
      <c r="I922" s="82" t="str">
        <f t="shared" si="89"/>
        <v/>
      </c>
    </row>
    <row r="923" spans="2:9" ht="15" thickBot="1" x14ac:dyDescent="0.35">
      <c r="B923" s="79" t="str">
        <f t="shared" si="84"/>
        <v/>
      </c>
      <c r="C923" s="80" t="str">
        <f t="shared" si="85"/>
        <v/>
      </c>
      <c r="D923" s="83" t="str">
        <f t="shared" si="86"/>
        <v/>
      </c>
      <c r="E923" s="81">
        <f>IFERROR(IF(I922-D923&lt;#REF!,0,IF(B923=$I$14,#REF!,IF(B923&lt;$I$14,0,IF(MOD(B923-$I$14,#REF!)=0,#REF!,0)))),0)</f>
        <v>0</v>
      </c>
      <c r="F923" s="83"/>
      <c r="G923" s="82" t="str">
        <f t="shared" si="87"/>
        <v/>
      </c>
      <c r="H923" s="82" t="str">
        <f t="shared" si="88"/>
        <v/>
      </c>
      <c r="I923" s="82" t="str">
        <f t="shared" si="89"/>
        <v/>
      </c>
    </row>
    <row r="924" spans="2:9" ht="15" thickBot="1" x14ac:dyDescent="0.35">
      <c r="B924" s="79" t="str">
        <f t="shared" si="84"/>
        <v/>
      </c>
      <c r="C924" s="80" t="str">
        <f t="shared" si="85"/>
        <v/>
      </c>
      <c r="D924" s="83" t="str">
        <f t="shared" si="86"/>
        <v/>
      </c>
      <c r="E924" s="81">
        <f>IFERROR(IF(I923-D924&lt;#REF!,0,IF(B924=$I$14,#REF!,IF(B924&lt;$I$14,0,IF(MOD(B924-$I$14,#REF!)=0,#REF!,0)))),0)</f>
        <v>0</v>
      </c>
      <c r="F924" s="83"/>
      <c r="G924" s="82" t="str">
        <f t="shared" si="87"/>
        <v/>
      </c>
      <c r="H924" s="82" t="str">
        <f t="shared" si="88"/>
        <v/>
      </c>
      <c r="I924" s="82" t="str">
        <f t="shared" si="89"/>
        <v/>
      </c>
    </row>
    <row r="925" spans="2:9" ht="15" thickBot="1" x14ac:dyDescent="0.35">
      <c r="B925" s="79" t="str">
        <f t="shared" si="84"/>
        <v/>
      </c>
      <c r="C925" s="80" t="str">
        <f t="shared" si="85"/>
        <v/>
      </c>
      <c r="D925" s="83" t="str">
        <f t="shared" si="86"/>
        <v/>
      </c>
      <c r="E925" s="81">
        <f>IFERROR(IF(I924-D925&lt;#REF!,0,IF(B925=$I$14,#REF!,IF(B925&lt;$I$14,0,IF(MOD(B925-$I$14,#REF!)=0,#REF!,0)))),0)</f>
        <v>0</v>
      </c>
      <c r="F925" s="83"/>
      <c r="G925" s="82" t="str">
        <f t="shared" si="87"/>
        <v/>
      </c>
      <c r="H925" s="82" t="str">
        <f t="shared" si="88"/>
        <v/>
      </c>
      <c r="I925" s="82" t="str">
        <f t="shared" si="89"/>
        <v/>
      </c>
    </row>
    <row r="926" spans="2:9" ht="15" thickBot="1" x14ac:dyDescent="0.35">
      <c r="B926" s="79" t="str">
        <f t="shared" si="84"/>
        <v/>
      </c>
      <c r="C926" s="80" t="str">
        <f t="shared" si="85"/>
        <v/>
      </c>
      <c r="D926" s="83" t="str">
        <f t="shared" si="86"/>
        <v/>
      </c>
      <c r="E926" s="81">
        <f>IFERROR(IF(I925-D926&lt;#REF!,0,IF(B926=$I$14,#REF!,IF(B926&lt;$I$14,0,IF(MOD(B926-$I$14,#REF!)=0,#REF!,0)))),0)</f>
        <v>0</v>
      </c>
      <c r="F926" s="83"/>
      <c r="G926" s="82" t="str">
        <f t="shared" si="87"/>
        <v/>
      </c>
      <c r="H926" s="82" t="str">
        <f t="shared" si="88"/>
        <v/>
      </c>
      <c r="I926" s="82" t="str">
        <f t="shared" si="89"/>
        <v/>
      </c>
    </row>
    <row r="927" spans="2:9" ht="15" thickBot="1" x14ac:dyDescent="0.35">
      <c r="B927" s="79" t="str">
        <f t="shared" si="84"/>
        <v/>
      </c>
      <c r="C927" s="80" t="str">
        <f t="shared" si="85"/>
        <v/>
      </c>
      <c r="D927" s="83" t="str">
        <f t="shared" si="86"/>
        <v/>
      </c>
      <c r="E927" s="81">
        <f>IFERROR(IF(I926-D927&lt;#REF!,0,IF(B927=$I$14,#REF!,IF(B927&lt;$I$14,0,IF(MOD(B927-$I$14,#REF!)=0,#REF!,0)))),0)</f>
        <v>0</v>
      </c>
      <c r="F927" s="83"/>
      <c r="G927" s="82" t="str">
        <f t="shared" si="87"/>
        <v/>
      </c>
      <c r="H927" s="82" t="str">
        <f t="shared" si="88"/>
        <v/>
      </c>
      <c r="I927" s="82" t="str">
        <f t="shared" si="89"/>
        <v/>
      </c>
    </row>
    <row r="928" spans="2:9" ht="15" thickBot="1" x14ac:dyDescent="0.35">
      <c r="B928" s="79" t="str">
        <f t="shared" si="84"/>
        <v/>
      </c>
      <c r="C928" s="80" t="str">
        <f t="shared" si="85"/>
        <v/>
      </c>
      <c r="D928" s="83" t="str">
        <f t="shared" si="86"/>
        <v/>
      </c>
      <c r="E928" s="81">
        <f>IFERROR(IF(I927-D928&lt;#REF!,0,IF(B928=$I$14,#REF!,IF(B928&lt;$I$14,0,IF(MOD(B928-$I$14,#REF!)=0,#REF!,0)))),0)</f>
        <v>0</v>
      </c>
      <c r="F928" s="83"/>
      <c r="G928" s="82" t="str">
        <f t="shared" si="87"/>
        <v/>
      </c>
      <c r="H928" s="82" t="str">
        <f t="shared" si="88"/>
        <v/>
      </c>
      <c r="I928" s="82" t="str">
        <f t="shared" si="89"/>
        <v/>
      </c>
    </row>
    <row r="929" spans="2:9" ht="15" thickBot="1" x14ac:dyDescent="0.35">
      <c r="B929" s="79" t="str">
        <f t="shared" si="84"/>
        <v/>
      </c>
      <c r="C929" s="80" t="str">
        <f t="shared" si="85"/>
        <v/>
      </c>
      <c r="D929" s="83" t="str">
        <f t="shared" si="86"/>
        <v/>
      </c>
      <c r="E929" s="81">
        <f>IFERROR(IF(I928-D929&lt;#REF!,0,IF(B929=$I$14,#REF!,IF(B929&lt;$I$14,0,IF(MOD(B929-$I$14,#REF!)=0,#REF!,0)))),0)</f>
        <v>0</v>
      </c>
      <c r="F929" s="83"/>
      <c r="G929" s="82" t="str">
        <f t="shared" si="87"/>
        <v/>
      </c>
      <c r="H929" s="82" t="str">
        <f t="shared" si="88"/>
        <v/>
      </c>
      <c r="I929" s="82" t="str">
        <f t="shared" si="89"/>
        <v/>
      </c>
    </row>
    <row r="930" spans="2:9" ht="15" thickBot="1" x14ac:dyDescent="0.35">
      <c r="B930" s="79" t="str">
        <f t="shared" si="84"/>
        <v/>
      </c>
      <c r="C930" s="80" t="str">
        <f t="shared" si="85"/>
        <v/>
      </c>
      <c r="D930" s="83" t="str">
        <f t="shared" si="86"/>
        <v/>
      </c>
      <c r="E930" s="81">
        <f>IFERROR(IF(I929-D930&lt;#REF!,0,IF(B930=$I$14,#REF!,IF(B930&lt;$I$14,0,IF(MOD(B930-$I$14,#REF!)=0,#REF!,0)))),0)</f>
        <v>0</v>
      </c>
      <c r="F930" s="83"/>
      <c r="G930" s="82" t="str">
        <f t="shared" si="87"/>
        <v/>
      </c>
      <c r="H930" s="82" t="str">
        <f t="shared" si="88"/>
        <v/>
      </c>
      <c r="I930" s="82" t="str">
        <f t="shared" si="89"/>
        <v/>
      </c>
    </row>
    <row r="931" spans="2:9" ht="15" thickBot="1" x14ac:dyDescent="0.35">
      <c r="B931" s="79" t="str">
        <f t="shared" si="84"/>
        <v/>
      </c>
      <c r="C931" s="80" t="str">
        <f t="shared" si="85"/>
        <v/>
      </c>
      <c r="D931" s="83" t="str">
        <f t="shared" si="86"/>
        <v/>
      </c>
      <c r="E931" s="81">
        <f>IFERROR(IF(I930-D931&lt;#REF!,0,IF(B931=$I$14,#REF!,IF(B931&lt;$I$14,0,IF(MOD(B931-$I$14,#REF!)=0,#REF!,0)))),0)</f>
        <v>0</v>
      </c>
      <c r="F931" s="83"/>
      <c r="G931" s="82" t="str">
        <f t="shared" si="87"/>
        <v/>
      </c>
      <c r="H931" s="82" t="str">
        <f t="shared" si="88"/>
        <v/>
      </c>
      <c r="I931" s="82" t="str">
        <f t="shared" si="89"/>
        <v/>
      </c>
    </row>
    <row r="932" spans="2:9" ht="15" thickBot="1" x14ac:dyDescent="0.35">
      <c r="B932" s="79" t="str">
        <f t="shared" si="84"/>
        <v/>
      </c>
      <c r="C932" s="80" t="str">
        <f t="shared" si="85"/>
        <v/>
      </c>
      <c r="D932" s="83" t="str">
        <f t="shared" si="86"/>
        <v/>
      </c>
      <c r="E932" s="81">
        <f>IFERROR(IF(I931-D932&lt;#REF!,0,IF(B932=$I$14,#REF!,IF(B932&lt;$I$14,0,IF(MOD(B932-$I$14,#REF!)=0,#REF!,0)))),0)</f>
        <v>0</v>
      </c>
      <c r="F932" s="83"/>
      <c r="G932" s="82" t="str">
        <f t="shared" si="87"/>
        <v/>
      </c>
      <c r="H932" s="82" t="str">
        <f t="shared" si="88"/>
        <v/>
      </c>
      <c r="I932" s="82" t="str">
        <f t="shared" si="89"/>
        <v/>
      </c>
    </row>
    <row r="933" spans="2:9" ht="15" thickBot="1" x14ac:dyDescent="0.35">
      <c r="B933" s="79" t="str">
        <f t="shared" si="84"/>
        <v/>
      </c>
      <c r="C933" s="80" t="str">
        <f t="shared" si="85"/>
        <v/>
      </c>
      <c r="D933" s="83" t="str">
        <f t="shared" si="86"/>
        <v/>
      </c>
      <c r="E933" s="81">
        <f>IFERROR(IF(I932-D933&lt;#REF!,0,IF(B933=$I$14,#REF!,IF(B933&lt;$I$14,0,IF(MOD(B933-$I$14,#REF!)=0,#REF!,0)))),0)</f>
        <v>0</v>
      </c>
      <c r="F933" s="83"/>
      <c r="G933" s="82" t="str">
        <f t="shared" si="87"/>
        <v/>
      </c>
      <c r="H933" s="82" t="str">
        <f t="shared" si="88"/>
        <v/>
      </c>
      <c r="I933" s="82" t="str">
        <f t="shared" si="89"/>
        <v/>
      </c>
    </row>
    <row r="934" spans="2:9" ht="15" thickBot="1" x14ac:dyDescent="0.35">
      <c r="B934" s="79" t="str">
        <f t="shared" si="84"/>
        <v/>
      </c>
      <c r="C934" s="80" t="str">
        <f t="shared" si="85"/>
        <v/>
      </c>
      <c r="D934" s="83" t="str">
        <f t="shared" si="86"/>
        <v/>
      </c>
      <c r="E934" s="81">
        <f>IFERROR(IF(I933-D934&lt;#REF!,0,IF(B934=$I$14,#REF!,IF(B934&lt;$I$14,0,IF(MOD(B934-$I$14,#REF!)=0,#REF!,0)))),0)</f>
        <v>0</v>
      </c>
      <c r="F934" s="83"/>
      <c r="G934" s="82" t="str">
        <f t="shared" si="87"/>
        <v/>
      </c>
      <c r="H934" s="82" t="str">
        <f t="shared" si="88"/>
        <v/>
      </c>
      <c r="I934" s="82" t="str">
        <f t="shared" si="89"/>
        <v/>
      </c>
    </row>
    <row r="935" spans="2:9" ht="15" thickBot="1" x14ac:dyDescent="0.35">
      <c r="B935" s="79" t="str">
        <f t="shared" si="84"/>
        <v/>
      </c>
      <c r="C935" s="80" t="str">
        <f t="shared" si="85"/>
        <v/>
      </c>
      <c r="D935" s="83" t="str">
        <f t="shared" si="86"/>
        <v/>
      </c>
      <c r="E935" s="81">
        <f>IFERROR(IF(I934-D935&lt;#REF!,0,IF(B935=$I$14,#REF!,IF(B935&lt;$I$14,0,IF(MOD(B935-$I$14,#REF!)=0,#REF!,0)))),0)</f>
        <v>0</v>
      </c>
      <c r="F935" s="83"/>
      <c r="G935" s="82" t="str">
        <f t="shared" si="87"/>
        <v/>
      </c>
      <c r="H935" s="82" t="str">
        <f t="shared" si="88"/>
        <v/>
      </c>
      <c r="I935" s="82" t="str">
        <f t="shared" si="89"/>
        <v/>
      </c>
    </row>
    <row r="936" spans="2:9" ht="15" thickBot="1" x14ac:dyDescent="0.35">
      <c r="B936" s="79" t="str">
        <f t="shared" si="84"/>
        <v/>
      </c>
      <c r="C936" s="80" t="str">
        <f t="shared" si="85"/>
        <v/>
      </c>
      <c r="D936" s="83" t="str">
        <f t="shared" si="86"/>
        <v/>
      </c>
      <c r="E936" s="81">
        <f>IFERROR(IF(I935-D936&lt;#REF!,0,IF(B936=$I$14,#REF!,IF(B936&lt;$I$14,0,IF(MOD(B936-$I$14,#REF!)=0,#REF!,0)))),0)</f>
        <v>0</v>
      </c>
      <c r="F936" s="83"/>
      <c r="G936" s="82" t="str">
        <f t="shared" si="87"/>
        <v/>
      </c>
      <c r="H936" s="82" t="str">
        <f t="shared" si="88"/>
        <v/>
      </c>
      <c r="I936" s="82" t="str">
        <f t="shared" si="89"/>
        <v/>
      </c>
    </row>
    <row r="937" spans="2:9" ht="15" thickBot="1" x14ac:dyDescent="0.35">
      <c r="B937" s="79" t="str">
        <f t="shared" si="84"/>
        <v/>
      </c>
      <c r="C937" s="80" t="str">
        <f t="shared" si="85"/>
        <v/>
      </c>
      <c r="D937" s="83" t="str">
        <f t="shared" si="86"/>
        <v/>
      </c>
      <c r="E937" s="81">
        <f>IFERROR(IF(I936-D937&lt;#REF!,0,IF(B937=$I$14,#REF!,IF(B937&lt;$I$14,0,IF(MOD(B937-$I$14,#REF!)=0,#REF!,0)))),0)</f>
        <v>0</v>
      </c>
      <c r="F937" s="83"/>
      <c r="G937" s="82" t="str">
        <f t="shared" si="87"/>
        <v/>
      </c>
      <c r="H937" s="82" t="str">
        <f t="shared" si="88"/>
        <v/>
      </c>
      <c r="I937" s="82" t="str">
        <f t="shared" si="89"/>
        <v/>
      </c>
    </row>
    <row r="938" spans="2:9" ht="15" thickBot="1" x14ac:dyDescent="0.35">
      <c r="B938" s="79" t="str">
        <f t="shared" si="84"/>
        <v/>
      </c>
      <c r="C938" s="80" t="str">
        <f t="shared" si="85"/>
        <v/>
      </c>
      <c r="D938" s="83" t="str">
        <f t="shared" si="86"/>
        <v/>
      </c>
      <c r="E938" s="81">
        <f>IFERROR(IF(I937-D938&lt;#REF!,0,IF(B938=$I$14,#REF!,IF(B938&lt;$I$14,0,IF(MOD(B938-$I$14,#REF!)=0,#REF!,0)))),0)</f>
        <v>0</v>
      </c>
      <c r="F938" s="83"/>
      <c r="G938" s="82" t="str">
        <f t="shared" si="87"/>
        <v/>
      </c>
      <c r="H938" s="82" t="str">
        <f t="shared" si="88"/>
        <v/>
      </c>
      <c r="I938" s="82" t="str">
        <f t="shared" si="89"/>
        <v/>
      </c>
    </row>
    <row r="939" spans="2:9" ht="15" thickBot="1" x14ac:dyDescent="0.35">
      <c r="B939" s="79" t="str">
        <f t="shared" si="84"/>
        <v/>
      </c>
      <c r="C939" s="80" t="str">
        <f t="shared" si="85"/>
        <v/>
      </c>
      <c r="D939" s="83" t="str">
        <f t="shared" si="86"/>
        <v/>
      </c>
      <c r="E939" s="81">
        <f>IFERROR(IF(I938-D939&lt;#REF!,0,IF(B939=$I$14,#REF!,IF(B939&lt;$I$14,0,IF(MOD(B939-$I$14,#REF!)=0,#REF!,0)))),0)</f>
        <v>0</v>
      </c>
      <c r="F939" s="83"/>
      <c r="G939" s="82" t="str">
        <f t="shared" si="87"/>
        <v/>
      </c>
      <c r="H939" s="82" t="str">
        <f t="shared" si="88"/>
        <v/>
      </c>
      <c r="I939" s="82" t="str">
        <f t="shared" si="89"/>
        <v/>
      </c>
    </row>
    <row r="940" spans="2:9" ht="15" thickBot="1" x14ac:dyDescent="0.35">
      <c r="B940" s="79" t="str">
        <f t="shared" si="84"/>
        <v/>
      </c>
      <c r="C940" s="80" t="str">
        <f t="shared" si="85"/>
        <v/>
      </c>
      <c r="D940" s="83" t="str">
        <f t="shared" si="86"/>
        <v/>
      </c>
      <c r="E940" s="81">
        <f>IFERROR(IF(I939-D940&lt;#REF!,0,IF(B940=$I$14,#REF!,IF(B940&lt;$I$14,0,IF(MOD(B940-$I$14,#REF!)=0,#REF!,0)))),0)</f>
        <v>0</v>
      </c>
      <c r="F940" s="83"/>
      <c r="G940" s="82" t="str">
        <f t="shared" si="87"/>
        <v/>
      </c>
      <c r="H940" s="82" t="str">
        <f t="shared" si="88"/>
        <v/>
      </c>
      <c r="I940" s="82" t="str">
        <f t="shared" si="89"/>
        <v/>
      </c>
    </row>
    <row r="941" spans="2:9" ht="15" thickBot="1" x14ac:dyDescent="0.35">
      <c r="B941" s="79" t="str">
        <f t="shared" si="84"/>
        <v/>
      </c>
      <c r="C941" s="80" t="str">
        <f t="shared" si="85"/>
        <v/>
      </c>
      <c r="D941" s="83" t="str">
        <f t="shared" si="86"/>
        <v/>
      </c>
      <c r="E941" s="81">
        <f>IFERROR(IF(I940-D941&lt;#REF!,0,IF(B941=$I$14,#REF!,IF(B941&lt;$I$14,0,IF(MOD(B941-$I$14,#REF!)=0,#REF!,0)))),0)</f>
        <v>0</v>
      </c>
      <c r="F941" s="83"/>
      <c r="G941" s="82" t="str">
        <f t="shared" si="87"/>
        <v/>
      </c>
      <c r="H941" s="82" t="str">
        <f t="shared" si="88"/>
        <v/>
      </c>
      <c r="I941" s="82" t="str">
        <f t="shared" si="89"/>
        <v/>
      </c>
    </row>
    <row r="942" spans="2:9" ht="15" thickBot="1" x14ac:dyDescent="0.35">
      <c r="B942" s="79" t="str">
        <f t="shared" si="84"/>
        <v/>
      </c>
      <c r="C942" s="80" t="str">
        <f t="shared" si="85"/>
        <v/>
      </c>
      <c r="D942" s="83" t="str">
        <f t="shared" si="86"/>
        <v/>
      </c>
      <c r="E942" s="81">
        <f>IFERROR(IF(I941-D942&lt;#REF!,0,IF(B942=$I$14,#REF!,IF(B942&lt;$I$14,0,IF(MOD(B942-$I$14,#REF!)=0,#REF!,0)))),0)</f>
        <v>0</v>
      </c>
      <c r="F942" s="83"/>
      <c r="G942" s="82" t="str">
        <f t="shared" si="87"/>
        <v/>
      </c>
      <c r="H942" s="82" t="str">
        <f t="shared" si="88"/>
        <v/>
      </c>
      <c r="I942" s="82" t="str">
        <f t="shared" si="89"/>
        <v/>
      </c>
    </row>
    <row r="943" spans="2:9" ht="15" thickBot="1" x14ac:dyDescent="0.35">
      <c r="B943" s="79" t="str">
        <f t="shared" si="84"/>
        <v/>
      </c>
      <c r="C943" s="80" t="str">
        <f t="shared" si="85"/>
        <v/>
      </c>
      <c r="D943" s="83" t="str">
        <f t="shared" si="86"/>
        <v/>
      </c>
      <c r="E943" s="81">
        <f>IFERROR(IF(I942-D943&lt;#REF!,0,IF(B943=$I$14,#REF!,IF(B943&lt;$I$14,0,IF(MOD(B943-$I$14,#REF!)=0,#REF!,0)))),0)</f>
        <v>0</v>
      </c>
      <c r="F943" s="83"/>
      <c r="G943" s="82" t="str">
        <f t="shared" si="87"/>
        <v/>
      </c>
      <c r="H943" s="82" t="str">
        <f t="shared" si="88"/>
        <v/>
      </c>
      <c r="I943" s="82" t="str">
        <f t="shared" si="89"/>
        <v/>
      </c>
    </row>
    <row r="944" spans="2:9" ht="15" thickBot="1" x14ac:dyDescent="0.35">
      <c r="B944" s="79" t="str">
        <f t="shared" si="84"/>
        <v/>
      </c>
      <c r="C944" s="80" t="str">
        <f t="shared" si="85"/>
        <v/>
      </c>
      <c r="D944" s="83" t="str">
        <f t="shared" si="86"/>
        <v/>
      </c>
      <c r="E944" s="81">
        <f>IFERROR(IF(I943-D944&lt;#REF!,0,IF(B944=$I$14,#REF!,IF(B944&lt;$I$14,0,IF(MOD(B944-$I$14,#REF!)=0,#REF!,0)))),0)</f>
        <v>0</v>
      </c>
      <c r="F944" s="83"/>
      <c r="G944" s="82" t="str">
        <f t="shared" si="87"/>
        <v/>
      </c>
      <c r="H944" s="82" t="str">
        <f t="shared" si="88"/>
        <v/>
      </c>
      <c r="I944" s="82" t="str">
        <f t="shared" si="89"/>
        <v/>
      </c>
    </row>
    <row r="945" spans="2:9" ht="15" thickBot="1" x14ac:dyDescent="0.35">
      <c r="B945" s="79" t="str">
        <f t="shared" si="84"/>
        <v/>
      </c>
      <c r="C945" s="80" t="str">
        <f t="shared" si="85"/>
        <v/>
      </c>
      <c r="D945" s="83" t="str">
        <f t="shared" si="86"/>
        <v/>
      </c>
      <c r="E945" s="81">
        <f>IFERROR(IF(I944-D945&lt;#REF!,0,IF(B945=$I$14,#REF!,IF(B945&lt;$I$14,0,IF(MOD(B945-$I$14,#REF!)=0,#REF!,0)))),0)</f>
        <v>0</v>
      </c>
      <c r="F945" s="83"/>
      <c r="G945" s="82" t="str">
        <f t="shared" si="87"/>
        <v/>
      </c>
      <c r="H945" s="82" t="str">
        <f t="shared" si="88"/>
        <v/>
      </c>
      <c r="I945" s="82" t="str">
        <f t="shared" si="89"/>
        <v/>
      </c>
    </row>
    <row r="946" spans="2:9" ht="15" thickBot="1" x14ac:dyDescent="0.35">
      <c r="B946" s="79" t="str">
        <f t="shared" si="84"/>
        <v/>
      </c>
      <c r="C946" s="80" t="str">
        <f t="shared" si="85"/>
        <v/>
      </c>
      <c r="D946" s="83" t="str">
        <f t="shared" si="86"/>
        <v/>
      </c>
      <c r="E946" s="81">
        <f>IFERROR(IF(I945-D946&lt;#REF!,0,IF(B946=$I$14,#REF!,IF(B946&lt;$I$14,0,IF(MOD(B946-$I$14,#REF!)=0,#REF!,0)))),0)</f>
        <v>0</v>
      </c>
      <c r="F946" s="83"/>
      <c r="G946" s="82" t="str">
        <f t="shared" si="87"/>
        <v/>
      </c>
      <c r="H946" s="82" t="str">
        <f t="shared" si="88"/>
        <v/>
      </c>
      <c r="I946" s="82" t="str">
        <f t="shared" si="89"/>
        <v/>
      </c>
    </row>
    <row r="947" spans="2:9" ht="15" thickBot="1" x14ac:dyDescent="0.35">
      <c r="B947" s="79" t="str">
        <f t="shared" si="84"/>
        <v/>
      </c>
      <c r="C947" s="80" t="str">
        <f t="shared" si="85"/>
        <v/>
      </c>
      <c r="D947" s="83" t="str">
        <f t="shared" si="86"/>
        <v/>
      </c>
      <c r="E947" s="81">
        <f>IFERROR(IF(I946-D947&lt;#REF!,0,IF(B947=$I$14,#REF!,IF(B947&lt;$I$14,0,IF(MOD(B947-$I$14,#REF!)=0,#REF!,0)))),0)</f>
        <v>0</v>
      </c>
      <c r="F947" s="83"/>
      <c r="G947" s="82" t="str">
        <f t="shared" si="87"/>
        <v/>
      </c>
      <c r="H947" s="82" t="str">
        <f t="shared" si="88"/>
        <v/>
      </c>
      <c r="I947" s="82" t="str">
        <f t="shared" si="89"/>
        <v/>
      </c>
    </row>
    <row r="948" spans="2:9" ht="15" thickBot="1" x14ac:dyDescent="0.35">
      <c r="B948" s="79" t="str">
        <f t="shared" si="84"/>
        <v/>
      </c>
      <c r="C948" s="80" t="str">
        <f t="shared" si="85"/>
        <v/>
      </c>
      <c r="D948" s="83" t="str">
        <f t="shared" si="86"/>
        <v/>
      </c>
      <c r="E948" s="81">
        <f>IFERROR(IF(I947-D948&lt;#REF!,0,IF(B948=$I$14,#REF!,IF(B948&lt;$I$14,0,IF(MOD(B948-$I$14,#REF!)=0,#REF!,0)))),0)</f>
        <v>0</v>
      </c>
      <c r="F948" s="83"/>
      <c r="G948" s="82" t="str">
        <f t="shared" si="87"/>
        <v/>
      </c>
      <c r="H948" s="82" t="str">
        <f t="shared" si="88"/>
        <v/>
      </c>
      <c r="I948" s="82" t="str">
        <f t="shared" si="89"/>
        <v/>
      </c>
    </row>
    <row r="949" spans="2:9" ht="15" thickBot="1" x14ac:dyDescent="0.35">
      <c r="B949" s="79" t="str">
        <f t="shared" si="84"/>
        <v/>
      </c>
      <c r="C949" s="80" t="str">
        <f t="shared" si="85"/>
        <v/>
      </c>
      <c r="D949" s="83" t="str">
        <f t="shared" si="86"/>
        <v/>
      </c>
      <c r="E949" s="81">
        <f>IFERROR(IF(I948-D949&lt;#REF!,0,IF(B949=$I$14,#REF!,IF(B949&lt;$I$14,0,IF(MOD(B949-$I$14,#REF!)=0,#REF!,0)))),0)</f>
        <v>0</v>
      </c>
      <c r="F949" s="83"/>
      <c r="G949" s="82" t="str">
        <f t="shared" si="87"/>
        <v/>
      </c>
      <c r="H949" s="82" t="str">
        <f t="shared" si="88"/>
        <v/>
      </c>
      <c r="I949" s="82" t="str">
        <f t="shared" si="89"/>
        <v/>
      </c>
    </row>
    <row r="950" spans="2:9" ht="15" thickBot="1" x14ac:dyDescent="0.35">
      <c r="B950" s="79" t="str">
        <f t="shared" si="84"/>
        <v/>
      </c>
      <c r="C950" s="80" t="str">
        <f t="shared" si="85"/>
        <v/>
      </c>
      <c r="D950" s="83" t="str">
        <f t="shared" si="86"/>
        <v/>
      </c>
      <c r="E950" s="81">
        <f>IFERROR(IF(I949-D950&lt;#REF!,0,IF(B950=$I$14,#REF!,IF(B950&lt;$I$14,0,IF(MOD(B950-$I$14,#REF!)=0,#REF!,0)))),0)</f>
        <v>0</v>
      </c>
      <c r="F950" s="83"/>
      <c r="G950" s="82" t="str">
        <f t="shared" si="87"/>
        <v/>
      </c>
      <c r="H950" s="82" t="str">
        <f t="shared" si="88"/>
        <v/>
      </c>
      <c r="I950" s="82" t="str">
        <f t="shared" si="89"/>
        <v/>
      </c>
    </row>
    <row r="951" spans="2:9" ht="15" thickBot="1" x14ac:dyDescent="0.35">
      <c r="B951" s="79" t="str">
        <f t="shared" si="84"/>
        <v/>
      </c>
      <c r="C951" s="80" t="str">
        <f t="shared" si="85"/>
        <v/>
      </c>
      <c r="D951" s="83" t="str">
        <f t="shared" si="86"/>
        <v/>
      </c>
      <c r="E951" s="81">
        <f>IFERROR(IF(I950-D951&lt;#REF!,0,IF(B951=$I$14,#REF!,IF(B951&lt;$I$14,0,IF(MOD(B951-$I$14,#REF!)=0,#REF!,0)))),0)</f>
        <v>0</v>
      </c>
      <c r="F951" s="83"/>
      <c r="G951" s="82" t="str">
        <f t="shared" si="87"/>
        <v/>
      </c>
      <c r="H951" s="82" t="str">
        <f t="shared" si="88"/>
        <v/>
      </c>
      <c r="I951" s="82" t="str">
        <f t="shared" si="89"/>
        <v/>
      </c>
    </row>
    <row r="952" spans="2:9" ht="15" thickBot="1" x14ac:dyDescent="0.35">
      <c r="B952" s="79" t="str">
        <f t="shared" si="84"/>
        <v/>
      </c>
      <c r="C952" s="80" t="str">
        <f t="shared" si="85"/>
        <v/>
      </c>
      <c r="D952" s="83" t="str">
        <f t="shared" si="86"/>
        <v/>
      </c>
      <c r="E952" s="81">
        <f>IFERROR(IF(I951-D952&lt;#REF!,0,IF(B952=$I$14,#REF!,IF(B952&lt;$I$14,0,IF(MOD(B952-$I$14,#REF!)=0,#REF!,0)))),0)</f>
        <v>0</v>
      </c>
      <c r="F952" s="83"/>
      <c r="G952" s="82" t="str">
        <f t="shared" si="87"/>
        <v/>
      </c>
      <c r="H952" s="82" t="str">
        <f t="shared" si="88"/>
        <v/>
      </c>
      <c r="I952" s="82" t="str">
        <f t="shared" si="89"/>
        <v/>
      </c>
    </row>
    <row r="953" spans="2:9" ht="15" thickBot="1" x14ac:dyDescent="0.35">
      <c r="B953" s="79" t="str">
        <f t="shared" si="84"/>
        <v/>
      </c>
      <c r="C953" s="80" t="str">
        <f t="shared" si="85"/>
        <v/>
      </c>
      <c r="D953" s="83" t="str">
        <f t="shared" si="86"/>
        <v/>
      </c>
      <c r="E953" s="81">
        <f>IFERROR(IF(I952-D953&lt;#REF!,0,IF(B953=$I$14,#REF!,IF(B953&lt;$I$14,0,IF(MOD(B953-$I$14,#REF!)=0,#REF!,0)))),0)</f>
        <v>0</v>
      </c>
      <c r="F953" s="83"/>
      <c r="G953" s="82" t="str">
        <f t="shared" si="87"/>
        <v/>
      </c>
      <c r="H953" s="82" t="str">
        <f t="shared" si="88"/>
        <v/>
      </c>
      <c r="I953" s="82" t="str">
        <f t="shared" si="89"/>
        <v/>
      </c>
    </row>
    <row r="954" spans="2:9" ht="15" thickBot="1" x14ac:dyDescent="0.35">
      <c r="B954" s="79" t="str">
        <f t="shared" si="84"/>
        <v/>
      </c>
      <c r="C954" s="80" t="str">
        <f t="shared" si="85"/>
        <v/>
      </c>
      <c r="D954" s="83" t="str">
        <f t="shared" si="86"/>
        <v/>
      </c>
      <c r="E954" s="81">
        <f>IFERROR(IF(I953-D954&lt;#REF!,0,IF(B954=$I$14,#REF!,IF(B954&lt;$I$14,0,IF(MOD(B954-$I$14,#REF!)=0,#REF!,0)))),0)</f>
        <v>0</v>
      </c>
      <c r="F954" s="83"/>
      <c r="G954" s="82" t="str">
        <f t="shared" si="87"/>
        <v/>
      </c>
      <c r="H954" s="82" t="str">
        <f t="shared" si="88"/>
        <v/>
      </c>
      <c r="I954" s="82" t="str">
        <f t="shared" si="89"/>
        <v/>
      </c>
    </row>
    <row r="955" spans="2:9" ht="15" thickBot="1" x14ac:dyDescent="0.35">
      <c r="B955" s="79" t="str">
        <f t="shared" si="84"/>
        <v/>
      </c>
      <c r="C955" s="80" t="str">
        <f t="shared" si="85"/>
        <v/>
      </c>
      <c r="D955" s="83" t="str">
        <f t="shared" si="86"/>
        <v/>
      </c>
      <c r="E955" s="81">
        <f>IFERROR(IF(I954-D955&lt;#REF!,0,IF(B955=$I$14,#REF!,IF(B955&lt;$I$14,0,IF(MOD(B955-$I$14,#REF!)=0,#REF!,0)))),0)</f>
        <v>0</v>
      </c>
      <c r="F955" s="83"/>
      <c r="G955" s="82" t="str">
        <f t="shared" si="87"/>
        <v/>
      </c>
      <c r="H955" s="82" t="str">
        <f t="shared" si="88"/>
        <v/>
      </c>
      <c r="I955" s="82" t="str">
        <f t="shared" si="89"/>
        <v/>
      </c>
    </row>
    <row r="956" spans="2:9" ht="15" thickBot="1" x14ac:dyDescent="0.35">
      <c r="B956" s="79" t="str">
        <f t="shared" si="84"/>
        <v/>
      </c>
      <c r="C956" s="80" t="str">
        <f t="shared" si="85"/>
        <v/>
      </c>
      <c r="D956" s="83" t="str">
        <f t="shared" si="86"/>
        <v/>
      </c>
      <c r="E956" s="81">
        <f>IFERROR(IF(I955-D956&lt;#REF!,0,IF(B956=$I$14,#REF!,IF(B956&lt;$I$14,0,IF(MOD(B956-$I$14,#REF!)=0,#REF!,0)))),0)</f>
        <v>0</v>
      </c>
      <c r="F956" s="83"/>
      <c r="G956" s="82" t="str">
        <f t="shared" si="87"/>
        <v/>
      </c>
      <c r="H956" s="82" t="str">
        <f t="shared" si="88"/>
        <v/>
      </c>
      <c r="I956" s="82" t="str">
        <f t="shared" si="89"/>
        <v/>
      </c>
    </row>
    <row r="957" spans="2:9" ht="15" thickBot="1" x14ac:dyDescent="0.35">
      <c r="B957" s="79" t="str">
        <f t="shared" si="84"/>
        <v/>
      </c>
      <c r="C957" s="80" t="str">
        <f t="shared" si="85"/>
        <v/>
      </c>
      <c r="D957" s="83" t="str">
        <f t="shared" si="86"/>
        <v/>
      </c>
      <c r="E957" s="81">
        <f>IFERROR(IF(I956-D957&lt;#REF!,0,IF(B957=$I$14,#REF!,IF(B957&lt;$I$14,0,IF(MOD(B957-$I$14,#REF!)=0,#REF!,0)))),0)</f>
        <v>0</v>
      </c>
      <c r="F957" s="83"/>
      <c r="G957" s="82" t="str">
        <f t="shared" si="87"/>
        <v/>
      </c>
      <c r="H957" s="82" t="str">
        <f t="shared" si="88"/>
        <v/>
      </c>
      <c r="I957" s="82" t="str">
        <f t="shared" si="89"/>
        <v/>
      </c>
    </row>
    <row r="958" spans="2:9" ht="15" thickBot="1" x14ac:dyDescent="0.35">
      <c r="B958" s="79" t="str">
        <f t="shared" si="84"/>
        <v/>
      </c>
      <c r="C958" s="80" t="str">
        <f t="shared" si="85"/>
        <v/>
      </c>
      <c r="D958" s="83" t="str">
        <f t="shared" si="86"/>
        <v/>
      </c>
      <c r="E958" s="81">
        <f>IFERROR(IF(I957-D958&lt;#REF!,0,IF(B958=$I$14,#REF!,IF(B958&lt;$I$14,0,IF(MOD(B958-$I$14,#REF!)=0,#REF!,0)))),0)</f>
        <v>0</v>
      </c>
      <c r="F958" s="83"/>
      <c r="G958" s="82" t="str">
        <f t="shared" si="87"/>
        <v/>
      </c>
      <c r="H958" s="82" t="str">
        <f t="shared" si="88"/>
        <v/>
      </c>
      <c r="I958" s="82" t="str">
        <f t="shared" si="89"/>
        <v/>
      </c>
    </row>
    <row r="959" spans="2:9" ht="15" thickBot="1" x14ac:dyDescent="0.35">
      <c r="B959" s="79" t="str">
        <f t="shared" si="84"/>
        <v/>
      </c>
      <c r="C959" s="80" t="str">
        <f t="shared" si="85"/>
        <v/>
      </c>
      <c r="D959" s="83" t="str">
        <f t="shared" si="86"/>
        <v/>
      </c>
      <c r="E959" s="81">
        <f>IFERROR(IF(I958-D959&lt;#REF!,0,IF(B959=$I$14,#REF!,IF(B959&lt;$I$14,0,IF(MOD(B959-$I$14,#REF!)=0,#REF!,0)))),0)</f>
        <v>0</v>
      </c>
      <c r="F959" s="83"/>
      <c r="G959" s="82" t="str">
        <f t="shared" si="87"/>
        <v/>
      </c>
      <c r="H959" s="82" t="str">
        <f t="shared" si="88"/>
        <v/>
      </c>
      <c r="I959" s="82" t="str">
        <f t="shared" si="89"/>
        <v/>
      </c>
    </row>
    <row r="960" spans="2:9" ht="15" thickBot="1" x14ac:dyDescent="0.35">
      <c r="B960" s="79" t="str">
        <f t="shared" si="84"/>
        <v/>
      </c>
      <c r="C960" s="80" t="str">
        <f t="shared" si="85"/>
        <v/>
      </c>
      <c r="D960" s="83" t="str">
        <f t="shared" si="86"/>
        <v/>
      </c>
      <c r="E960" s="81">
        <f>IFERROR(IF(I959-D960&lt;#REF!,0,IF(B960=$I$14,#REF!,IF(B960&lt;$I$14,0,IF(MOD(B960-$I$14,#REF!)=0,#REF!,0)))),0)</f>
        <v>0</v>
      </c>
      <c r="F960" s="83"/>
      <c r="G960" s="82" t="str">
        <f t="shared" si="87"/>
        <v/>
      </c>
      <c r="H960" s="82" t="str">
        <f t="shared" si="88"/>
        <v/>
      </c>
      <c r="I960" s="82" t="str">
        <f t="shared" si="89"/>
        <v/>
      </c>
    </row>
    <row r="961" spans="2:9" ht="15" thickBot="1" x14ac:dyDescent="0.35">
      <c r="B961" s="79" t="str">
        <f t="shared" si="84"/>
        <v/>
      </c>
      <c r="C961" s="80" t="str">
        <f t="shared" si="85"/>
        <v/>
      </c>
      <c r="D961" s="83" t="str">
        <f t="shared" si="86"/>
        <v/>
      </c>
      <c r="E961" s="81">
        <f>IFERROR(IF(I960-D961&lt;#REF!,0,IF(B961=$I$14,#REF!,IF(B961&lt;$I$14,0,IF(MOD(B961-$I$14,#REF!)=0,#REF!,0)))),0)</f>
        <v>0</v>
      </c>
      <c r="F961" s="83"/>
      <c r="G961" s="82" t="str">
        <f t="shared" si="87"/>
        <v/>
      </c>
      <c r="H961" s="82" t="str">
        <f t="shared" si="88"/>
        <v/>
      </c>
      <c r="I961" s="82" t="str">
        <f t="shared" si="89"/>
        <v/>
      </c>
    </row>
    <row r="962" spans="2:9" ht="15" thickBot="1" x14ac:dyDescent="0.35">
      <c r="B962" s="79" t="str">
        <f t="shared" si="84"/>
        <v/>
      </c>
      <c r="C962" s="80" t="str">
        <f t="shared" si="85"/>
        <v/>
      </c>
      <c r="D962" s="83" t="str">
        <f t="shared" si="86"/>
        <v/>
      </c>
      <c r="E962" s="81">
        <f>IFERROR(IF(I961-D962&lt;#REF!,0,IF(B962=$I$14,#REF!,IF(B962&lt;$I$14,0,IF(MOD(B962-$I$14,#REF!)=0,#REF!,0)))),0)</f>
        <v>0</v>
      </c>
      <c r="F962" s="83"/>
      <c r="G962" s="82" t="str">
        <f t="shared" si="87"/>
        <v/>
      </c>
      <c r="H962" s="82" t="str">
        <f t="shared" si="88"/>
        <v/>
      </c>
      <c r="I962" s="82" t="str">
        <f t="shared" si="89"/>
        <v/>
      </c>
    </row>
    <row r="963" spans="2:9" ht="15" thickBot="1" x14ac:dyDescent="0.35">
      <c r="B963" s="79" t="str">
        <f t="shared" si="84"/>
        <v/>
      </c>
      <c r="C963" s="80" t="str">
        <f t="shared" si="85"/>
        <v/>
      </c>
      <c r="D963" s="83" t="str">
        <f t="shared" si="86"/>
        <v/>
      </c>
      <c r="E963" s="81">
        <f>IFERROR(IF(I962-D963&lt;#REF!,0,IF(B963=$I$14,#REF!,IF(B963&lt;$I$14,0,IF(MOD(B963-$I$14,#REF!)=0,#REF!,0)))),0)</f>
        <v>0</v>
      </c>
      <c r="F963" s="83"/>
      <c r="G963" s="82" t="str">
        <f t="shared" si="87"/>
        <v/>
      </c>
      <c r="H963" s="82" t="str">
        <f t="shared" si="88"/>
        <v/>
      </c>
      <c r="I963" s="82" t="str">
        <f t="shared" si="89"/>
        <v/>
      </c>
    </row>
    <row r="964" spans="2:9" ht="15" thickBot="1" x14ac:dyDescent="0.35">
      <c r="B964" s="79" t="str">
        <f t="shared" si="84"/>
        <v/>
      </c>
      <c r="C964" s="80" t="str">
        <f t="shared" si="85"/>
        <v/>
      </c>
      <c r="D964" s="83" t="str">
        <f t="shared" si="86"/>
        <v/>
      </c>
      <c r="E964" s="81">
        <f>IFERROR(IF(I963-D964&lt;#REF!,0,IF(B964=$I$14,#REF!,IF(B964&lt;$I$14,0,IF(MOD(B964-$I$14,#REF!)=0,#REF!,0)))),0)</f>
        <v>0</v>
      </c>
      <c r="F964" s="83"/>
      <c r="G964" s="82" t="str">
        <f t="shared" si="87"/>
        <v/>
      </c>
      <c r="H964" s="82" t="str">
        <f t="shared" si="88"/>
        <v/>
      </c>
      <c r="I964" s="82" t="str">
        <f t="shared" si="89"/>
        <v/>
      </c>
    </row>
    <row r="965" spans="2:9" ht="15" thickBot="1" x14ac:dyDescent="0.35">
      <c r="B965" s="79" t="str">
        <f t="shared" si="84"/>
        <v/>
      </c>
      <c r="C965" s="80" t="str">
        <f t="shared" si="85"/>
        <v/>
      </c>
      <c r="D965" s="83" t="str">
        <f t="shared" si="86"/>
        <v/>
      </c>
      <c r="E965" s="81">
        <f>IFERROR(IF(I964-D965&lt;#REF!,0,IF(B965=$I$14,#REF!,IF(B965&lt;$I$14,0,IF(MOD(B965-$I$14,#REF!)=0,#REF!,0)))),0)</f>
        <v>0</v>
      </c>
      <c r="F965" s="83"/>
      <c r="G965" s="82" t="str">
        <f t="shared" si="87"/>
        <v/>
      </c>
      <c r="H965" s="82" t="str">
        <f t="shared" si="88"/>
        <v/>
      </c>
      <c r="I965" s="82" t="str">
        <f t="shared" si="89"/>
        <v/>
      </c>
    </row>
    <row r="966" spans="2:9" ht="15" thickBot="1" x14ac:dyDescent="0.35">
      <c r="B966" s="79" t="str">
        <f t="shared" si="84"/>
        <v/>
      </c>
      <c r="C966" s="80" t="str">
        <f t="shared" si="85"/>
        <v/>
      </c>
      <c r="D966" s="83" t="str">
        <f t="shared" si="86"/>
        <v/>
      </c>
      <c r="E966" s="81">
        <f>IFERROR(IF(I965-D966&lt;#REF!,0,IF(B966=$I$14,#REF!,IF(B966&lt;$I$14,0,IF(MOD(B966-$I$14,#REF!)=0,#REF!,0)))),0)</f>
        <v>0</v>
      </c>
      <c r="F966" s="83"/>
      <c r="G966" s="82" t="str">
        <f t="shared" si="87"/>
        <v/>
      </c>
      <c r="H966" s="82" t="str">
        <f t="shared" si="88"/>
        <v/>
      </c>
      <c r="I966" s="82" t="str">
        <f t="shared" si="89"/>
        <v/>
      </c>
    </row>
    <row r="967" spans="2:9" ht="15" thickBot="1" x14ac:dyDescent="0.35">
      <c r="B967" s="79" t="str">
        <f t="shared" si="84"/>
        <v/>
      </c>
      <c r="C967" s="80" t="str">
        <f t="shared" si="85"/>
        <v/>
      </c>
      <c r="D967" s="83" t="str">
        <f t="shared" si="86"/>
        <v/>
      </c>
      <c r="E967" s="81">
        <f>IFERROR(IF(I966-D967&lt;#REF!,0,IF(B967=$I$14,#REF!,IF(B967&lt;$I$14,0,IF(MOD(B967-$I$14,#REF!)=0,#REF!,0)))),0)</f>
        <v>0</v>
      </c>
      <c r="F967" s="83"/>
      <c r="G967" s="82" t="str">
        <f t="shared" si="87"/>
        <v/>
      </c>
      <c r="H967" s="82" t="str">
        <f t="shared" si="88"/>
        <v/>
      </c>
      <c r="I967" s="82" t="str">
        <f t="shared" si="89"/>
        <v/>
      </c>
    </row>
    <row r="968" spans="2:9" ht="15" thickBot="1" x14ac:dyDescent="0.35">
      <c r="B968" s="79" t="str">
        <f t="shared" si="84"/>
        <v/>
      </c>
      <c r="C968" s="80" t="str">
        <f t="shared" si="85"/>
        <v/>
      </c>
      <c r="D968" s="83" t="str">
        <f t="shared" si="86"/>
        <v/>
      </c>
      <c r="E968" s="81">
        <f>IFERROR(IF(I967-D968&lt;#REF!,0,IF(B968=$I$14,#REF!,IF(B968&lt;$I$14,0,IF(MOD(B968-$I$14,#REF!)=0,#REF!,0)))),0)</f>
        <v>0</v>
      </c>
      <c r="F968" s="83"/>
      <c r="G968" s="82" t="str">
        <f t="shared" si="87"/>
        <v/>
      </c>
      <c r="H968" s="82" t="str">
        <f t="shared" si="88"/>
        <v/>
      </c>
      <c r="I968" s="82" t="str">
        <f t="shared" si="89"/>
        <v/>
      </c>
    </row>
    <row r="969" spans="2:9" ht="15" thickBot="1" x14ac:dyDescent="0.35">
      <c r="B969" s="79" t="str">
        <f t="shared" si="84"/>
        <v/>
      </c>
      <c r="C969" s="80" t="str">
        <f t="shared" si="85"/>
        <v/>
      </c>
      <c r="D969" s="83" t="str">
        <f t="shared" si="86"/>
        <v/>
      </c>
      <c r="E969" s="81">
        <f>IFERROR(IF(I968-D969&lt;#REF!,0,IF(B969=$I$14,#REF!,IF(B969&lt;$I$14,0,IF(MOD(B969-$I$14,#REF!)=0,#REF!,0)))),0)</f>
        <v>0</v>
      </c>
      <c r="F969" s="83"/>
      <c r="G969" s="82" t="str">
        <f t="shared" si="87"/>
        <v/>
      </c>
      <c r="H969" s="82" t="str">
        <f t="shared" si="88"/>
        <v/>
      </c>
      <c r="I969" s="82" t="str">
        <f t="shared" si="89"/>
        <v/>
      </c>
    </row>
    <row r="970" spans="2:9" ht="15" thickBot="1" x14ac:dyDescent="0.35">
      <c r="B970" s="79" t="str">
        <f t="shared" si="84"/>
        <v/>
      </c>
      <c r="C970" s="80" t="str">
        <f t="shared" si="85"/>
        <v/>
      </c>
      <c r="D970" s="83" t="str">
        <f t="shared" si="86"/>
        <v/>
      </c>
      <c r="E970" s="81">
        <f>IFERROR(IF(I969-D970&lt;#REF!,0,IF(B970=$I$14,#REF!,IF(B970&lt;$I$14,0,IF(MOD(B970-$I$14,#REF!)=0,#REF!,0)))),0)</f>
        <v>0</v>
      </c>
      <c r="F970" s="83"/>
      <c r="G970" s="82" t="str">
        <f t="shared" si="87"/>
        <v/>
      </c>
      <c r="H970" s="82" t="str">
        <f t="shared" si="88"/>
        <v/>
      </c>
      <c r="I970" s="82" t="str">
        <f t="shared" si="89"/>
        <v/>
      </c>
    </row>
    <row r="971" spans="2:9" ht="15" thickBot="1" x14ac:dyDescent="0.35">
      <c r="B971" s="79" t="str">
        <f t="shared" si="84"/>
        <v/>
      </c>
      <c r="C971" s="80" t="str">
        <f t="shared" si="85"/>
        <v/>
      </c>
      <c r="D971" s="83" t="str">
        <f t="shared" si="86"/>
        <v/>
      </c>
      <c r="E971" s="81">
        <f>IFERROR(IF(I970-D971&lt;#REF!,0,IF(B971=$I$14,#REF!,IF(B971&lt;$I$14,0,IF(MOD(B971-$I$14,#REF!)=0,#REF!,0)))),0)</f>
        <v>0</v>
      </c>
      <c r="F971" s="83"/>
      <c r="G971" s="82" t="str">
        <f t="shared" si="87"/>
        <v/>
      </c>
      <c r="H971" s="82" t="str">
        <f t="shared" si="88"/>
        <v/>
      </c>
      <c r="I971" s="82" t="str">
        <f t="shared" si="89"/>
        <v/>
      </c>
    </row>
    <row r="972" spans="2:9" ht="15" thickBot="1" x14ac:dyDescent="0.35">
      <c r="B972" s="79" t="str">
        <f t="shared" si="84"/>
        <v/>
      </c>
      <c r="C972" s="80" t="str">
        <f t="shared" si="85"/>
        <v/>
      </c>
      <c r="D972" s="83" t="str">
        <f t="shared" si="86"/>
        <v/>
      </c>
      <c r="E972" s="81">
        <f>IFERROR(IF(I971-D972&lt;#REF!,0,IF(B972=$I$14,#REF!,IF(B972&lt;$I$14,0,IF(MOD(B972-$I$14,#REF!)=0,#REF!,0)))),0)</f>
        <v>0</v>
      </c>
      <c r="F972" s="83"/>
      <c r="G972" s="82" t="str">
        <f t="shared" si="87"/>
        <v/>
      </c>
      <c r="H972" s="82" t="str">
        <f t="shared" si="88"/>
        <v/>
      </c>
      <c r="I972" s="82" t="str">
        <f t="shared" si="89"/>
        <v/>
      </c>
    </row>
    <row r="973" spans="2:9" ht="15" thickBot="1" x14ac:dyDescent="0.35">
      <c r="B973" s="79" t="str">
        <f t="shared" si="84"/>
        <v/>
      </c>
      <c r="C973" s="80" t="str">
        <f t="shared" si="85"/>
        <v/>
      </c>
      <c r="D973" s="83" t="str">
        <f t="shared" si="86"/>
        <v/>
      </c>
      <c r="E973" s="81">
        <f>IFERROR(IF(I972-D973&lt;#REF!,0,IF(B973=$I$14,#REF!,IF(B973&lt;$I$14,0,IF(MOD(B973-$I$14,#REF!)=0,#REF!,0)))),0)</f>
        <v>0</v>
      </c>
      <c r="F973" s="83"/>
      <c r="G973" s="82" t="str">
        <f t="shared" si="87"/>
        <v/>
      </c>
      <c r="H973" s="82" t="str">
        <f t="shared" si="88"/>
        <v/>
      </c>
      <c r="I973" s="82" t="str">
        <f t="shared" si="89"/>
        <v/>
      </c>
    </row>
    <row r="974" spans="2:9" ht="15" thickBot="1" x14ac:dyDescent="0.35">
      <c r="B974" s="79" t="str">
        <f t="shared" si="84"/>
        <v/>
      </c>
      <c r="C974" s="80" t="str">
        <f t="shared" si="85"/>
        <v/>
      </c>
      <c r="D974" s="83" t="str">
        <f t="shared" si="86"/>
        <v/>
      </c>
      <c r="E974" s="81">
        <f>IFERROR(IF(I973-D974&lt;#REF!,0,IF(B974=$I$14,#REF!,IF(B974&lt;$I$14,0,IF(MOD(B974-$I$14,#REF!)=0,#REF!,0)))),0)</f>
        <v>0</v>
      </c>
      <c r="F974" s="83"/>
      <c r="G974" s="82" t="str">
        <f t="shared" si="87"/>
        <v/>
      </c>
      <c r="H974" s="82" t="str">
        <f t="shared" si="88"/>
        <v/>
      </c>
      <c r="I974" s="82" t="str">
        <f t="shared" si="89"/>
        <v/>
      </c>
    </row>
    <row r="975" spans="2:9" ht="15" thickBot="1" x14ac:dyDescent="0.35">
      <c r="B975" s="79" t="str">
        <f t="shared" si="84"/>
        <v/>
      </c>
      <c r="C975" s="80" t="str">
        <f t="shared" si="85"/>
        <v/>
      </c>
      <c r="D975" s="83" t="str">
        <f t="shared" si="86"/>
        <v/>
      </c>
      <c r="E975" s="81">
        <f>IFERROR(IF(I974-D975&lt;#REF!,0,IF(B975=$I$14,#REF!,IF(B975&lt;$I$14,0,IF(MOD(B975-$I$14,#REF!)=0,#REF!,0)))),0)</f>
        <v>0</v>
      </c>
      <c r="F975" s="83"/>
      <c r="G975" s="82" t="str">
        <f t="shared" si="87"/>
        <v/>
      </c>
      <c r="H975" s="82" t="str">
        <f t="shared" si="88"/>
        <v/>
      </c>
      <c r="I975" s="82" t="str">
        <f t="shared" si="89"/>
        <v/>
      </c>
    </row>
    <row r="976" spans="2:9" ht="15" thickBot="1" x14ac:dyDescent="0.35">
      <c r="B976" s="79" t="str">
        <f t="shared" si="84"/>
        <v/>
      </c>
      <c r="C976" s="80" t="str">
        <f t="shared" si="85"/>
        <v/>
      </c>
      <c r="D976" s="83" t="str">
        <f t="shared" si="86"/>
        <v/>
      </c>
      <c r="E976" s="81">
        <f>IFERROR(IF(I975-D976&lt;#REF!,0,IF(B976=$I$14,#REF!,IF(B976&lt;$I$14,0,IF(MOD(B976-$I$14,#REF!)=0,#REF!,0)))),0)</f>
        <v>0</v>
      </c>
      <c r="F976" s="83"/>
      <c r="G976" s="82" t="str">
        <f t="shared" si="87"/>
        <v/>
      </c>
      <c r="H976" s="82" t="str">
        <f t="shared" si="88"/>
        <v/>
      </c>
      <c r="I976" s="82" t="str">
        <f t="shared" si="89"/>
        <v/>
      </c>
    </row>
    <row r="977" spans="2:9" ht="15" thickBot="1" x14ac:dyDescent="0.35">
      <c r="B977" s="79" t="str">
        <f t="shared" si="84"/>
        <v/>
      </c>
      <c r="C977" s="80" t="str">
        <f t="shared" si="85"/>
        <v/>
      </c>
      <c r="D977" s="83" t="str">
        <f t="shared" si="86"/>
        <v/>
      </c>
      <c r="E977" s="81">
        <f>IFERROR(IF(I976-D977&lt;#REF!,0,IF(B977=$I$14,#REF!,IF(B977&lt;$I$14,0,IF(MOD(B977-$I$14,#REF!)=0,#REF!,0)))),0)</f>
        <v>0</v>
      </c>
      <c r="F977" s="83"/>
      <c r="G977" s="82" t="str">
        <f t="shared" si="87"/>
        <v/>
      </c>
      <c r="H977" s="82" t="str">
        <f t="shared" si="88"/>
        <v/>
      </c>
      <c r="I977" s="82" t="str">
        <f t="shared" si="89"/>
        <v/>
      </c>
    </row>
    <row r="978" spans="2:9" ht="15" thickBot="1" x14ac:dyDescent="0.35">
      <c r="B978" s="79" t="str">
        <f t="shared" si="84"/>
        <v/>
      </c>
      <c r="C978" s="80" t="str">
        <f t="shared" si="85"/>
        <v/>
      </c>
      <c r="D978" s="83" t="str">
        <f t="shared" si="86"/>
        <v/>
      </c>
      <c r="E978" s="81">
        <f>IFERROR(IF(I977-D978&lt;#REF!,0,IF(B978=$I$14,#REF!,IF(B978&lt;$I$14,0,IF(MOD(B978-$I$14,#REF!)=0,#REF!,0)))),0)</f>
        <v>0</v>
      </c>
      <c r="F978" s="83"/>
      <c r="G978" s="82" t="str">
        <f t="shared" si="87"/>
        <v/>
      </c>
      <c r="H978" s="82" t="str">
        <f t="shared" si="88"/>
        <v/>
      </c>
      <c r="I978" s="82" t="str">
        <f t="shared" si="89"/>
        <v/>
      </c>
    </row>
    <row r="979" spans="2:9" ht="15" thickBot="1" x14ac:dyDescent="0.35">
      <c r="B979" s="79" t="str">
        <f t="shared" si="84"/>
        <v/>
      </c>
      <c r="C979" s="80" t="str">
        <f t="shared" si="85"/>
        <v/>
      </c>
      <c r="D979" s="83" t="str">
        <f t="shared" si="86"/>
        <v/>
      </c>
      <c r="E979" s="81">
        <f>IFERROR(IF(I978-D979&lt;#REF!,0,IF(B979=$I$14,#REF!,IF(B979&lt;$I$14,0,IF(MOD(B979-$I$14,#REF!)=0,#REF!,0)))),0)</f>
        <v>0</v>
      </c>
      <c r="F979" s="83"/>
      <c r="G979" s="82" t="str">
        <f t="shared" si="87"/>
        <v/>
      </c>
      <c r="H979" s="82" t="str">
        <f t="shared" si="88"/>
        <v/>
      </c>
      <c r="I979" s="82" t="str">
        <f t="shared" si="89"/>
        <v/>
      </c>
    </row>
    <row r="980" spans="2:9" ht="15" thickBot="1" x14ac:dyDescent="0.35">
      <c r="B980" s="79" t="str">
        <f t="shared" ref="B980:B1043" si="90">IFERROR(IF(I979&lt;=0,"",B979+1),"")</f>
        <v/>
      </c>
      <c r="C980" s="80" t="str">
        <f t="shared" ref="C980:C1043" si="91">IF($E$10="End of the Period",IF(B980="","",IF(OR(payment_frequency="Weekly",payment_frequency="Bi-weekly",payment_frequency="Semi-monthly"),first_payment_date+B980*VLOOKUP(payment_frequency,periodic_table,2,0),EDATE(first_payment_date,B980*VLOOKUP(payment_frequency,periodic_table,2,0)))),IF(B980="","",IF(OR(payment_frequency="Weekly",payment_frequency="Bi-weekly",payment_frequency="Semi-monthly"),first_payment_date+(B980-1)*VLOOKUP(payment_frequency,periodic_table,2,0),EDATE(first_payment_date,(B980-1)*VLOOKUP(payment_frequency,periodic_table,2,0)))))</f>
        <v/>
      </c>
      <c r="D980" s="83" t="str">
        <f t="shared" ref="D980:D1043" si="92">IF(B980="","",IF(B980&lt;=$I$13,G980,-PMT(rate,1,I979,,payment_type)))</f>
        <v/>
      </c>
      <c r="E980" s="81">
        <f>IFERROR(IF(I979-D980&lt;#REF!,0,IF(B980=$I$14,#REF!,IF(B980&lt;$I$14,0,IF(MOD(B980-$I$14,#REF!)=0,#REF!,0)))),0)</f>
        <v>0</v>
      </c>
      <c r="F980" s="83"/>
      <c r="G980" s="82" t="str">
        <f t="shared" ref="G980:G1043" si="93">IF(B980="","",IF(AND(payment_type=1,B980=1),0,(I979*rate)))</f>
        <v/>
      </c>
      <c r="H980" s="82" t="str">
        <f t="shared" ref="H980:H1043" si="94">IF(B980="","",D980-G980+E980+F980)</f>
        <v/>
      </c>
      <c r="I980" s="82" t="str">
        <f t="shared" si="89"/>
        <v/>
      </c>
    </row>
    <row r="981" spans="2:9" ht="15" thickBot="1" x14ac:dyDescent="0.35">
      <c r="B981" s="79" t="str">
        <f t="shared" si="90"/>
        <v/>
      </c>
      <c r="C981" s="80" t="str">
        <f t="shared" si="91"/>
        <v/>
      </c>
      <c r="D981" s="83" t="str">
        <f t="shared" si="92"/>
        <v/>
      </c>
      <c r="E981" s="81">
        <f>IFERROR(IF(I980-D981&lt;#REF!,0,IF(B981=$I$14,#REF!,IF(B981&lt;$I$14,0,IF(MOD(B981-$I$14,#REF!)=0,#REF!,0)))),0)</f>
        <v>0</v>
      </c>
      <c r="F981" s="83"/>
      <c r="G981" s="82" t="str">
        <f t="shared" si="93"/>
        <v/>
      </c>
      <c r="H981" s="82" t="str">
        <f t="shared" si="94"/>
        <v/>
      </c>
      <c r="I981" s="82" t="str">
        <f t="shared" ref="I981:I1044" si="95">IFERROR(IF(H981&lt;0,"",I980-H981),"")</f>
        <v/>
      </c>
    </row>
    <row r="982" spans="2:9" ht="15" thickBot="1" x14ac:dyDescent="0.35">
      <c r="B982" s="79" t="str">
        <f t="shared" si="90"/>
        <v/>
      </c>
      <c r="C982" s="80" t="str">
        <f t="shared" si="91"/>
        <v/>
      </c>
      <c r="D982" s="83" t="str">
        <f t="shared" si="92"/>
        <v/>
      </c>
      <c r="E982" s="81">
        <f>IFERROR(IF(I981-D982&lt;#REF!,0,IF(B982=$I$14,#REF!,IF(B982&lt;$I$14,0,IF(MOD(B982-$I$14,#REF!)=0,#REF!,0)))),0)</f>
        <v>0</v>
      </c>
      <c r="F982" s="83"/>
      <c r="G982" s="82" t="str">
        <f t="shared" si="93"/>
        <v/>
      </c>
      <c r="H982" s="82" t="str">
        <f t="shared" si="94"/>
        <v/>
      </c>
      <c r="I982" s="82" t="str">
        <f t="shared" si="95"/>
        <v/>
      </c>
    </row>
    <row r="983" spans="2:9" ht="15" thickBot="1" x14ac:dyDescent="0.35">
      <c r="B983" s="79" t="str">
        <f t="shared" si="90"/>
        <v/>
      </c>
      <c r="C983" s="80" t="str">
        <f t="shared" si="91"/>
        <v/>
      </c>
      <c r="D983" s="83" t="str">
        <f t="shared" si="92"/>
        <v/>
      </c>
      <c r="E983" s="81">
        <f>IFERROR(IF(I982-D983&lt;#REF!,0,IF(B983=$I$14,#REF!,IF(B983&lt;$I$14,0,IF(MOD(B983-$I$14,#REF!)=0,#REF!,0)))),0)</f>
        <v>0</v>
      </c>
      <c r="F983" s="83"/>
      <c r="G983" s="82" t="str">
        <f t="shared" si="93"/>
        <v/>
      </c>
      <c r="H983" s="82" t="str">
        <f t="shared" si="94"/>
        <v/>
      </c>
      <c r="I983" s="82" t="str">
        <f t="shared" si="95"/>
        <v/>
      </c>
    </row>
    <row r="984" spans="2:9" ht="15" thickBot="1" x14ac:dyDescent="0.35">
      <c r="B984" s="79" t="str">
        <f t="shared" si="90"/>
        <v/>
      </c>
      <c r="C984" s="80" t="str">
        <f t="shared" si="91"/>
        <v/>
      </c>
      <c r="D984" s="83" t="str">
        <f t="shared" si="92"/>
        <v/>
      </c>
      <c r="E984" s="81">
        <f>IFERROR(IF(I983-D984&lt;#REF!,0,IF(B984=$I$14,#REF!,IF(B984&lt;$I$14,0,IF(MOD(B984-$I$14,#REF!)=0,#REF!,0)))),0)</f>
        <v>0</v>
      </c>
      <c r="F984" s="83"/>
      <c r="G984" s="82" t="str">
        <f t="shared" si="93"/>
        <v/>
      </c>
      <c r="H984" s="82" t="str">
        <f t="shared" si="94"/>
        <v/>
      </c>
      <c r="I984" s="82" t="str">
        <f t="shared" si="95"/>
        <v/>
      </c>
    </row>
    <row r="985" spans="2:9" ht="15" thickBot="1" x14ac:dyDescent="0.35">
      <c r="B985" s="79" t="str">
        <f t="shared" si="90"/>
        <v/>
      </c>
      <c r="C985" s="80" t="str">
        <f t="shared" si="91"/>
        <v/>
      </c>
      <c r="D985" s="83" t="str">
        <f t="shared" si="92"/>
        <v/>
      </c>
      <c r="E985" s="81">
        <f>IFERROR(IF(I984-D985&lt;#REF!,0,IF(B985=$I$14,#REF!,IF(B985&lt;$I$14,0,IF(MOD(B985-$I$14,#REF!)=0,#REF!,0)))),0)</f>
        <v>0</v>
      </c>
      <c r="F985" s="83"/>
      <c r="G985" s="82" t="str">
        <f t="shared" si="93"/>
        <v/>
      </c>
      <c r="H985" s="82" t="str">
        <f t="shared" si="94"/>
        <v/>
      </c>
      <c r="I985" s="82" t="str">
        <f t="shared" si="95"/>
        <v/>
      </c>
    </row>
    <row r="986" spans="2:9" ht="15" thickBot="1" x14ac:dyDescent="0.35">
      <c r="B986" s="79" t="str">
        <f t="shared" si="90"/>
        <v/>
      </c>
      <c r="C986" s="80" t="str">
        <f t="shared" si="91"/>
        <v/>
      </c>
      <c r="D986" s="83" t="str">
        <f t="shared" si="92"/>
        <v/>
      </c>
      <c r="E986" s="81">
        <f>IFERROR(IF(I985-D986&lt;#REF!,0,IF(B986=$I$14,#REF!,IF(B986&lt;$I$14,0,IF(MOD(B986-$I$14,#REF!)=0,#REF!,0)))),0)</f>
        <v>0</v>
      </c>
      <c r="F986" s="83"/>
      <c r="G986" s="82" t="str">
        <f t="shared" si="93"/>
        <v/>
      </c>
      <c r="H986" s="82" t="str">
        <f t="shared" si="94"/>
        <v/>
      </c>
      <c r="I986" s="82" t="str">
        <f t="shared" si="95"/>
        <v/>
      </c>
    </row>
    <row r="987" spans="2:9" ht="15" thickBot="1" x14ac:dyDescent="0.35">
      <c r="B987" s="79" t="str">
        <f t="shared" si="90"/>
        <v/>
      </c>
      <c r="C987" s="80" t="str">
        <f t="shared" si="91"/>
        <v/>
      </c>
      <c r="D987" s="83" t="str">
        <f t="shared" si="92"/>
        <v/>
      </c>
      <c r="E987" s="81">
        <f>IFERROR(IF(I986-D987&lt;#REF!,0,IF(B987=$I$14,#REF!,IF(B987&lt;$I$14,0,IF(MOD(B987-$I$14,#REF!)=0,#REF!,0)))),0)</f>
        <v>0</v>
      </c>
      <c r="F987" s="83"/>
      <c r="G987" s="82" t="str">
        <f t="shared" si="93"/>
        <v/>
      </c>
      <c r="H987" s="82" t="str">
        <f t="shared" si="94"/>
        <v/>
      </c>
      <c r="I987" s="82" t="str">
        <f t="shared" si="95"/>
        <v/>
      </c>
    </row>
    <row r="988" spans="2:9" ht="15" thickBot="1" x14ac:dyDescent="0.35">
      <c r="B988" s="79" t="str">
        <f t="shared" si="90"/>
        <v/>
      </c>
      <c r="C988" s="80" t="str">
        <f t="shared" si="91"/>
        <v/>
      </c>
      <c r="D988" s="83" t="str">
        <f t="shared" si="92"/>
        <v/>
      </c>
      <c r="E988" s="81">
        <f>IFERROR(IF(I987-D988&lt;#REF!,0,IF(B988=$I$14,#REF!,IF(B988&lt;$I$14,0,IF(MOD(B988-$I$14,#REF!)=0,#REF!,0)))),0)</f>
        <v>0</v>
      </c>
      <c r="F988" s="83"/>
      <c r="G988" s="82" t="str">
        <f t="shared" si="93"/>
        <v/>
      </c>
      <c r="H988" s="82" t="str">
        <f t="shared" si="94"/>
        <v/>
      </c>
      <c r="I988" s="82" t="str">
        <f t="shared" si="95"/>
        <v/>
      </c>
    </row>
    <row r="989" spans="2:9" ht="15" thickBot="1" x14ac:dyDescent="0.35">
      <c r="B989" s="79" t="str">
        <f t="shared" si="90"/>
        <v/>
      </c>
      <c r="C989" s="80" t="str">
        <f t="shared" si="91"/>
        <v/>
      </c>
      <c r="D989" s="83" t="str">
        <f t="shared" si="92"/>
        <v/>
      </c>
      <c r="E989" s="81">
        <f>IFERROR(IF(I988-D989&lt;#REF!,0,IF(B989=$I$14,#REF!,IF(B989&lt;$I$14,0,IF(MOD(B989-$I$14,#REF!)=0,#REF!,0)))),0)</f>
        <v>0</v>
      </c>
      <c r="F989" s="83"/>
      <c r="G989" s="82" t="str">
        <f t="shared" si="93"/>
        <v/>
      </c>
      <c r="H989" s="82" t="str">
        <f t="shared" si="94"/>
        <v/>
      </c>
      <c r="I989" s="82" t="str">
        <f t="shared" si="95"/>
        <v/>
      </c>
    </row>
    <row r="990" spans="2:9" ht="15" thickBot="1" x14ac:dyDescent="0.35">
      <c r="B990" s="79" t="str">
        <f t="shared" si="90"/>
        <v/>
      </c>
      <c r="C990" s="80" t="str">
        <f t="shared" si="91"/>
        <v/>
      </c>
      <c r="D990" s="83" t="str">
        <f t="shared" si="92"/>
        <v/>
      </c>
      <c r="E990" s="81">
        <f>IFERROR(IF(I989-D990&lt;#REF!,0,IF(B990=$I$14,#REF!,IF(B990&lt;$I$14,0,IF(MOD(B990-$I$14,#REF!)=0,#REF!,0)))),0)</f>
        <v>0</v>
      </c>
      <c r="F990" s="83"/>
      <c r="G990" s="82" t="str">
        <f t="shared" si="93"/>
        <v/>
      </c>
      <c r="H990" s="82" t="str">
        <f t="shared" si="94"/>
        <v/>
      </c>
      <c r="I990" s="82" t="str">
        <f t="shared" si="95"/>
        <v/>
      </c>
    </row>
    <row r="991" spans="2:9" ht="15" thickBot="1" x14ac:dyDescent="0.35">
      <c r="B991" s="79" t="str">
        <f t="shared" si="90"/>
        <v/>
      </c>
      <c r="C991" s="80" t="str">
        <f t="shared" si="91"/>
        <v/>
      </c>
      <c r="D991" s="83" t="str">
        <f t="shared" si="92"/>
        <v/>
      </c>
      <c r="E991" s="81">
        <f>IFERROR(IF(I990-D991&lt;#REF!,0,IF(B991=$I$14,#REF!,IF(B991&lt;$I$14,0,IF(MOD(B991-$I$14,#REF!)=0,#REF!,0)))),0)</f>
        <v>0</v>
      </c>
      <c r="F991" s="83"/>
      <c r="G991" s="82" t="str">
        <f t="shared" si="93"/>
        <v/>
      </c>
      <c r="H991" s="82" t="str">
        <f t="shared" si="94"/>
        <v/>
      </c>
      <c r="I991" s="82" t="str">
        <f t="shared" si="95"/>
        <v/>
      </c>
    </row>
    <row r="992" spans="2:9" ht="15" thickBot="1" x14ac:dyDescent="0.35">
      <c r="B992" s="79" t="str">
        <f t="shared" si="90"/>
        <v/>
      </c>
      <c r="C992" s="80" t="str">
        <f t="shared" si="91"/>
        <v/>
      </c>
      <c r="D992" s="83" t="str">
        <f t="shared" si="92"/>
        <v/>
      </c>
      <c r="E992" s="81">
        <f>IFERROR(IF(I991-D992&lt;#REF!,0,IF(B992=$I$14,#REF!,IF(B992&lt;$I$14,0,IF(MOD(B992-$I$14,#REF!)=0,#REF!,0)))),0)</f>
        <v>0</v>
      </c>
      <c r="F992" s="83"/>
      <c r="G992" s="82" t="str">
        <f t="shared" si="93"/>
        <v/>
      </c>
      <c r="H992" s="82" t="str">
        <f t="shared" si="94"/>
        <v/>
      </c>
      <c r="I992" s="82" t="str">
        <f t="shared" si="95"/>
        <v/>
      </c>
    </row>
    <row r="993" spans="2:9" ht="15" thickBot="1" x14ac:dyDescent="0.35">
      <c r="B993" s="79" t="str">
        <f t="shared" si="90"/>
        <v/>
      </c>
      <c r="C993" s="80" t="str">
        <f t="shared" si="91"/>
        <v/>
      </c>
      <c r="D993" s="83" t="str">
        <f t="shared" si="92"/>
        <v/>
      </c>
      <c r="E993" s="81">
        <f>IFERROR(IF(I992-D993&lt;#REF!,0,IF(B993=$I$14,#REF!,IF(B993&lt;$I$14,0,IF(MOD(B993-$I$14,#REF!)=0,#REF!,0)))),0)</f>
        <v>0</v>
      </c>
      <c r="F993" s="83"/>
      <c r="G993" s="82" t="str">
        <f t="shared" si="93"/>
        <v/>
      </c>
      <c r="H993" s="82" t="str">
        <f t="shared" si="94"/>
        <v/>
      </c>
      <c r="I993" s="82" t="str">
        <f t="shared" si="95"/>
        <v/>
      </c>
    </row>
    <row r="994" spans="2:9" ht="15" thickBot="1" x14ac:dyDescent="0.35">
      <c r="B994" s="79" t="str">
        <f t="shared" si="90"/>
        <v/>
      </c>
      <c r="C994" s="80" t="str">
        <f t="shared" si="91"/>
        <v/>
      </c>
      <c r="D994" s="83" t="str">
        <f t="shared" si="92"/>
        <v/>
      </c>
      <c r="E994" s="81">
        <f>IFERROR(IF(I993-D994&lt;#REF!,0,IF(B994=$I$14,#REF!,IF(B994&lt;$I$14,0,IF(MOD(B994-$I$14,#REF!)=0,#REF!,0)))),0)</f>
        <v>0</v>
      </c>
      <c r="F994" s="83"/>
      <c r="G994" s="82" t="str">
        <f t="shared" si="93"/>
        <v/>
      </c>
      <c r="H994" s="82" t="str">
        <f t="shared" si="94"/>
        <v/>
      </c>
      <c r="I994" s="82" t="str">
        <f t="shared" si="95"/>
        <v/>
      </c>
    </row>
    <row r="995" spans="2:9" ht="15" thickBot="1" x14ac:dyDescent="0.35">
      <c r="B995" s="79" t="str">
        <f t="shared" si="90"/>
        <v/>
      </c>
      <c r="C995" s="80" t="str">
        <f t="shared" si="91"/>
        <v/>
      </c>
      <c r="D995" s="83" t="str">
        <f t="shared" si="92"/>
        <v/>
      </c>
      <c r="E995" s="81">
        <f>IFERROR(IF(I994-D995&lt;#REF!,0,IF(B995=$I$14,#REF!,IF(B995&lt;$I$14,0,IF(MOD(B995-$I$14,#REF!)=0,#REF!,0)))),0)</f>
        <v>0</v>
      </c>
      <c r="F995" s="83"/>
      <c r="G995" s="82" t="str">
        <f t="shared" si="93"/>
        <v/>
      </c>
      <c r="H995" s="82" t="str">
        <f t="shared" si="94"/>
        <v/>
      </c>
      <c r="I995" s="82" t="str">
        <f t="shared" si="95"/>
        <v/>
      </c>
    </row>
    <row r="996" spans="2:9" ht="15" thickBot="1" x14ac:dyDescent="0.35">
      <c r="B996" s="79" t="str">
        <f t="shared" si="90"/>
        <v/>
      </c>
      <c r="C996" s="80" t="str">
        <f t="shared" si="91"/>
        <v/>
      </c>
      <c r="D996" s="83" t="str">
        <f t="shared" si="92"/>
        <v/>
      </c>
      <c r="E996" s="81">
        <f>IFERROR(IF(I995-D996&lt;#REF!,0,IF(B996=$I$14,#REF!,IF(B996&lt;$I$14,0,IF(MOD(B996-$I$14,#REF!)=0,#REF!,0)))),0)</f>
        <v>0</v>
      </c>
      <c r="F996" s="83"/>
      <c r="G996" s="82" t="str">
        <f t="shared" si="93"/>
        <v/>
      </c>
      <c r="H996" s="82" t="str">
        <f t="shared" si="94"/>
        <v/>
      </c>
      <c r="I996" s="82" t="str">
        <f t="shared" si="95"/>
        <v/>
      </c>
    </row>
    <row r="997" spans="2:9" ht="15" thickBot="1" x14ac:dyDescent="0.35">
      <c r="B997" s="79" t="str">
        <f t="shared" si="90"/>
        <v/>
      </c>
      <c r="C997" s="80" t="str">
        <f t="shared" si="91"/>
        <v/>
      </c>
      <c r="D997" s="83" t="str">
        <f t="shared" si="92"/>
        <v/>
      </c>
      <c r="E997" s="81">
        <f>IFERROR(IF(I996-D997&lt;#REF!,0,IF(B997=$I$14,#REF!,IF(B997&lt;$I$14,0,IF(MOD(B997-$I$14,#REF!)=0,#REF!,0)))),0)</f>
        <v>0</v>
      </c>
      <c r="F997" s="83"/>
      <c r="G997" s="82" t="str">
        <f t="shared" si="93"/>
        <v/>
      </c>
      <c r="H997" s="82" t="str">
        <f t="shared" si="94"/>
        <v/>
      </c>
      <c r="I997" s="82" t="str">
        <f t="shared" si="95"/>
        <v/>
      </c>
    </row>
    <row r="998" spans="2:9" ht="15" thickBot="1" x14ac:dyDescent="0.35">
      <c r="B998" s="79" t="str">
        <f t="shared" si="90"/>
        <v/>
      </c>
      <c r="C998" s="80" t="str">
        <f t="shared" si="91"/>
        <v/>
      </c>
      <c r="D998" s="83" t="str">
        <f t="shared" si="92"/>
        <v/>
      </c>
      <c r="E998" s="81">
        <f>IFERROR(IF(I997-D998&lt;#REF!,0,IF(B998=$I$14,#REF!,IF(B998&lt;$I$14,0,IF(MOD(B998-$I$14,#REF!)=0,#REF!,0)))),0)</f>
        <v>0</v>
      </c>
      <c r="F998" s="83"/>
      <c r="G998" s="82" t="str">
        <f t="shared" si="93"/>
        <v/>
      </c>
      <c r="H998" s="82" t="str">
        <f t="shared" si="94"/>
        <v/>
      </c>
      <c r="I998" s="82" t="str">
        <f t="shared" si="95"/>
        <v/>
      </c>
    </row>
    <row r="999" spans="2:9" ht="15" thickBot="1" x14ac:dyDescent="0.35">
      <c r="B999" s="79" t="str">
        <f t="shared" si="90"/>
        <v/>
      </c>
      <c r="C999" s="80" t="str">
        <f t="shared" si="91"/>
        <v/>
      </c>
      <c r="D999" s="83" t="str">
        <f t="shared" si="92"/>
        <v/>
      </c>
      <c r="E999" s="81">
        <f>IFERROR(IF(I998-D999&lt;#REF!,0,IF(B999=$I$14,#REF!,IF(B999&lt;$I$14,0,IF(MOD(B999-$I$14,#REF!)=0,#REF!,0)))),0)</f>
        <v>0</v>
      </c>
      <c r="F999" s="83"/>
      <c r="G999" s="82" t="str">
        <f t="shared" si="93"/>
        <v/>
      </c>
      <c r="H999" s="82" t="str">
        <f t="shared" si="94"/>
        <v/>
      </c>
      <c r="I999" s="82" t="str">
        <f t="shared" si="95"/>
        <v/>
      </c>
    </row>
    <row r="1000" spans="2:9" ht="15" thickBot="1" x14ac:dyDescent="0.35">
      <c r="B1000" s="79" t="str">
        <f t="shared" si="90"/>
        <v/>
      </c>
      <c r="C1000" s="80" t="str">
        <f t="shared" si="91"/>
        <v/>
      </c>
      <c r="D1000" s="83" t="str">
        <f t="shared" si="92"/>
        <v/>
      </c>
      <c r="E1000" s="81">
        <f>IFERROR(IF(I999-D1000&lt;#REF!,0,IF(B1000=$I$14,#REF!,IF(B1000&lt;$I$14,0,IF(MOD(B1000-$I$14,#REF!)=0,#REF!,0)))),0)</f>
        <v>0</v>
      </c>
      <c r="F1000" s="83"/>
      <c r="G1000" s="82" t="str">
        <f t="shared" si="93"/>
        <v/>
      </c>
      <c r="H1000" s="82" t="str">
        <f t="shared" si="94"/>
        <v/>
      </c>
      <c r="I1000" s="82" t="str">
        <f t="shared" si="95"/>
        <v/>
      </c>
    </row>
    <row r="1001" spans="2:9" ht="15" thickBot="1" x14ac:dyDescent="0.35">
      <c r="B1001" s="79" t="str">
        <f t="shared" si="90"/>
        <v/>
      </c>
      <c r="C1001" s="80" t="str">
        <f t="shared" si="91"/>
        <v/>
      </c>
      <c r="D1001" s="83" t="str">
        <f t="shared" si="92"/>
        <v/>
      </c>
      <c r="E1001" s="81">
        <f>IFERROR(IF(I1000-D1001&lt;#REF!,0,IF(B1001=$I$14,#REF!,IF(B1001&lt;$I$14,0,IF(MOD(B1001-$I$14,#REF!)=0,#REF!,0)))),0)</f>
        <v>0</v>
      </c>
      <c r="F1001" s="83"/>
      <c r="G1001" s="82" t="str">
        <f t="shared" si="93"/>
        <v/>
      </c>
      <c r="H1001" s="82" t="str">
        <f t="shared" si="94"/>
        <v/>
      </c>
      <c r="I1001" s="82" t="str">
        <f t="shared" si="95"/>
        <v/>
      </c>
    </row>
    <row r="1002" spans="2:9" ht="15" thickBot="1" x14ac:dyDescent="0.35">
      <c r="B1002" s="79" t="str">
        <f t="shared" si="90"/>
        <v/>
      </c>
      <c r="C1002" s="80" t="str">
        <f t="shared" si="91"/>
        <v/>
      </c>
      <c r="D1002" s="83" t="str">
        <f t="shared" si="92"/>
        <v/>
      </c>
      <c r="E1002" s="81">
        <f>IFERROR(IF(I1001-D1002&lt;#REF!,0,IF(B1002=$I$14,#REF!,IF(B1002&lt;$I$14,0,IF(MOD(B1002-$I$14,#REF!)=0,#REF!,0)))),0)</f>
        <v>0</v>
      </c>
      <c r="F1002" s="83"/>
      <c r="G1002" s="82" t="str">
        <f t="shared" si="93"/>
        <v/>
      </c>
      <c r="H1002" s="82" t="str">
        <f t="shared" si="94"/>
        <v/>
      </c>
      <c r="I1002" s="82" t="str">
        <f t="shared" si="95"/>
        <v/>
      </c>
    </row>
    <row r="1003" spans="2:9" ht="15" thickBot="1" x14ac:dyDescent="0.35">
      <c r="B1003" s="79" t="str">
        <f t="shared" si="90"/>
        <v/>
      </c>
      <c r="C1003" s="80" t="str">
        <f t="shared" si="91"/>
        <v/>
      </c>
      <c r="D1003" s="83" t="str">
        <f t="shared" si="92"/>
        <v/>
      </c>
      <c r="E1003" s="81">
        <f>IFERROR(IF(I1002-D1003&lt;#REF!,0,IF(B1003=$I$14,#REF!,IF(B1003&lt;$I$14,0,IF(MOD(B1003-$I$14,#REF!)=0,#REF!,0)))),0)</f>
        <v>0</v>
      </c>
      <c r="F1003" s="83"/>
      <c r="G1003" s="82" t="str">
        <f t="shared" si="93"/>
        <v/>
      </c>
      <c r="H1003" s="82" t="str">
        <f t="shared" si="94"/>
        <v/>
      </c>
      <c r="I1003" s="82" t="str">
        <f t="shared" si="95"/>
        <v/>
      </c>
    </row>
    <row r="1004" spans="2:9" ht="15" thickBot="1" x14ac:dyDescent="0.35">
      <c r="B1004" s="79" t="str">
        <f t="shared" si="90"/>
        <v/>
      </c>
      <c r="C1004" s="80" t="str">
        <f t="shared" si="91"/>
        <v/>
      </c>
      <c r="D1004" s="83" t="str">
        <f t="shared" si="92"/>
        <v/>
      </c>
      <c r="E1004" s="81">
        <f>IFERROR(IF(I1003-D1004&lt;#REF!,0,IF(B1004=$I$14,#REF!,IF(B1004&lt;$I$14,0,IF(MOD(B1004-$I$14,#REF!)=0,#REF!,0)))),0)</f>
        <v>0</v>
      </c>
      <c r="F1004" s="83"/>
      <c r="G1004" s="82" t="str">
        <f t="shared" si="93"/>
        <v/>
      </c>
      <c r="H1004" s="82" t="str">
        <f t="shared" si="94"/>
        <v/>
      </c>
      <c r="I1004" s="82" t="str">
        <f t="shared" si="95"/>
        <v/>
      </c>
    </row>
    <row r="1005" spans="2:9" ht="15" thickBot="1" x14ac:dyDescent="0.35">
      <c r="B1005" s="79" t="str">
        <f t="shared" si="90"/>
        <v/>
      </c>
      <c r="C1005" s="80" t="str">
        <f t="shared" si="91"/>
        <v/>
      </c>
      <c r="D1005" s="83" t="str">
        <f t="shared" si="92"/>
        <v/>
      </c>
      <c r="E1005" s="81">
        <f>IFERROR(IF(I1004-D1005&lt;#REF!,0,IF(B1005=$I$14,#REF!,IF(B1005&lt;$I$14,0,IF(MOD(B1005-$I$14,#REF!)=0,#REF!,0)))),0)</f>
        <v>0</v>
      </c>
      <c r="F1005" s="83"/>
      <c r="G1005" s="82" t="str">
        <f t="shared" si="93"/>
        <v/>
      </c>
      <c r="H1005" s="82" t="str">
        <f t="shared" si="94"/>
        <v/>
      </c>
      <c r="I1005" s="82" t="str">
        <f t="shared" si="95"/>
        <v/>
      </c>
    </row>
    <row r="1006" spans="2:9" ht="15" thickBot="1" x14ac:dyDescent="0.35">
      <c r="B1006" s="79" t="str">
        <f t="shared" si="90"/>
        <v/>
      </c>
      <c r="C1006" s="80" t="str">
        <f t="shared" si="91"/>
        <v/>
      </c>
      <c r="D1006" s="83" t="str">
        <f t="shared" si="92"/>
        <v/>
      </c>
      <c r="E1006" s="81">
        <f>IFERROR(IF(I1005-D1006&lt;#REF!,0,IF(B1006=$I$14,#REF!,IF(B1006&lt;$I$14,0,IF(MOD(B1006-$I$14,#REF!)=0,#REF!,0)))),0)</f>
        <v>0</v>
      </c>
      <c r="F1006" s="83"/>
      <c r="G1006" s="82" t="str">
        <f t="shared" si="93"/>
        <v/>
      </c>
      <c r="H1006" s="82" t="str">
        <f t="shared" si="94"/>
        <v/>
      </c>
      <c r="I1006" s="82" t="str">
        <f t="shared" si="95"/>
        <v/>
      </c>
    </row>
    <row r="1007" spans="2:9" ht="15" thickBot="1" x14ac:dyDescent="0.35">
      <c r="B1007" s="79" t="str">
        <f t="shared" si="90"/>
        <v/>
      </c>
      <c r="C1007" s="80" t="str">
        <f t="shared" si="91"/>
        <v/>
      </c>
      <c r="D1007" s="83" t="str">
        <f t="shared" si="92"/>
        <v/>
      </c>
      <c r="E1007" s="81">
        <f>IFERROR(IF(I1006-D1007&lt;#REF!,0,IF(B1007=$I$14,#REF!,IF(B1007&lt;$I$14,0,IF(MOD(B1007-$I$14,#REF!)=0,#REF!,0)))),0)</f>
        <v>0</v>
      </c>
      <c r="F1007" s="83"/>
      <c r="G1007" s="82" t="str">
        <f t="shared" si="93"/>
        <v/>
      </c>
      <c r="H1007" s="82" t="str">
        <f t="shared" si="94"/>
        <v/>
      </c>
      <c r="I1007" s="82" t="str">
        <f t="shared" si="95"/>
        <v/>
      </c>
    </row>
    <row r="1008" spans="2:9" ht="15" thickBot="1" x14ac:dyDescent="0.35">
      <c r="B1008" s="79" t="str">
        <f t="shared" si="90"/>
        <v/>
      </c>
      <c r="C1008" s="80" t="str">
        <f t="shared" si="91"/>
        <v/>
      </c>
      <c r="D1008" s="83" t="str">
        <f t="shared" si="92"/>
        <v/>
      </c>
      <c r="E1008" s="81">
        <f>IFERROR(IF(I1007-D1008&lt;#REF!,0,IF(B1008=$I$14,#REF!,IF(B1008&lt;$I$14,0,IF(MOD(B1008-$I$14,#REF!)=0,#REF!,0)))),0)</f>
        <v>0</v>
      </c>
      <c r="F1008" s="83"/>
      <c r="G1008" s="82" t="str">
        <f t="shared" si="93"/>
        <v/>
      </c>
      <c r="H1008" s="82" t="str">
        <f t="shared" si="94"/>
        <v/>
      </c>
      <c r="I1008" s="82" t="str">
        <f t="shared" si="95"/>
        <v/>
      </c>
    </row>
    <row r="1009" spans="2:9" ht="15" thickBot="1" x14ac:dyDescent="0.35">
      <c r="B1009" s="79" t="str">
        <f t="shared" si="90"/>
        <v/>
      </c>
      <c r="C1009" s="80" t="str">
        <f t="shared" si="91"/>
        <v/>
      </c>
      <c r="D1009" s="83" t="str">
        <f t="shared" si="92"/>
        <v/>
      </c>
      <c r="E1009" s="81">
        <f>IFERROR(IF(I1008-D1009&lt;#REF!,0,IF(B1009=$I$14,#REF!,IF(B1009&lt;$I$14,0,IF(MOD(B1009-$I$14,#REF!)=0,#REF!,0)))),0)</f>
        <v>0</v>
      </c>
      <c r="F1009" s="83"/>
      <c r="G1009" s="82" t="str">
        <f t="shared" si="93"/>
        <v/>
      </c>
      <c r="H1009" s="82" t="str">
        <f t="shared" si="94"/>
        <v/>
      </c>
      <c r="I1009" s="82" t="str">
        <f t="shared" si="95"/>
        <v/>
      </c>
    </row>
    <row r="1010" spans="2:9" ht="15" thickBot="1" x14ac:dyDescent="0.35">
      <c r="B1010" s="79" t="str">
        <f t="shared" si="90"/>
        <v/>
      </c>
      <c r="C1010" s="80" t="str">
        <f t="shared" si="91"/>
        <v/>
      </c>
      <c r="D1010" s="83" t="str">
        <f t="shared" si="92"/>
        <v/>
      </c>
      <c r="E1010" s="81">
        <f>IFERROR(IF(I1009-D1010&lt;#REF!,0,IF(B1010=$I$14,#REF!,IF(B1010&lt;$I$14,0,IF(MOD(B1010-$I$14,#REF!)=0,#REF!,0)))),0)</f>
        <v>0</v>
      </c>
      <c r="F1010" s="83"/>
      <c r="G1010" s="82" t="str">
        <f t="shared" si="93"/>
        <v/>
      </c>
      <c r="H1010" s="82" t="str">
        <f t="shared" si="94"/>
        <v/>
      </c>
      <c r="I1010" s="82" t="str">
        <f t="shared" si="95"/>
        <v/>
      </c>
    </row>
    <row r="1011" spans="2:9" ht="15" thickBot="1" x14ac:dyDescent="0.35">
      <c r="B1011" s="79" t="str">
        <f t="shared" si="90"/>
        <v/>
      </c>
      <c r="C1011" s="80" t="str">
        <f t="shared" si="91"/>
        <v/>
      </c>
      <c r="D1011" s="83" t="str">
        <f t="shared" si="92"/>
        <v/>
      </c>
      <c r="E1011" s="81">
        <f>IFERROR(IF(I1010-D1011&lt;#REF!,0,IF(B1011=$I$14,#REF!,IF(B1011&lt;$I$14,0,IF(MOD(B1011-$I$14,#REF!)=0,#REF!,0)))),0)</f>
        <v>0</v>
      </c>
      <c r="F1011" s="83"/>
      <c r="G1011" s="82" t="str">
        <f t="shared" si="93"/>
        <v/>
      </c>
      <c r="H1011" s="82" t="str">
        <f t="shared" si="94"/>
        <v/>
      </c>
      <c r="I1011" s="82" t="str">
        <f t="shared" si="95"/>
        <v/>
      </c>
    </row>
    <row r="1012" spans="2:9" ht="15" thickBot="1" x14ac:dyDescent="0.35">
      <c r="B1012" s="79" t="str">
        <f t="shared" si="90"/>
        <v/>
      </c>
      <c r="C1012" s="80" t="str">
        <f t="shared" si="91"/>
        <v/>
      </c>
      <c r="D1012" s="83" t="str">
        <f t="shared" si="92"/>
        <v/>
      </c>
      <c r="E1012" s="81">
        <f>IFERROR(IF(I1011-D1012&lt;#REF!,0,IF(B1012=$I$14,#REF!,IF(B1012&lt;$I$14,0,IF(MOD(B1012-$I$14,#REF!)=0,#REF!,0)))),0)</f>
        <v>0</v>
      </c>
      <c r="F1012" s="83"/>
      <c r="G1012" s="82" t="str">
        <f t="shared" si="93"/>
        <v/>
      </c>
      <c r="H1012" s="82" t="str">
        <f t="shared" si="94"/>
        <v/>
      </c>
      <c r="I1012" s="82" t="str">
        <f t="shared" si="95"/>
        <v/>
      </c>
    </row>
    <row r="1013" spans="2:9" ht="15" thickBot="1" x14ac:dyDescent="0.35">
      <c r="B1013" s="79" t="str">
        <f t="shared" si="90"/>
        <v/>
      </c>
      <c r="C1013" s="80" t="str">
        <f t="shared" si="91"/>
        <v/>
      </c>
      <c r="D1013" s="83" t="str">
        <f t="shared" si="92"/>
        <v/>
      </c>
      <c r="E1013" s="81">
        <f>IFERROR(IF(I1012-D1013&lt;#REF!,0,IF(B1013=$I$14,#REF!,IF(B1013&lt;$I$14,0,IF(MOD(B1013-$I$14,#REF!)=0,#REF!,0)))),0)</f>
        <v>0</v>
      </c>
      <c r="F1013" s="83"/>
      <c r="G1013" s="82" t="str">
        <f t="shared" si="93"/>
        <v/>
      </c>
      <c r="H1013" s="82" t="str">
        <f t="shared" si="94"/>
        <v/>
      </c>
      <c r="I1013" s="82" t="str">
        <f t="shared" si="95"/>
        <v/>
      </c>
    </row>
    <row r="1014" spans="2:9" ht="15" thickBot="1" x14ac:dyDescent="0.35">
      <c r="B1014" s="79" t="str">
        <f t="shared" si="90"/>
        <v/>
      </c>
      <c r="C1014" s="80" t="str">
        <f t="shared" si="91"/>
        <v/>
      </c>
      <c r="D1014" s="83" t="str">
        <f t="shared" si="92"/>
        <v/>
      </c>
      <c r="E1014" s="81">
        <f>IFERROR(IF(I1013-D1014&lt;#REF!,0,IF(B1014=$I$14,#REF!,IF(B1014&lt;$I$14,0,IF(MOD(B1014-$I$14,#REF!)=0,#REF!,0)))),0)</f>
        <v>0</v>
      </c>
      <c r="F1014" s="83"/>
      <c r="G1014" s="82" t="str">
        <f t="shared" si="93"/>
        <v/>
      </c>
      <c r="H1014" s="82" t="str">
        <f t="shared" si="94"/>
        <v/>
      </c>
      <c r="I1014" s="82" t="str">
        <f t="shared" si="95"/>
        <v/>
      </c>
    </row>
    <row r="1015" spans="2:9" ht="15" thickBot="1" x14ac:dyDescent="0.35">
      <c r="B1015" s="79" t="str">
        <f t="shared" si="90"/>
        <v/>
      </c>
      <c r="C1015" s="80" t="str">
        <f t="shared" si="91"/>
        <v/>
      </c>
      <c r="D1015" s="83" t="str">
        <f t="shared" si="92"/>
        <v/>
      </c>
      <c r="E1015" s="81">
        <f>IFERROR(IF(I1014-D1015&lt;#REF!,0,IF(B1015=$I$14,#REF!,IF(B1015&lt;$I$14,0,IF(MOD(B1015-$I$14,#REF!)=0,#REF!,0)))),0)</f>
        <v>0</v>
      </c>
      <c r="F1015" s="83"/>
      <c r="G1015" s="82" t="str">
        <f t="shared" si="93"/>
        <v/>
      </c>
      <c r="H1015" s="82" t="str">
        <f t="shared" si="94"/>
        <v/>
      </c>
      <c r="I1015" s="82" t="str">
        <f t="shared" si="95"/>
        <v/>
      </c>
    </row>
    <row r="1016" spans="2:9" ht="15" thickBot="1" x14ac:dyDescent="0.35">
      <c r="B1016" s="79" t="str">
        <f t="shared" si="90"/>
        <v/>
      </c>
      <c r="C1016" s="80" t="str">
        <f t="shared" si="91"/>
        <v/>
      </c>
      <c r="D1016" s="83" t="str">
        <f t="shared" si="92"/>
        <v/>
      </c>
      <c r="E1016" s="81">
        <f>IFERROR(IF(I1015-D1016&lt;#REF!,0,IF(B1016=$I$14,#REF!,IF(B1016&lt;$I$14,0,IF(MOD(B1016-$I$14,#REF!)=0,#REF!,0)))),0)</f>
        <v>0</v>
      </c>
      <c r="F1016" s="83"/>
      <c r="G1016" s="82" t="str">
        <f t="shared" si="93"/>
        <v/>
      </c>
      <c r="H1016" s="82" t="str">
        <f t="shared" si="94"/>
        <v/>
      </c>
      <c r="I1016" s="82" t="str">
        <f t="shared" si="95"/>
        <v/>
      </c>
    </row>
    <row r="1017" spans="2:9" ht="15" thickBot="1" x14ac:dyDescent="0.35">
      <c r="B1017" s="79" t="str">
        <f t="shared" si="90"/>
        <v/>
      </c>
      <c r="C1017" s="80" t="str">
        <f t="shared" si="91"/>
        <v/>
      </c>
      <c r="D1017" s="83" t="str">
        <f t="shared" si="92"/>
        <v/>
      </c>
      <c r="E1017" s="81">
        <f>IFERROR(IF(I1016-D1017&lt;#REF!,0,IF(B1017=$I$14,#REF!,IF(B1017&lt;$I$14,0,IF(MOD(B1017-$I$14,#REF!)=0,#REF!,0)))),0)</f>
        <v>0</v>
      </c>
      <c r="F1017" s="83"/>
      <c r="G1017" s="82" t="str">
        <f t="shared" si="93"/>
        <v/>
      </c>
      <c r="H1017" s="82" t="str">
        <f t="shared" si="94"/>
        <v/>
      </c>
      <c r="I1017" s="82" t="str">
        <f t="shared" si="95"/>
        <v/>
      </c>
    </row>
    <row r="1018" spans="2:9" ht="15" thickBot="1" x14ac:dyDescent="0.35">
      <c r="B1018" s="79" t="str">
        <f t="shared" si="90"/>
        <v/>
      </c>
      <c r="C1018" s="80" t="str">
        <f t="shared" si="91"/>
        <v/>
      </c>
      <c r="D1018" s="83" t="str">
        <f t="shared" si="92"/>
        <v/>
      </c>
      <c r="E1018" s="81">
        <f>IFERROR(IF(I1017-D1018&lt;#REF!,0,IF(B1018=$I$14,#REF!,IF(B1018&lt;$I$14,0,IF(MOD(B1018-$I$14,#REF!)=0,#REF!,0)))),0)</f>
        <v>0</v>
      </c>
      <c r="F1018" s="83"/>
      <c r="G1018" s="82" t="str">
        <f t="shared" si="93"/>
        <v/>
      </c>
      <c r="H1018" s="82" t="str">
        <f t="shared" si="94"/>
        <v/>
      </c>
      <c r="I1018" s="82" t="str">
        <f t="shared" si="95"/>
        <v/>
      </c>
    </row>
    <row r="1019" spans="2:9" ht="15" thickBot="1" x14ac:dyDescent="0.35">
      <c r="B1019" s="79" t="str">
        <f t="shared" si="90"/>
        <v/>
      </c>
      <c r="C1019" s="80" t="str">
        <f t="shared" si="91"/>
        <v/>
      </c>
      <c r="D1019" s="83" t="str">
        <f t="shared" si="92"/>
        <v/>
      </c>
      <c r="E1019" s="81">
        <f>IFERROR(IF(I1018-D1019&lt;#REF!,0,IF(B1019=$I$14,#REF!,IF(B1019&lt;$I$14,0,IF(MOD(B1019-$I$14,#REF!)=0,#REF!,0)))),0)</f>
        <v>0</v>
      </c>
      <c r="F1019" s="83"/>
      <c r="G1019" s="82" t="str">
        <f t="shared" si="93"/>
        <v/>
      </c>
      <c r="H1019" s="82" t="str">
        <f t="shared" si="94"/>
        <v/>
      </c>
      <c r="I1019" s="82" t="str">
        <f t="shared" si="95"/>
        <v/>
      </c>
    </row>
    <row r="1020" spans="2:9" ht="15" thickBot="1" x14ac:dyDescent="0.35">
      <c r="B1020" s="79" t="str">
        <f t="shared" si="90"/>
        <v/>
      </c>
      <c r="C1020" s="80" t="str">
        <f t="shared" si="91"/>
        <v/>
      </c>
      <c r="D1020" s="83" t="str">
        <f t="shared" si="92"/>
        <v/>
      </c>
      <c r="E1020" s="81">
        <f>IFERROR(IF(I1019-D1020&lt;#REF!,0,IF(B1020=$I$14,#REF!,IF(B1020&lt;$I$14,0,IF(MOD(B1020-$I$14,#REF!)=0,#REF!,0)))),0)</f>
        <v>0</v>
      </c>
      <c r="F1020" s="83"/>
      <c r="G1020" s="82" t="str">
        <f t="shared" si="93"/>
        <v/>
      </c>
      <c r="H1020" s="82" t="str">
        <f t="shared" si="94"/>
        <v/>
      </c>
      <c r="I1020" s="82" t="str">
        <f t="shared" si="95"/>
        <v/>
      </c>
    </row>
    <row r="1021" spans="2:9" ht="15" thickBot="1" x14ac:dyDescent="0.35">
      <c r="B1021" s="79" t="str">
        <f t="shared" si="90"/>
        <v/>
      </c>
      <c r="C1021" s="80" t="str">
        <f t="shared" si="91"/>
        <v/>
      </c>
      <c r="D1021" s="83" t="str">
        <f t="shared" si="92"/>
        <v/>
      </c>
      <c r="E1021" s="81">
        <f>IFERROR(IF(I1020-D1021&lt;#REF!,0,IF(B1021=$I$14,#REF!,IF(B1021&lt;$I$14,0,IF(MOD(B1021-$I$14,#REF!)=0,#REF!,0)))),0)</f>
        <v>0</v>
      </c>
      <c r="F1021" s="83"/>
      <c r="G1021" s="82" t="str">
        <f t="shared" si="93"/>
        <v/>
      </c>
      <c r="H1021" s="82" t="str">
        <f t="shared" si="94"/>
        <v/>
      </c>
      <c r="I1021" s="82" t="str">
        <f t="shared" si="95"/>
        <v/>
      </c>
    </row>
    <row r="1022" spans="2:9" ht="15" thickBot="1" x14ac:dyDescent="0.35">
      <c r="B1022" s="79" t="str">
        <f t="shared" si="90"/>
        <v/>
      </c>
      <c r="C1022" s="80" t="str">
        <f t="shared" si="91"/>
        <v/>
      </c>
      <c r="D1022" s="83" t="str">
        <f t="shared" si="92"/>
        <v/>
      </c>
      <c r="E1022" s="81">
        <f>IFERROR(IF(I1021-D1022&lt;#REF!,0,IF(B1022=$I$14,#REF!,IF(B1022&lt;$I$14,0,IF(MOD(B1022-$I$14,#REF!)=0,#REF!,0)))),0)</f>
        <v>0</v>
      </c>
      <c r="F1022" s="83"/>
      <c r="G1022" s="82" t="str">
        <f t="shared" si="93"/>
        <v/>
      </c>
      <c r="H1022" s="82" t="str">
        <f t="shared" si="94"/>
        <v/>
      </c>
      <c r="I1022" s="82" t="str">
        <f t="shared" si="95"/>
        <v/>
      </c>
    </row>
    <row r="1023" spans="2:9" ht="15" thickBot="1" x14ac:dyDescent="0.35">
      <c r="B1023" s="79" t="str">
        <f t="shared" si="90"/>
        <v/>
      </c>
      <c r="C1023" s="80" t="str">
        <f t="shared" si="91"/>
        <v/>
      </c>
      <c r="D1023" s="83" t="str">
        <f t="shared" si="92"/>
        <v/>
      </c>
      <c r="E1023" s="81">
        <f>IFERROR(IF(I1022-D1023&lt;#REF!,0,IF(B1023=$I$14,#REF!,IF(B1023&lt;$I$14,0,IF(MOD(B1023-$I$14,#REF!)=0,#REF!,0)))),0)</f>
        <v>0</v>
      </c>
      <c r="F1023" s="83"/>
      <c r="G1023" s="82" t="str">
        <f t="shared" si="93"/>
        <v/>
      </c>
      <c r="H1023" s="82" t="str">
        <f t="shared" si="94"/>
        <v/>
      </c>
      <c r="I1023" s="82" t="str">
        <f t="shared" si="95"/>
        <v/>
      </c>
    </row>
    <row r="1024" spans="2:9" ht="15" thickBot="1" x14ac:dyDescent="0.35">
      <c r="B1024" s="79" t="str">
        <f t="shared" si="90"/>
        <v/>
      </c>
      <c r="C1024" s="80" t="str">
        <f t="shared" si="91"/>
        <v/>
      </c>
      <c r="D1024" s="83" t="str">
        <f t="shared" si="92"/>
        <v/>
      </c>
      <c r="E1024" s="81">
        <f>IFERROR(IF(I1023-D1024&lt;#REF!,0,IF(B1024=$I$14,#REF!,IF(B1024&lt;$I$14,0,IF(MOD(B1024-$I$14,#REF!)=0,#REF!,0)))),0)</f>
        <v>0</v>
      </c>
      <c r="F1024" s="83"/>
      <c r="G1024" s="82" t="str">
        <f t="shared" si="93"/>
        <v/>
      </c>
      <c r="H1024" s="82" t="str">
        <f t="shared" si="94"/>
        <v/>
      </c>
      <c r="I1024" s="82" t="str">
        <f t="shared" si="95"/>
        <v/>
      </c>
    </row>
    <row r="1025" spans="2:9" ht="15" thickBot="1" x14ac:dyDescent="0.35">
      <c r="B1025" s="79" t="str">
        <f t="shared" si="90"/>
        <v/>
      </c>
      <c r="C1025" s="80" t="str">
        <f t="shared" si="91"/>
        <v/>
      </c>
      <c r="D1025" s="83" t="str">
        <f t="shared" si="92"/>
        <v/>
      </c>
      <c r="E1025" s="81">
        <f>IFERROR(IF(I1024-D1025&lt;#REF!,0,IF(B1025=$I$14,#REF!,IF(B1025&lt;$I$14,0,IF(MOD(B1025-$I$14,#REF!)=0,#REF!,0)))),0)</f>
        <v>0</v>
      </c>
      <c r="F1025" s="83"/>
      <c r="G1025" s="82" t="str">
        <f t="shared" si="93"/>
        <v/>
      </c>
      <c r="H1025" s="82" t="str">
        <f t="shared" si="94"/>
        <v/>
      </c>
      <c r="I1025" s="82" t="str">
        <f t="shared" si="95"/>
        <v/>
      </c>
    </row>
    <row r="1026" spans="2:9" ht="15" thickBot="1" x14ac:dyDescent="0.35">
      <c r="B1026" s="79" t="str">
        <f t="shared" si="90"/>
        <v/>
      </c>
      <c r="C1026" s="80" t="str">
        <f t="shared" si="91"/>
        <v/>
      </c>
      <c r="D1026" s="83" t="str">
        <f t="shared" si="92"/>
        <v/>
      </c>
      <c r="E1026" s="81">
        <f>IFERROR(IF(I1025-D1026&lt;#REF!,0,IF(B1026=$I$14,#REF!,IF(B1026&lt;$I$14,0,IF(MOD(B1026-$I$14,#REF!)=0,#REF!,0)))),0)</f>
        <v>0</v>
      </c>
      <c r="F1026" s="83"/>
      <c r="G1026" s="82" t="str">
        <f t="shared" si="93"/>
        <v/>
      </c>
      <c r="H1026" s="82" t="str">
        <f t="shared" si="94"/>
        <v/>
      </c>
      <c r="I1026" s="82" t="str">
        <f t="shared" si="95"/>
        <v/>
      </c>
    </row>
    <row r="1027" spans="2:9" ht="15" thickBot="1" x14ac:dyDescent="0.35">
      <c r="B1027" s="79" t="str">
        <f t="shared" si="90"/>
        <v/>
      </c>
      <c r="C1027" s="80" t="str">
        <f t="shared" si="91"/>
        <v/>
      </c>
      <c r="D1027" s="83" t="str">
        <f t="shared" si="92"/>
        <v/>
      </c>
      <c r="E1027" s="81">
        <f>IFERROR(IF(I1026-D1027&lt;#REF!,0,IF(B1027=$I$14,#REF!,IF(B1027&lt;$I$14,0,IF(MOD(B1027-$I$14,#REF!)=0,#REF!,0)))),0)</f>
        <v>0</v>
      </c>
      <c r="F1027" s="83"/>
      <c r="G1027" s="82" t="str">
        <f t="shared" si="93"/>
        <v/>
      </c>
      <c r="H1027" s="82" t="str">
        <f t="shared" si="94"/>
        <v/>
      </c>
      <c r="I1027" s="82" t="str">
        <f t="shared" si="95"/>
        <v/>
      </c>
    </row>
    <row r="1028" spans="2:9" ht="15" thickBot="1" x14ac:dyDescent="0.35">
      <c r="B1028" s="79" t="str">
        <f t="shared" si="90"/>
        <v/>
      </c>
      <c r="C1028" s="80" t="str">
        <f t="shared" si="91"/>
        <v/>
      </c>
      <c r="D1028" s="83" t="str">
        <f t="shared" si="92"/>
        <v/>
      </c>
      <c r="E1028" s="81">
        <f>IFERROR(IF(I1027-D1028&lt;#REF!,0,IF(B1028=$I$14,#REF!,IF(B1028&lt;$I$14,0,IF(MOD(B1028-$I$14,#REF!)=0,#REF!,0)))),0)</f>
        <v>0</v>
      </c>
      <c r="F1028" s="83"/>
      <c r="G1028" s="82" t="str">
        <f t="shared" si="93"/>
        <v/>
      </c>
      <c r="H1028" s="82" t="str">
        <f t="shared" si="94"/>
        <v/>
      </c>
      <c r="I1028" s="82" t="str">
        <f t="shared" si="95"/>
        <v/>
      </c>
    </row>
    <row r="1029" spans="2:9" ht="15" thickBot="1" x14ac:dyDescent="0.35">
      <c r="B1029" s="79" t="str">
        <f t="shared" si="90"/>
        <v/>
      </c>
      <c r="C1029" s="80" t="str">
        <f t="shared" si="91"/>
        <v/>
      </c>
      <c r="D1029" s="83" t="str">
        <f t="shared" si="92"/>
        <v/>
      </c>
      <c r="E1029" s="81">
        <f>IFERROR(IF(I1028-D1029&lt;#REF!,0,IF(B1029=$I$14,#REF!,IF(B1029&lt;$I$14,0,IF(MOD(B1029-$I$14,#REF!)=0,#REF!,0)))),0)</f>
        <v>0</v>
      </c>
      <c r="F1029" s="83"/>
      <c r="G1029" s="82" t="str">
        <f t="shared" si="93"/>
        <v/>
      </c>
      <c r="H1029" s="82" t="str">
        <f t="shared" si="94"/>
        <v/>
      </c>
      <c r="I1029" s="82" t="str">
        <f t="shared" si="95"/>
        <v/>
      </c>
    </row>
    <row r="1030" spans="2:9" ht="15" thickBot="1" x14ac:dyDescent="0.35">
      <c r="B1030" s="79" t="str">
        <f t="shared" si="90"/>
        <v/>
      </c>
      <c r="C1030" s="80" t="str">
        <f t="shared" si="91"/>
        <v/>
      </c>
      <c r="D1030" s="83" t="str">
        <f t="shared" si="92"/>
        <v/>
      </c>
      <c r="E1030" s="81">
        <f>IFERROR(IF(I1029-D1030&lt;#REF!,0,IF(B1030=$I$14,#REF!,IF(B1030&lt;$I$14,0,IF(MOD(B1030-$I$14,#REF!)=0,#REF!,0)))),0)</f>
        <v>0</v>
      </c>
      <c r="F1030" s="83"/>
      <c r="G1030" s="82" t="str">
        <f t="shared" si="93"/>
        <v/>
      </c>
      <c r="H1030" s="82" t="str">
        <f t="shared" si="94"/>
        <v/>
      </c>
      <c r="I1030" s="82" t="str">
        <f t="shared" si="95"/>
        <v/>
      </c>
    </row>
    <row r="1031" spans="2:9" ht="15" thickBot="1" x14ac:dyDescent="0.35">
      <c r="B1031" s="79" t="str">
        <f t="shared" si="90"/>
        <v/>
      </c>
      <c r="C1031" s="80" t="str">
        <f t="shared" si="91"/>
        <v/>
      </c>
      <c r="D1031" s="83" t="str">
        <f t="shared" si="92"/>
        <v/>
      </c>
      <c r="E1031" s="81">
        <f>IFERROR(IF(I1030-D1031&lt;#REF!,0,IF(B1031=$I$14,#REF!,IF(B1031&lt;$I$14,0,IF(MOD(B1031-$I$14,#REF!)=0,#REF!,0)))),0)</f>
        <v>0</v>
      </c>
      <c r="F1031" s="83"/>
      <c r="G1031" s="82" t="str">
        <f t="shared" si="93"/>
        <v/>
      </c>
      <c r="H1031" s="82" t="str">
        <f t="shared" si="94"/>
        <v/>
      </c>
      <c r="I1031" s="82" t="str">
        <f t="shared" si="95"/>
        <v/>
      </c>
    </row>
    <row r="1032" spans="2:9" ht="15" thickBot="1" x14ac:dyDescent="0.35">
      <c r="B1032" s="79" t="str">
        <f t="shared" si="90"/>
        <v/>
      </c>
      <c r="C1032" s="80" t="str">
        <f t="shared" si="91"/>
        <v/>
      </c>
      <c r="D1032" s="83" t="str">
        <f t="shared" si="92"/>
        <v/>
      </c>
      <c r="E1032" s="81">
        <f>IFERROR(IF(I1031-D1032&lt;#REF!,0,IF(B1032=$I$14,#REF!,IF(B1032&lt;$I$14,0,IF(MOD(B1032-$I$14,#REF!)=0,#REF!,0)))),0)</f>
        <v>0</v>
      </c>
      <c r="F1032" s="83"/>
      <c r="G1032" s="82" t="str">
        <f t="shared" si="93"/>
        <v/>
      </c>
      <c r="H1032" s="82" t="str">
        <f t="shared" si="94"/>
        <v/>
      </c>
      <c r="I1032" s="82" t="str">
        <f t="shared" si="95"/>
        <v/>
      </c>
    </row>
    <row r="1033" spans="2:9" ht="15" thickBot="1" x14ac:dyDescent="0.35">
      <c r="B1033" s="79" t="str">
        <f t="shared" si="90"/>
        <v/>
      </c>
      <c r="C1033" s="80" t="str">
        <f t="shared" si="91"/>
        <v/>
      </c>
      <c r="D1033" s="83" t="str">
        <f t="shared" si="92"/>
        <v/>
      </c>
      <c r="E1033" s="81">
        <f>IFERROR(IF(I1032-D1033&lt;#REF!,0,IF(B1033=$I$14,#REF!,IF(B1033&lt;$I$14,0,IF(MOD(B1033-$I$14,#REF!)=0,#REF!,0)))),0)</f>
        <v>0</v>
      </c>
      <c r="F1033" s="83"/>
      <c r="G1033" s="82" t="str">
        <f t="shared" si="93"/>
        <v/>
      </c>
      <c r="H1033" s="82" t="str">
        <f t="shared" si="94"/>
        <v/>
      </c>
      <c r="I1033" s="82" t="str">
        <f t="shared" si="95"/>
        <v/>
      </c>
    </row>
    <row r="1034" spans="2:9" ht="15" thickBot="1" x14ac:dyDescent="0.35">
      <c r="B1034" s="79" t="str">
        <f t="shared" si="90"/>
        <v/>
      </c>
      <c r="C1034" s="80" t="str">
        <f t="shared" si="91"/>
        <v/>
      </c>
      <c r="D1034" s="83" t="str">
        <f t="shared" si="92"/>
        <v/>
      </c>
      <c r="E1034" s="81">
        <f>IFERROR(IF(I1033-D1034&lt;#REF!,0,IF(B1034=$I$14,#REF!,IF(B1034&lt;$I$14,0,IF(MOD(B1034-$I$14,#REF!)=0,#REF!,0)))),0)</f>
        <v>0</v>
      </c>
      <c r="F1034" s="83"/>
      <c r="G1034" s="82" t="str">
        <f t="shared" si="93"/>
        <v/>
      </c>
      <c r="H1034" s="82" t="str">
        <f t="shared" si="94"/>
        <v/>
      </c>
      <c r="I1034" s="82" t="str">
        <f t="shared" si="95"/>
        <v/>
      </c>
    </row>
    <row r="1035" spans="2:9" ht="15" thickBot="1" x14ac:dyDescent="0.35">
      <c r="B1035" s="79" t="str">
        <f t="shared" si="90"/>
        <v/>
      </c>
      <c r="C1035" s="80" t="str">
        <f t="shared" si="91"/>
        <v/>
      </c>
      <c r="D1035" s="83" t="str">
        <f t="shared" si="92"/>
        <v/>
      </c>
      <c r="E1035" s="81">
        <f>IFERROR(IF(I1034-D1035&lt;#REF!,0,IF(B1035=$I$14,#REF!,IF(B1035&lt;$I$14,0,IF(MOD(B1035-$I$14,#REF!)=0,#REF!,0)))),0)</f>
        <v>0</v>
      </c>
      <c r="F1035" s="83"/>
      <c r="G1035" s="82" t="str">
        <f t="shared" si="93"/>
        <v/>
      </c>
      <c r="H1035" s="82" t="str">
        <f t="shared" si="94"/>
        <v/>
      </c>
      <c r="I1035" s="82" t="str">
        <f t="shared" si="95"/>
        <v/>
      </c>
    </row>
    <row r="1036" spans="2:9" ht="15" thickBot="1" x14ac:dyDescent="0.35">
      <c r="B1036" s="79" t="str">
        <f t="shared" si="90"/>
        <v/>
      </c>
      <c r="C1036" s="80" t="str">
        <f t="shared" si="91"/>
        <v/>
      </c>
      <c r="D1036" s="83" t="str">
        <f t="shared" si="92"/>
        <v/>
      </c>
      <c r="E1036" s="81">
        <f>IFERROR(IF(I1035-D1036&lt;#REF!,0,IF(B1036=$I$14,#REF!,IF(B1036&lt;$I$14,0,IF(MOD(B1036-$I$14,#REF!)=0,#REF!,0)))),0)</f>
        <v>0</v>
      </c>
      <c r="F1036" s="83"/>
      <c r="G1036" s="82" t="str">
        <f t="shared" si="93"/>
        <v/>
      </c>
      <c r="H1036" s="82" t="str">
        <f t="shared" si="94"/>
        <v/>
      </c>
      <c r="I1036" s="82" t="str">
        <f t="shared" si="95"/>
        <v/>
      </c>
    </row>
    <row r="1037" spans="2:9" ht="15" thickBot="1" x14ac:dyDescent="0.35">
      <c r="B1037" s="79" t="str">
        <f t="shared" si="90"/>
        <v/>
      </c>
      <c r="C1037" s="80" t="str">
        <f t="shared" si="91"/>
        <v/>
      </c>
      <c r="D1037" s="83" t="str">
        <f t="shared" si="92"/>
        <v/>
      </c>
      <c r="E1037" s="81">
        <f>IFERROR(IF(I1036-D1037&lt;#REF!,0,IF(B1037=$I$14,#REF!,IF(B1037&lt;$I$14,0,IF(MOD(B1037-$I$14,#REF!)=0,#REF!,0)))),0)</f>
        <v>0</v>
      </c>
      <c r="F1037" s="83"/>
      <c r="G1037" s="82" t="str">
        <f t="shared" si="93"/>
        <v/>
      </c>
      <c r="H1037" s="82" t="str">
        <f t="shared" si="94"/>
        <v/>
      </c>
      <c r="I1037" s="82" t="str">
        <f t="shared" si="95"/>
        <v/>
      </c>
    </row>
    <row r="1038" spans="2:9" ht="15" thickBot="1" x14ac:dyDescent="0.35">
      <c r="B1038" s="79" t="str">
        <f t="shared" si="90"/>
        <v/>
      </c>
      <c r="C1038" s="80" t="str">
        <f t="shared" si="91"/>
        <v/>
      </c>
      <c r="D1038" s="83" t="str">
        <f t="shared" si="92"/>
        <v/>
      </c>
      <c r="E1038" s="81">
        <f>IFERROR(IF(I1037-D1038&lt;#REF!,0,IF(B1038=$I$14,#REF!,IF(B1038&lt;$I$14,0,IF(MOD(B1038-$I$14,#REF!)=0,#REF!,0)))),0)</f>
        <v>0</v>
      </c>
      <c r="F1038" s="83"/>
      <c r="G1038" s="82" t="str">
        <f t="shared" si="93"/>
        <v/>
      </c>
      <c r="H1038" s="82" t="str">
        <f t="shared" si="94"/>
        <v/>
      </c>
      <c r="I1038" s="82" t="str">
        <f t="shared" si="95"/>
        <v/>
      </c>
    </row>
    <row r="1039" spans="2:9" ht="15" thickBot="1" x14ac:dyDescent="0.35">
      <c r="B1039" s="79" t="str">
        <f t="shared" si="90"/>
        <v/>
      </c>
      <c r="C1039" s="80" t="str">
        <f t="shared" si="91"/>
        <v/>
      </c>
      <c r="D1039" s="83" t="str">
        <f t="shared" si="92"/>
        <v/>
      </c>
      <c r="E1039" s="81">
        <f>IFERROR(IF(I1038-D1039&lt;#REF!,0,IF(B1039=$I$14,#REF!,IF(B1039&lt;$I$14,0,IF(MOD(B1039-$I$14,#REF!)=0,#REF!,0)))),0)</f>
        <v>0</v>
      </c>
      <c r="F1039" s="83"/>
      <c r="G1039" s="82" t="str">
        <f t="shared" si="93"/>
        <v/>
      </c>
      <c r="H1039" s="82" t="str">
        <f t="shared" si="94"/>
        <v/>
      </c>
      <c r="I1039" s="82" t="str">
        <f t="shared" si="95"/>
        <v/>
      </c>
    </row>
    <row r="1040" spans="2:9" ht="15" thickBot="1" x14ac:dyDescent="0.35">
      <c r="B1040" s="79" t="str">
        <f t="shared" si="90"/>
        <v/>
      </c>
      <c r="C1040" s="80" t="str">
        <f t="shared" si="91"/>
        <v/>
      </c>
      <c r="D1040" s="83" t="str">
        <f t="shared" si="92"/>
        <v/>
      </c>
      <c r="E1040" s="81">
        <f>IFERROR(IF(I1039-D1040&lt;#REF!,0,IF(B1040=$I$14,#REF!,IF(B1040&lt;$I$14,0,IF(MOD(B1040-$I$14,#REF!)=0,#REF!,0)))),0)</f>
        <v>0</v>
      </c>
      <c r="F1040" s="83"/>
      <c r="G1040" s="82" t="str">
        <f t="shared" si="93"/>
        <v/>
      </c>
      <c r="H1040" s="82" t="str">
        <f t="shared" si="94"/>
        <v/>
      </c>
      <c r="I1040" s="82" t="str">
        <f t="shared" si="95"/>
        <v/>
      </c>
    </row>
    <row r="1041" spans="2:9" ht="15" thickBot="1" x14ac:dyDescent="0.35">
      <c r="B1041" s="79" t="str">
        <f t="shared" si="90"/>
        <v/>
      </c>
      <c r="C1041" s="80" t="str">
        <f t="shared" si="91"/>
        <v/>
      </c>
      <c r="D1041" s="83" t="str">
        <f t="shared" si="92"/>
        <v/>
      </c>
      <c r="E1041" s="81">
        <f>IFERROR(IF(I1040-D1041&lt;#REF!,0,IF(B1041=$I$14,#REF!,IF(B1041&lt;$I$14,0,IF(MOD(B1041-$I$14,#REF!)=0,#REF!,0)))),0)</f>
        <v>0</v>
      </c>
      <c r="F1041" s="83"/>
      <c r="G1041" s="82" t="str">
        <f t="shared" si="93"/>
        <v/>
      </c>
      <c r="H1041" s="82" t="str">
        <f t="shared" si="94"/>
        <v/>
      </c>
      <c r="I1041" s="82" t="str">
        <f t="shared" si="95"/>
        <v/>
      </c>
    </row>
    <row r="1042" spans="2:9" ht="15" thickBot="1" x14ac:dyDescent="0.35">
      <c r="B1042" s="79" t="str">
        <f t="shared" si="90"/>
        <v/>
      </c>
      <c r="C1042" s="80" t="str">
        <f t="shared" si="91"/>
        <v/>
      </c>
      <c r="D1042" s="83" t="str">
        <f t="shared" si="92"/>
        <v/>
      </c>
      <c r="E1042" s="81">
        <f>IFERROR(IF(I1041-D1042&lt;#REF!,0,IF(B1042=$I$14,#REF!,IF(B1042&lt;$I$14,0,IF(MOD(B1042-$I$14,#REF!)=0,#REF!,0)))),0)</f>
        <v>0</v>
      </c>
      <c r="F1042" s="83"/>
      <c r="G1042" s="82" t="str">
        <f t="shared" si="93"/>
        <v/>
      </c>
      <c r="H1042" s="82" t="str">
        <f t="shared" si="94"/>
        <v/>
      </c>
      <c r="I1042" s="82" t="str">
        <f t="shared" si="95"/>
        <v/>
      </c>
    </row>
    <row r="1043" spans="2:9" ht="15" thickBot="1" x14ac:dyDescent="0.35">
      <c r="B1043" s="79" t="str">
        <f t="shared" si="90"/>
        <v/>
      </c>
      <c r="C1043" s="80" t="str">
        <f t="shared" si="91"/>
        <v/>
      </c>
      <c r="D1043" s="83" t="str">
        <f t="shared" si="92"/>
        <v/>
      </c>
      <c r="E1043" s="81">
        <f>IFERROR(IF(I1042-D1043&lt;#REF!,0,IF(B1043=$I$14,#REF!,IF(B1043&lt;$I$14,0,IF(MOD(B1043-$I$14,#REF!)=0,#REF!,0)))),0)</f>
        <v>0</v>
      </c>
      <c r="F1043" s="83"/>
      <c r="G1043" s="82" t="str">
        <f t="shared" si="93"/>
        <v/>
      </c>
      <c r="H1043" s="82" t="str">
        <f t="shared" si="94"/>
        <v/>
      </c>
      <c r="I1043" s="82" t="str">
        <f t="shared" si="95"/>
        <v/>
      </c>
    </row>
    <row r="1044" spans="2:9" ht="15" thickBot="1" x14ac:dyDescent="0.35">
      <c r="B1044" s="79" t="str">
        <f t="shared" ref="B1044:B1107" si="96">IFERROR(IF(I1043&lt;=0,"",B1043+1),"")</f>
        <v/>
      </c>
      <c r="C1044" s="80" t="str">
        <f t="shared" ref="C1044:C1107" si="97">IF($E$10="End of the Period",IF(B1044="","",IF(OR(payment_frequency="Weekly",payment_frequency="Bi-weekly",payment_frequency="Semi-monthly"),first_payment_date+B1044*VLOOKUP(payment_frequency,periodic_table,2,0),EDATE(first_payment_date,B1044*VLOOKUP(payment_frequency,periodic_table,2,0)))),IF(B1044="","",IF(OR(payment_frequency="Weekly",payment_frequency="Bi-weekly",payment_frequency="Semi-monthly"),first_payment_date+(B1044-1)*VLOOKUP(payment_frequency,periodic_table,2,0),EDATE(first_payment_date,(B1044-1)*VLOOKUP(payment_frequency,periodic_table,2,0)))))</f>
        <v/>
      </c>
      <c r="D1044" s="83" t="str">
        <f t="shared" ref="D1044:D1107" si="98">IF(B1044="","",IF(B1044&lt;=$I$13,G1044,-PMT(rate,1,I1043,,payment_type)))</f>
        <v/>
      </c>
      <c r="E1044" s="81">
        <f>IFERROR(IF(I1043-D1044&lt;#REF!,0,IF(B1044=$I$14,#REF!,IF(B1044&lt;$I$14,0,IF(MOD(B1044-$I$14,#REF!)=0,#REF!,0)))),0)</f>
        <v>0</v>
      </c>
      <c r="F1044" s="83"/>
      <c r="G1044" s="82" t="str">
        <f t="shared" ref="G1044:G1107" si="99">IF(B1044="","",IF(AND(payment_type=1,B1044=1),0,(I1043*rate)))</f>
        <v/>
      </c>
      <c r="H1044" s="82" t="str">
        <f t="shared" ref="H1044:H1107" si="100">IF(B1044="","",D1044-G1044+E1044+F1044)</f>
        <v/>
      </c>
      <c r="I1044" s="82" t="str">
        <f t="shared" si="95"/>
        <v/>
      </c>
    </row>
    <row r="1045" spans="2:9" ht="15" thickBot="1" x14ac:dyDescent="0.35">
      <c r="B1045" s="79" t="str">
        <f t="shared" si="96"/>
        <v/>
      </c>
      <c r="C1045" s="80" t="str">
        <f t="shared" si="97"/>
        <v/>
      </c>
      <c r="D1045" s="83" t="str">
        <f t="shared" si="98"/>
        <v/>
      </c>
      <c r="E1045" s="81">
        <f>IFERROR(IF(I1044-D1045&lt;#REF!,0,IF(B1045=$I$14,#REF!,IF(B1045&lt;$I$14,0,IF(MOD(B1045-$I$14,#REF!)=0,#REF!,0)))),0)</f>
        <v>0</v>
      </c>
      <c r="F1045" s="83"/>
      <c r="G1045" s="82" t="str">
        <f t="shared" si="99"/>
        <v/>
      </c>
      <c r="H1045" s="82" t="str">
        <f t="shared" si="100"/>
        <v/>
      </c>
      <c r="I1045" s="82" t="str">
        <f t="shared" ref="I1045:I1108" si="101">IFERROR(IF(H1045&lt;0,"",I1044-H1045),"")</f>
        <v/>
      </c>
    </row>
    <row r="1046" spans="2:9" ht="15" thickBot="1" x14ac:dyDescent="0.35">
      <c r="B1046" s="79" t="str">
        <f t="shared" si="96"/>
        <v/>
      </c>
      <c r="C1046" s="80" t="str">
        <f t="shared" si="97"/>
        <v/>
      </c>
      <c r="D1046" s="83" t="str">
        <f t="shared" si="98"/>
        <v/>
      </c>
      <c r="E1046" s="81">
        <f>IFERROR(IF(I1045-D1046&lt;#REF!,0,IF(B1046=$I$14,#REF!,IF(B1046&lt;$I$14,0,IF(MOD(B1046-$I$14,#REF!)=0,#REF!,0)))),0)</f>
        <v>0</v>
      </c>
      <c r="F1046" s="83"/>
      <c r="G1046" s="82" t="str">
        <f t="shared" si="99"/>
        <v/>
      </c>
      <c r="H1046" s="82" t="str">
        <f t="shared" si="100"/>
        <v/>
      </c>
      <c r="I1046" s="82" t="str">
        <f t="shared" si="101"/>
        <v/>
      </c>
    </row>
    <row r="1047" spans="2:9" ht="15" thickBot="1" x14ac:dyDescent="0.35">
      <c r="B1047" s="79" t="str">
        <f t="shared" si="96"/>
        <v/>
      </c>
      <c r="C1047" s="80" t="str">
        <f t="shared" si="97"/>
        <v/>
      </c>
      <c r="D1047" s="83" t="str">
        <f t="shared" si="98"/>
        <v/>
      </c>
      <c r="E1047" s="81">
        <f>IFERROR(IF(I1046-D1047&lt;#REF!,0,IF(B1047=$I$14,#REF!,IF(B1047&lt;$I$14,0,IF(MOD(B1047-$I$14,#REF!)=0,#REF!,0)))),0)</f>
        <v>0</v>
      </c>
      <c r="F1047" s="83"/>
      <c r="G1047" s="82" t="str">
        <f t="shared" si="99"/>
        <v/>
      </c>
      <c r="H1047" s="82" t="str">
        <f t="shared" si="100"/>
        <v/>
      </c>
      <c r="I1047" s="82" t="str">
        <f t="shared" si="101"/>
        <v/>
      </c>
    </row>
    <row r="1048" spans="2:9" ht="15" thickBot="1" x14ac:dyDescent="0.35">
      <c r="B1048" s="79" t="str">
        <f t="shared" si="96"/>
        <v/>
      </c>
      <c r="C1048" s="80" t="str">
        <f t="shared" si="97"/>
        <v/>
      </c>
      <c r="D1048" s="83" t="str">
        <f t="shared" si="98"/>
        <v/>
      </c>
      <c r="E1048" s="81">
        <f>IFERROR(IF(I1047-D1048&lt;#REF!,0,IF(B1048=$I$14,#REF!,IF(B1048&lt;$I$14,0,IF(MOD(B1048-$I$14,#REF!)=0,#REF!,0)))),0)</f>
        <v>0</v>
      </c>
      <c r="F1048" s="83"/>
      <c r="G1048" s="82" t="str">
        <f t="shared" si="99"/>
        <v/>
      </c>
      <c r="H1048" s="82" t="str">
        <f t="shared" si="100"/>
        <v/>
      </c>
      <c r="I1048" s="82" t="str">
        <f t="shared" si="101"/>
        <v/>
      </c>
    </row>
    <row r="1049" spans="2:9" ht="15" thickBot="1" x14ac:dyDescent="0.35">
      <c r="B1049" s="79" t="str">
        <f t="shared" si="96"/>
        <v/>
      </c>
      <c r="C1049" s="80" t="str">
        <f t="shared" si="97"/>
        <v/>
      </c>
      <c r="D1049" s="83" t="str">
        <f t="shared" si="98"/>
        <v/>
      </c>
      <c r="E1049" s="81">
        <f>IFERROR(IF(I1048-D1049&lt;#REF!,0,IF(B1049=$I$14,#REF!,IF(B1049&lt;$I$14,0,IF(MOD(B1049-$I$14,#REF!)=0,#REF!,0)))),0)</f>
        <v>0</v>
      </c>
      <c r="F1049" s="83"/>
      <c r="G1049" s="82" t="str">
        <f t="shared" si="99"/>
        <v/>
      </c>
      <c r="H1049" s="82" t="str">
        <f t="shared" si="100"/>
        <v/>
      </c>
      <c r="I1049" s="82" t="str">
        <f t="shared" si="101"/>
        <v/>
      </c>
    </row>
    <row r="1050" spans="2:9" ht="15" thickBot="1" x14ac:dyDescent="0.35">
      <c r="B1050" s="79" t="str">
        <f t="shared" si="96"/>
        <v/>
      </c>
      <c r="C1050" s="80" t="str">
        <f t="shared" si="97"/>
        <v/>
      </c>
      <c r="D1050" s="83" t="str">
        <f t="shared" si="98"/>
        <v/>
      </c>
      <c r="E1050" s="81">
        <f>IFERROR(IF(I1049-D1050&lt;#REF!,0,IF(B1050=$I$14,#REF!,IF(B1050&lt;$I$14,0,IF(MOD(B1050-$I$14,#REF!)=0,#REF!,0)))),0)</f>
        <v>0</v>
      </c>
      <c r="F1050" s="83"/>
      <c r="G1050" s="82" t="str">
        <f t="shared" si="99"/>
        <v/>
      </c>
      <c r="H1050" s="82" t="str">
        <f t="shared" si="100"/>
        <v/>
      </c>
      <c r="I1050" s="82" t="str">
        <f t="shared" si="101"/>
        <v/>
      </c>
    </row>
    <row r="1051" spans="2:9" ht="15" thickBot="1" x14ac:dyDescent="0.35">
      <c r="B1051" s="79" t="str">
        <f t="shared" si="96"/>
        <v/>
      </c>
      <c r="C1051" s="80" t="str">
        <f t="shared" si="97"/>
        <v/>
      </c>
      <c r="D1051" s="83" t="str">
        <f t="shared" si="98"/>
        <v/>
      </c>
      <c r="E1051" s="81">
        <f>IFERROR(IF(I1050-D1051&lt;#REF!,0,IF(B1051=$I$14,#REF!,IF(B1051&lt;$I$14,0,IF(MOD(B1051-$I$14,#REF!)=0,#REF!,0)))),0)</f>
        <v>0</v>
      </c>
      <c r="F1051" s="83"/>
      <c r="G1051" s="82" t="str">
        <f t="shared" si="99"/>
        <v/>
      </c>
      <c r="H1051" s="82" t="str">
        <f t="shared" si="100"/>
        <v/>
      </c>
      <c r="I1051" s="82" t="str">
        <f t="shared" si="101"/>
        <v/>
      </c>
    </row>
    <row r="1052" spans="2:9" ht="15" thickBot="1" x14ac:dyDescent="0.35">
      <c r="B1052" s="79" t="str">
        <f t="shared" si="96"/>
        <v/>
      </c>
      <c r="C1052" s="80" t="str">
        <f t="shared" si="97"/>
        <v/>
      </c>
      <c r="D1052" s="83" t="str">
        <f t="shared" si="98"/>
        <v/>
      </c>
      <c r="E1052" s="81">
        <f>IFERROR(IF(I1051-D1052&lt;#REF!,0,IF(B1052=$I$14,#REF!,IF(B1052&lt;$I$14,0,IF(MOD(B1052-$I$14,#REF!)=0,#REF!,0)))),0)</f>
        <v>0</v>
      </c>
      <c r="F1052" s="83"/>
      <c r="G1052" s="82" t="str">
        <f t="shared" si="99"/>
        <v/>
      </c>
      <c r="H1052" s="82" t="str">
        <f t="shared" si="100"/>
        <v/>
      </c>
      <c r="I1052" s="82" t="str">
        <f t="shared" si="101"/>
        <v/>
      </c>
    </row>
    <row r="1053" spans="2:9" ht="15" thickBot="1" x14ac:dyDescent="0.35">
      <c r="B1053" s="79" t="str">
        <f t="shared" si="96"/>
        <v/>
      </c>
      <c r="C1053" s="80" t="str">
        <f t="shared" si="97"/>
        <v/>
      </c>
      <c r="D1053" s="83" t="str">
        <f t="shared" si="98"/>
        <v/>
      </c>
      <c r="E1053" s="81">
        <f>IFERROR(IF(I1052-D1053&lt;#REF!,0,IF(B1053=$I$14,#REF!,IF(B1053&lt;$I$14,0,IF(MOD(B1053-$I$14,#REF!)=0,#REF!,0)))),0)</f>
        <v>0</v>
      </c>
      <c r="F1053" s="83"/>
      <c r="G1053" s="82" t="str">
        <f t="shared" si="99"/>
        <v/>
      </c>
      <c r="H1053" s="82" t="str">
        <f t="shared" si="100"/>
        <v/>
      </c>
      <c r="I1053" s="82" t="str">
        <f t="shared" si="101"/>
        <v/>
      </c>
    </row>
    <row r="1054" spans="2:9" ht="15" thickBot="1" x14ac:dyDescent="0.35">
      <c r="B1054" s="79" t="str">
        <f t="shared" si="96"/>
        <v/>
      </c>
      <c r="C1054" s="80" t="str">
        <f t="shared" si="97"/>
        <v/>
      </c>
      <c r="D1054" s="83" t="str">
        <f t="shared" si="98"/>
        <v/>
      </c>
      <c r="E1054" s="81">
        <f>IFERROR(IF(I1053-D1054&lt;#REF!,0,IF(B1054=$I$14,#REF!,IF(B1054&lt;$I$14,0,IF(MOD(B1054-$I$14,#REF!)=0,#REF!,0)))),0)</f>
        <v>0</v>
      </c>
      <c r="F1054" s="83"/>
      <c r="G1054" s="82" t="str">
        <f t="shared" si="99"/>
        <v/>
      </c>
      <c r="H1054" s="82" t="str">
        <f t="shared" si="100"/>
        <v/>
      </c>
      <c r="I1054" s="82" t="str">
        <f t="shared" si="101"/>
        <v/>
      </c>
    </row>
    <row r="1055" spans="2:9" ht="15" thickBot="1" x14ac:dyDescent="0.35">
      <c r="B1055" s="79" t="str">
        <f t="shared" si="96"/>
        <v/>
      </c>
      <c r="C1055" s="80" t="str">
        <f t="shared" si="97"/>
        <v/>
      </c>
      <c r="D1055" s="83" t="str">
        <f t="shared" si="98"/>
        <v/>
      </c>
      <c r="E1055" s="81">
        <f>IFERROR(IF(I1054-D1055&lt;#REF!,0,IF(B1055=$I$14,#REF!,IF(B1055&lt;$I$14,0,IF(MOD(B1055-$I$14,#REF!)=0,#REF!,0)))),0)</f>
        <v>0</v>
      </c>
      <c r="F1055" s="83"/>
      <c r="G1055" s="82" t="str">
        <f t="shared" si="99"/>
        <v/>
      </c>
      <c r="H1055" s="82" t="str">
        <f t="shared" si="100"/>
        <v/>
      </c>
      <c r="I1055" s="82" t="str">
        <f t="shared" si="101"/>
        <v/>
      </c>
    </row>
    <row r="1056" spans="2:9" ht="15" thickBot="1" x14ac:dyDescent="0.35">
      <c r="B1056" s="79" t="str">
        <f t="shared" si="96"/>
        <v/>
      </c>
      <c r="C1056" s="80" t="str">
        <f t="shared" si="97"/>
        <v/>
      </c>
      <c r="D1056" s="83" t="str">
        <f t="shared" si="98"/>
        <v/>
      </c>
      <c r="E1056" s="81">
        <f>IFERROR(IF(I1055-D1056&lt;#REF!,0,IF(B1056=$I$14,#REF!,IF(B1056&lt;$I$14,0,IF(MOD(B1056-$I$14,#REF!)=0,#REF!,0)))),0)</f>
        <v>0</v>
      </c>
      <c r="F1056" s="83"/>
      <c r="G1056" s="82" t="str">
        <f t="shared" si="99"/>
        <v/>
      </c>
      <c r="H1056" s="82" t="str">
        <f t="shared" si="100"/>
        <v/>
      </c>
      <c r="I1056" s="82" t="str">
        <f t="shared" si="101"/>
        <v/>
      </c>
    </row>
    <row r="1057" spans="2:9" ht="15" thickBot="1" x14ac:dyDescent="0.35">
      <c r="B1057" s="79" t="str">
        <f t="shared" si="96"/>
        <v/>
      </c>
      <c r="C1057" s="80" t="str">
        <f t="shared" si="97"/>
        <v/>
      </c>
      <c r="D1057" s="83" t="str">
        <f t="shared" si="98"/>
        <v/>
      </c>
      <c r="E1057" s="81">
        <f>IFERROR(IF(I1056-D1057&lt;#REF!,0,IF(B1057=$I$14,#REF!,IF(B1057&lt;$I$14,0,IF(MOD(B1057-$I$14,#REF!)=0,#REF!,0)))),0)</f>
        <v>0</v>
      </c>
      <c r="F1057" s="83"/>
      <c r="G1057" s="82" t="str">
        <f t="shared" si="99"/>
        <v/>
      </c>
      <c r="H1057" s="82" t="str">
        <f t="shared" si="100"/>
        <v/>
      </c>
      <c r="I1057" s="82" t="str">
        <f t="shared" si="101"/>
        <v/>
      </c>
    </row>
    <row r="1058" spans="2:9" ht="15" thickBot="1" x14ac:dyDescent="0.35">
      <c r="B1058" s="79" t="str">
        <f t="shared" si="96"/>
        <v/>
      </c>
      <c r="C1058" s="80" t="str">
        <f t="shared" si="97"/>
        <v/>
      </c>
      <c r="D1058" s="83" t="str">
        <f t="shared" si="98"/>
        <v/>
      </c>
      <c r="E1058" s="81">
        <f>IFERROR(IF(I1057-D1058&lt;#REF!,0,IF(B1058=$I$14,#REF!,IF(B1058&lt;$I$14,0,IF(MOD(B1058-$I$14,#REF!)=0,#REF!,0)))),0)</f>
        <v>0</v>
      </c>
      <c r="F1058" s="83"/>
      <c r="G1058" s="82" t="str">
        <f t="shared" si="99"/>
        <v/>
      </c>
      <c r="H1058" s="82" t="str">
        <f t="shared" si="100"/>
        <v/>
      </c>
      <c r="I1058" s="82" t="str">
        <f t="shared" si="101"/>
        <v/>
      </c>
    </row>
    <row r="1059" spans="2:9" ht="15" thickBot="1" x14ac:dyDescent="0.35">
      <c r="B1059" s="79" t="str">
        <f t="shared" si="96"/>
        <v/>
      </c>
      <c r="C1059" s="80" t="str">
        <f t="shared" si="97"/>
        <v/>
      </c>
      <c r="D1059" s="83" t="str">
        <f t="shared" si="98"/>
        <v/>
      </c>
      <c r="E1059" s="81">
        <f>IFERROR(IF(I1058-D1059&lt;#REF!,0,IF(B1059=$I$14,#REF!,IF(B1059&lt;$I$14,0,IF(MOD(B1059-$I$14,#REF!)=0,#REF!,0)))),0)</f>
        <v>0</v>
      </c>
      <c r="F1059" s="83"/>
      <c r="G1059" s="82" t="str">
        <f t="shared" si="99"/>
        <v/>
      </c>
      <c r="H1059" s="82" t="str">
        <f t="shared" si="100"/>
        <v/>
      </c>
      <c r="I1059" s="82" t="str">
        <f t="shared" si="101"/>
        <v/>
      </c>
    </row>
    <row r="1060" spans="2:9" ht="15" thickBot="1" x14ac:dyDescent="0.35">
      <c r="B1060" s="79" t="str">
        <f t="shared" si="96"/>
        <v/>
      </c>
      <c r="C1060" s="80" t="str">
        <f t="shared" si="97"/>
        <v/>
      </c>
      <c r="D1060" s="83" t="str">
        <f t="shared" si="98"/>
        <v/>
      </c>
      <c r="E1060" s="81">
        <f>IFERROR(IF(I1059-D1060&lt;#REF!,0,IF(B1060=$I$14,#REF!,IF(B1060&lt;$I$14,0,IF(MOD(B1060-$I$14,#REF!)=0,#REF!,0)))),0)</f>
        <v>0</v>
      </c>
      <c r="F1060" s="83"/>
      <c r="G1060" s="82" t="str">
        <f t="shared" si="99"/>
        <v/>
      </c>
      <c r="H1060" s="82" t="str">
        <f t="shared" si="100"/>
        <v/>
      </c>
      <c r="I1060" s="82" t="str">
        <f t="shared" si="101"/>
        <v/>
      </c>
    </row>
    <row r="1061" spans="2:9" ht="15" thickBot="1" x14ac:dyDescent="0.35">
      <c r="B1061" s="79" t="str">
        <f t="shared" si="96"/>
        <v/>
      </c>
      <c r="C1061" s="80" t="str">
        <f t="shared" si="97"/>
        <v/>
      </c>
      <c r="D1061" s="83" t="str">
        <f t="shared" si="98"/>
        <v/>
      </c>
      <c r="E1061" s="81">
        <f>IFERROR(IF(I1060-D1061&lt;#REF!,0,IF(B1061=$I$14,#REF!,IF(B1061&lt;$I$14,0,IF(MOD(B1061-$I$14,#REF!)=0,#REF!,0)))),0)</f>
        <v>0</v>
      </c>
      <c r="F1061" s="83"/>
      <c r="G1061" s="82" t="str">
        <f t="shared" si="99"/>
        <v/>
      </c>
      <c r="H1061" s="82" t="str">
        <f t="shared" si="100"/>
        <v/>
      </c>
      <c r="I1061" s="82" t="str">
        <f t="shared" si="101"/>
        <v/>
      </c>
    </row>
    <row r="1062" spans="2:9" ht="15" thickBot="1" x14ac:dyDescent="0.35">
      <c r="B1062" s="79" t="str">
        <f t="shared" si="96"/>
        <v/>
      </c>
      <c r="C1062" s="80" t="str">
        <f t="shared" si="97"/>
        <v/>
      </c>
      <c r="D1062" s="83" t="str">
        <f t="shared" si="98"/>
        <v/>
      </c>
      <c r="E1062" s="81">
        <f>IFERROR(IF(I1061-D1062&lt;#REF!,0,IF(B1062=$I$14,#REF!,IF(B1062&lt;$I$14,0,IF(MOD(B1062-$I$14,#REF!)=0,#REF!,0)))),0)</f>
        <v>0</v>
      </c>
      <c r="F1062" s="83"/>
      <c r="G1062" s="82" t="str">
        <f t="shared" si="99"/>
        <v/>
      </c>
      <c r="H1062" s="82" t="str">
        <f t="shared" si="100"/>
        <v/>
      </c>
      <c r="I1062" s="82" t="str">
        <f t="shared" si="101"/>
        <v/>
      </c>
    </row>
    <row r="1063" spans="2:9" ht="15" thickBot="1" x14ac:dyDescent="0.35">
      <c r="B1063" s="79" t="str">
        <f t="shared" si="96"/>
        <v/>
      </c>
      <c r="C1063" s="80" t="str">
        <f t="shared" si="97"/>
        <v/>
      </c>
      <c r="D1063" s="83" t="str">
        <f t="shared" si="98"/>
        <v/>
      </c>
      <c r="E1063" s="81">
        <f>IFERROR(IF(I1062-D1063&lt;#REF!,0,IF(B1063=$I$14,#REF!,IF(B1063&lt;$I$14,0,IF(MOD(B1063-$I$14,#REF!)=0,#REF!,0)))),0)</f>
        <v>0</v>
      </c>
      <c r="F1063" s="83"/>
      <c r="G1063" s="82" t="str">
        <f t="shared" si="99"/>
        <v/>
      </c>
      <c r="H1063" s="82" t="str">
        <f t="shared" si="100"/>
        <v/>
      </c>
      <c r="I1063" s="82" t="str">
        <f t="shared" si="101"/>
        <v/>
      </c>
    </row>
    <row r="1064" spans="2:9" ht="15" thickBot="1" x14ac:dyDescent="0.35">
      <c r="B1064" s="79" t="str">
        <f t="shared" si="96"/>
        <v/>
      </c>
      <c r="C1064" s="80" t="str">
        <f t="shared" si="97"/>
        <v/>
      </c>
      <c r="D1064" s="83" t="str">
        <f t="shared" si="98"/>
        <v/>
      </c>
      <c r="E1064" s="81">
        <f>IFERROR(IF(I1063-D1064&lt;#REF!,0,IF(B1064=$I$14,#REF!,IF(B1064&lt;$I$14,0,IF(MOD(B1064-$I$14,#REF!)=0,#REF!,0)))),0)</f>
        <v>0</v>
      </c>
      <c r="F1064" s="83"/>
      <c r="G1064" s="82" t="str">
        <f t="shared" si="99"/>
        <v/>
      </c>
      <c r="H1064" s="82" t="str">
        <f t="shared" si="100"/>
        <v/>
      </c>
      <c r="I1064" s="82" t="str">
        <f t="shared" si="101"/>
        <v/>
      </c>
    </row>
    <row r="1065" spans="2:9" ht="15" thickBot="1" x14ac:dyDescent="0.35">
      <c r="B1065" s="79" t="str">
        <f t="shared" si="96"/>
        <v/>
      </c>
      <c r="C1065" s="80" t="str">
        <f t="shared" si="97"/>
        <v/>
      </c>
      <c r="D1065" s="83" t="str">
        <f t="shared" si="98"/>
        <v/>
      </c>
      <c r="E1065" s="81">
        <f>IFERROR(IF(I1064-D1065&lt;#REF!,0,IF(B1065=$I$14,#REF!,IF(B1065&lt;$I$14,0,IF(MOD(B1065-$I$14,#REF!)=0,#REF!,0)))),0)</f>
        <v>0</v>
      </c>
      <c r="F1065" s="83"/>
      <c r="G1065" s="82" t="str">
        <f t="shared" si="99"/>
        <v/>
      </c>
      <c r="H1065" s="82" t="str">
        <f t="shared" si="100"/>
        <v/>
      </c>
      <c r="I1065" s="82" t="str">
        <f t="shared" si="101"/>
        <v/>
      </c>
    </row>
    <row r="1066" spans="2:9" ht="15" thickBot="1" x14ac:dyDescent="0.35">
      <c r="B1066" s="79" t="str">
        <f t="shared" si="96"/>
        <v/>
      </c>
      <c r="C1066" s="80" t="str">
        <f t="shared" si="97"/>
        <v/>
      </c>
      <c r="D1066" s="83" t="str">
        <f t="shared" si="98"/>
        <v/>
      </c>
      <c r="E1066" s="81">
        <f>IFERROR(IF(I1065-D1066&lt;#REF!,0,IF(B1066=$I$14,#REF!,IF(B1066&lt;$I$14,0,IF(MOD(B1066-$I$14,#REF!)=0,#REF!,0)))),0)</f>
        <v>0</v>
      </c>
      <c r="F1066" s="83"/>
      <c r="G1066" s="82" t="str">
        <f t="shared" si="99"/>
        <v/>
      </c>
      <c r="H1066" s="82" t="str">
        <f t="shared" si="100"/>
        <v/>
      </c>
      <c r="I1066" s="82" t="str">
        <f t="shared" si="101"/>
        <v/>
      </c>
    </row>
    <row r="1067" spans="2:9" ht="15" thickBot="1" x14ac:dyDescent="0.35">
      <c r="B1067" s="79" t="str">
        <f t="shared" si="96"/>
        <v/>
      </c>
      <c r="C1067" s="80" t="str">
        <f t="shared" si="97"/>
        <v/>
      </c>
      <c r="D1067" s="83" t="str">
        <f t="shared" si="98"/>
        <v/>
      </c>
      <c r="E1067" s="81">
        <f>IFERROR(IF(I1066-D1067&lt;#REF!,0,IF(B1067=$I$14,#REF!,IF(B1067&lt;$I$14,0,IF(MOD(B1067-$I$14,#REF!)=0,#REF!,0)))),0)</f>
        <v>0</v>
      </c>
      <c r="F1067" s="83"/>
      <c r="G1067" s="82" t="str">
        <f t="shared" si="99"/>
        <v/>
      </c>
      <c r="H1067" s="82" t="str">
        <f t="shared" si="100"/>
        <v/>
      </c>
      <c r="I1067" s="82" t="str">
        <f t="shared" si="101"/>
        <v/>
      </c>
    </row>
    <row r="1068" spans="2:9" ht="15" thickBot="1" x14ac:dyDescent="0.35">
      <c r="B1068" s="79" t="str">
        <f t="shared" si="96"/>
        <v/>
      </c>
      <c r="C1068" s="80" t="str">
        <f t="shared" si="97"/>
        <v/>
      </c>
      <c r="D1068" s="83" t="str">
        <f t="shared" si="98"/>
        <v/>
      </c>
      <c r="E1068" s="81">
        <f>IFERROR(IF(I1067-D1068&lt;#REF!,0,IF(B1068=$I$14,#REF!,IF(B1068&lt;$I$14,0,IF(MOD(B1068-$I$14,#REF!)=0,#REF!,0)))),0)</f>
        <v>0</v>
      </c>
      <c r="F1068" s="83"/>
      <c r="G1068" s="82" t="str">
        <f t="shared" si="99"/>
        <v/>
      </c>
      <c r="H1068" s="82" t="str">
        <f t="shared" si="100"/>
        <v/>
      </c>
      <c r="I1068" s="82" t="str">
        <f t="shared" si="101"/>
        <v/>
      </c>
    </row>
    <row r="1069" spans="2:9" ht="15" thickBot="1" x14ac:dyDescent="0.35">
      <c r="B1069" s="79" t="str">
        <f t="shared" si="96"/>
        <v/>
      </c>
      <c r="C1069" s="80" t="str">
        <f t="shared" si="97"/>
        <v/>
      </c>
      <c r="D1069" s="83" t="str">
        <f t="shared" si="98"/>
        <v/>
      </c>
      <c r="E1069" s="81">
        <f>IFERROR(IF(I1068-D1069&lt;#REF!,0,IF(B1069=$I$14,#REF!,IF(B1069&lt;$I$14,0,IF(MOD(B1069-$I$14,#REF!)=0,#REF!,0)))),0)</f>
        <v>0</v>
      </c>
      <c r="F1069" s="83"/>
      <c r="G1069" s="82" t="str">
        <f t="shared" si="99"/>
        <v/>
      </c>
      <c r="H1069" s="82" t="str">
        <f t="shared" si="100"/>
        <v/>
      </c>
      <c r="I1069" s="82" t="str">
        <f t="shared" si="101"/>
        <v/>
      </c>
    </row>
    <row r="1070" spans="2:9" ht="15" thickBot="1" x14ac:dyDescent="0.35">
      <c r="B1070" s="79" t="str">
        <f t="shared" si="96"/>
        <v/>
      </c>
      <c r="C1070" s="80" t="str">
        <f t="shared" si="97"/>
        <v/>
      </c>
      <c r="D1070" s="83" t="str">
        <f t="shared" si="98"/>
        <v/>
      </c>
      <c r="E1070" s="81">
        <f>IFERROR(IF(I1069-D1070&lt;#REF!,0,IF(B1070=$I$14,#REF!,IF(B1070&lt;$I$14,0,IF(MOD(B1070-$I$14,#REF!)=0,#REF!,0)))),0)</f>
        <v>0</v>
      </c>
      <c r="F1070" s="83"/>
      <c r="G1070" s="82" t="str">
        <f t="shared" si="99"/>
        <v/>
      </c>
      <c r="H1070" s="82" t="str">
        <f t="shared" si="100"/>
        <v/>
      </c>
      <c r="I1070" s="82" t="str">
        <f t="shared" si="101"/>
        <v/>
      </c>
    </row>
    <row r="1071" spans="2:9" ht="15" thickBot="1" x14ac:dyDescent="0.35">
      <c r="B1071" s="79" t="str">
        <f t="shared" si="96"/>
        <v/>
      </c>
      <c r="C1071" s="80" t="str">
        <f t="shared" si="97"/>
        <v/>
      </c>
      <c r="D1071" s="83" t="str">
        <f t="shared" si="98"/>
        <v/>
      </c>
      <c r="E1071" s="81">
        <f>IFERROR(IF(I1070-D1071&lt;#REF!,0,IF(B1071=$I$14,#REF!,IF(B1071&lt;$I$14,0,IF(MOD(B1071-$I$14,#REF!)=0,#REF!,0)))),0)</f>
        <v>0</v>
      </c>
      <c r="F1071" s="83"/>
      <c r="G1071" s="82" t="str">
        <f t="shared" si="99"/>
        <v/>
      </c>
      <c r="H1071" s="82" t="str">
        <f t="shared" si="100"/>
        <v/>
      </c>
      <c r="I1071" s="82" t="str">
        <f t="shared" si="101"/>
        <v/>
      </c>
    </row>
    <row r="1072" spans="2:9" ht="15" thickBot="1" x14ac:dyDescent="0.35">
      <c r="B1072" s="79" t="str">
        <f t="shared" si="96"/>
        <v/>
      </c>
      <c r="C1072" s="80" t="str">
        <f t="shared" si="97"/>
        <v/>
      </c>
      <c r="D1072" s="83" t="str">
        <f t="shared" si="98"/>
        <v/>
      </c>
      <c r="E1072" s="81">
        <f>IFERROR(IF(I1071-D1072&lt;#REF!,0,IF(B1072=$I$14,#REF!,IF(B1072&lt;$I$14,0,IF(MOD(B1072-$I$14,#REF!)=0,#REF!,0)))),0)</f>
        <v>0</v>
      </c>
      <c r="F1072" s="83"/>
      <c r="G1072" s="82" t="str">
        <f t="shared" si="99"/>
        <v/>
      </c>
      <c r="H1072" s="82" t="str">
        <f t="shared" si="100"/>
        <v/>
      </c>
      <c r="I1072" s="82" t="str">
        <f t="shared" si="101"/>
        <v/>
      </c>
    </row>
    <row r="1073" spans="2:9" ht="15" thickBot="1" x14ac:dyDescent="0.35">
      <c r="B1073" s="79" t="str">
        <f t="shared" si="96"/>
        <v/>
      </c>
      <c r="C1073" s="80" t="str">
        <f t="shared" si="97"/>
        <v/>
      </c>
      <c r="D1073" s="83" t="str">
        <f t="shared" si="98"/>
        <v/>
      </c>
      <c r="E1073" s="81">
        <f>IFERROR(IF(I1072-D1073&lt;#REF!,0,IF(B1073=$I$14,#REF!,IF(B1073&lt;$I$14,0,IF(MOD(B1073-$I$14,#REF!)=0,#REF!,0)))),0)</f>
        <v>0</v>
      </c>
      <c r="F1073" s="83"/>
      <c r="G1073" s="82" t="str">
        <f t="shared" si="99"/>
        <v/>
      </c>
      <c r="H1073" s="82" t="str">
        <f t="shared" si="100"/>
        <v/>
      </c>
      <c r="I1073" s="82" t="str">
        <f t="shared" si="101"/>
        <v/>
      </c>
    </row>
    <row r="1074" spans="2:9" ht="15" thickBot="1" x14ac:dyDescent="0.35">
      <c r="B1074" s="79" t="str">
        <f t="shared" si="96"/>
        <v/>
      </c>
      <c r="C1074" s="80" t="str">
        <f t="shared" si="97"/>
        <v/>
      </c>
      <c r="D1074" s="83" t="str">
        <f t="shared" si="98"/>
        <v/>
      </c>
      <c r="E1074" s="81">
        <f>IFERROR(IF(I1073-D1074&lt;#REF!,0,IF(B1074=$I$14,#REF!,IF(B1074&lt;$I$14,0,IF(MOD(B1074-$I$14,#REF!)=0,#REF!,0)))),0)</f>
        <v>0</v>
      </c>
      <c r="F1074" s="83"/>
      <c r="G1074" s="82" t="str">
        <f t="shared" si="99"/>
        <v/>
      </c>
      <c r="H1074" s="82" t="str">
        <f t="shared" si="100"/>
        <v/>
      </c>
      <c r="I1074" s="82" t="str">
        <f t="shared" si="101"/>
        <v/>
      </c>
    </row>
    <row r="1075" spans="2:9" ht="15" thickBot="1" x14ac:dyDescent="0.35">
      <c r="B1075" s="79" t="str">
        <f t="shared" si="96"/>
        <v/>
      </c>
      <c r="C1075" s="80" t="str">
        <f t="shared" si="97"/>
        <v/>
      </c>
      <c r="D1075" s="83" t="str">
        <f t="shared" si="98"/>
        <v/>
      </c>
      <c r="E1075" s="81">
        <f>IFERROR(IF(I1074-D1075&lt;#REF!,0,IF(B1075=$I$14,#REF!,IF(B1075&lt;$I$14,0,IF(MOD(B1075-$I$14,#REF!)=0,#REF!,0)))),0)</f>
        <v>0</v>
      </c>
      <c r="F1075" s="83"/>
      <c r="G1075" s="82" t="str">
        <f t="shared" si="99"/>
        <v/>
      </c>
      <c r="H1075" s="82" t="str">
        <f t="shared" si="100"/>
        <v/>
      </c>
      <c r="I1075" s="82" t="str">
        <f t="shared" si="101"/>
        <v/>
      </c>
    </row>
    <row r="1076" spans="2:9" ht="15" thickBot="1" x14ac:dyDescent="0.35">
      <c r="B1076" s="79" t="str">
        <f t="shared" si="96"/>
        <v/>
      </c>
      <c r="C1076" s="80" t="str">
        <f t="shared" si="97"/>
        <v/>
      </c>
      <c r="D1076" s="83" t="str">
        <f t="shared" si="98"/>
        <v/>
      </c>
      <c r="E1076" s="81">
        <f>IFERROR(IF(I1075-D1076&lt;#REF!,0,IF(B1076=$I$14,#REF!,IF(B1076&lt;$I$14,0,IF(MOD(B1076-$I$14,#REF!)=0,#REF!,0)))),0)</f>
        <v>0</v>
      </c>
      <c r="F1076" s="83"/>
      <c r="G1076" s="82" t="str">
        <f t="shared" si="99"/>
        <v/>
      </c>
      <c r="H1076" s="82" t="str">
        <f t="shared" si="100"/>
        <v/>
      </c>
      <c r="I1076" s="82" t="str">
        <f t="shared" si="101"/>
        <v/>
      </c>
    </row>
    <row r="1077" spans="2:9" ht="15" thickBot="1" x14ac:dyDescent="0.35">
      <c r="B1077" s="79" t="str">
        <f t="shared" si="96"/>
        <v/>
      </c>
      <c r="C1077" s="80" t="str">
        <f t="shared" si="97"/>
        <v/>
      </c>
      <c r="D1077" s="83" t="str">
        <f t="shared" si="98"/>
        <v/>
      </c>
      <c r="E1077" s="81">
        <f>IFERROR(IF(I1076-D1077&lt;#REF!,0,IF(B1077=$I$14,#REF!,IF(B1077&lt;$I$14,0,IF(MOD(B1077-$I$14,#REF!)=0,#REF!,0)))),0)</f>
        <v>0</v>
      </c>
      <c r="F1077" s="83"/>
      <c r="G1077" s="82" t="str">
        <f t="shared" si="99"/>
        <v/>
      </c>
      <c r="H1077" s="82" t="str">
        <f t="shared" si="100"/>
        <v/>
      </c>
      <c r="I1077" s="82" t="str">
        <f t="shared" si="101"/>
        <v/>
      </c>
    </row>
    <row r="1078" spans="2:9" ht="15" thickBot="1" x14ac:dyDescent="0.35">
      <c r="B1078" s="79" t="str">
        <f t="shared" si="96"/>
        <v/>
      </c>
      <c r="C1078" s="80" t="str">
        <f t="shared" si="97"/>
        <v/>
      </c>
      <c r="D1078" s="83" t="str">
        <f t="shared" si="98"/>
        <v/>
      </c>
      <c r="E1078" s="81">
        <f>IFERROR(IF(I1077-D1078&lt;#REF!,0,IF(B1078=$I$14,#REF!,IF(B1078&lt;$I$14,0,IF(MOD(B1078-$I$14,#REF!)=0,#REF!,0)))),0)</f>
        <v>0</v>
      </c>
      <c r="F1078" s="83"/>
      <c r="G1078" s="82" t="str">
        <f t="shared" si="99"/>
        <v/>
      </c>
      <c r="H1078" s="82" t="str">
        <f t="shared" si="100"/>
        <v/>
      </c>
      <c r="I1078" s="82" t="str">
        <f t="shared" si="101"/>
        <v/>
      </c>
    </row>
    <row r="1079" spans="2:9" ht="15" thickBot="1" x14ac:dyDescent="0.35">
      <c r="B1079" s="79" t="str">
        <f t="shared" si="96"/>
        <v/>
      </c>
      <c r="C1079" s="80" t="str">
        <f t="shared" si="97"/>
        <v/>
      </c>
      <c r="D1079" s="83" t="str">
        <f t="shared" si="98"/>
        <v/>
      </c>
      <c r="E1079" s="81">
        <f>IFERROR(IF(I1078-D1079&lt;#REF!,0,IF(B1079=$I$14,#REF!,IF(B1079&lt;$I$14,0,IF(MOD(B1079-$I$14,#REF!)=0,#REF!,0)))),0)</f>
        <v>0</v>
      </c>
      <c r="F1079" s="83"/>
      <c r="G1079" s="82" t="str">
        <f t="shared" si="99"/>
        <v/>
      </c>
      <c r="H1079" s="82" t="str">
        <f t="shared" si="100"/>
        <v/>
      </c>
      <c r="I1079" s="82" t="str">
        <f t="shared" si="101"/>
        <v/>
      </c>
    </row>
    <row r="1080" spans="2:9" ht="15" thickBot="1" x14ac:dyDescent="0.35">
      <c r="B1080" s="79" t="str">
        <f t="shared" si="96"/>
        <v/>
      </c>
      <c r="C1080" s="80" t="str">
        <f t="shared" si="97"/>
        <v/>
      </c>
      <c r="D1080" s="83" t="str">
        <f t="shared" si="98"/>
        <v/>
      </c>
      <c r="E1080" s="81">
        <f>IFERROR(IF(I1079-D1080&lt;#REF!,0,IF(B1080=$I$14,#REF!,IF(B1080&lt;$I$14,0,IF(MOD(B1080-$I$14,#REF!)=0,#REF!,0)))),0)</f>
        <v>0</v>
      </c>
      <c r="F1080" s="83"/>
      <c r="G1080" s="82" t="str">
        <f t="shared" si="99"/>
        <v/>
      </c>
      <c r="H1080" s="82" t="str">
        <f t="shared" si="100"/>
        <v/>
      </c>
      <c r="I1080" s="82" t="str">
        <f t="shared" si="101"/>
        <v/>
      </c>
    </row>
    <row r="1081" spans="2:9" ht="15" thickBot="1" x14ac:dyDescent="0.35">
      <c r="B1081" s="79" t="str">
        <f t="shared" si="96"/>
        <v/>
      </c>
      <c r="C1081" s="80" t="str">
        <f t="shared" si="97"/>
        <v/>
      </c>
      <c r="D1081" s="83" t="str">
        <f t="shared" si="98"/>
        <v/>
      </c>
      <c r="E1081" s="81">
        <f>IFERROR(IF(I1080-D1081&lt;#REF!,0,IF(B1081=$I$14,#REF!,IF(B1081&lt;$I$14,0,IF(MOD(B1081-$I$14,#REF!)=0,#REF!,0)))),0)</f>
        <v>0</v>
      </c>
      <c r="F1081" s="83"/>
      <c r="G1081" s="82" t="str">
        <f t="shared" si="99"/>
        <v/>
      </c>
      <c r="H1081" s="82" t="str">
        <f t="shared" si="100"/>
        <v/>
      </c>
      <c r="I1081" s="82" t="str">
        <f t="shared" si="101"/>
        <v/>
      </c>
    </row>
    <row r="1082" spans="2:9" ht="15" thickBot="1" x14ac:dyDescent="0.35">
      <c r="B1082" s="79" t="str">
        <f t="shared" si="96"/>
        <v/>
      </c>
      <c r="C1082" s="80" t="str">
        <f t="shared" si="97"/>
        <v/>
      </c>
      <c r="D1082" s="83" t="str">
        <f t="shared" si="98"/>
        <v/>
      </c>
      <c r="E1082" s="81">
        <f>IFERROR(IF(I1081-D1082&lt;#REF!,0,IF(B1082=$I$14,#REF!,IF(B1082&lt;$I$14,0,IF(MOD(B1082-$I$14,#REF!)=0,#REF!,0)))),0)</f>
        <v>0</v>
      </c>
      <c r="F1082" s="83"/>
      <c r="G1082" s="82" t="str">
        <f t="shared" si="99"/>
        <v/>
      </c>
      <c r="H1082" s="82" t="str">
        <f t="shared" si="100"/>
        <v/>
      </c>
      <c r="I1082" s="82" t="str">
        <f t="shared" si="101"/>
        <v/>
      </c>
    </row>
    <row r="1083" spans="2:9" ht="15" thickBot="1" x14ac:dyDescent="0.35">
      <c r="B1083" s="79" t="str">
        <f t="shared" si="96"/>
        <v/>
      </c>
      <c r="C1083" s="80" t="str">
        <f t="shared" si="97"/>
        <v/>
      </c>
      <c r="D1083" s="83" t="str">
        <f t="shared" si="98"/>
        <v/>
      </c>
      <c r="E1083" s="81">
        <f>IFERROR(IF(I1082-D1083&lt;#REF!,0,IF(B1083=$I$14,#REF!,IF(B1083&lt;$I$14,0,IF(MOD(B1083-$I$14,#REF!)=0,#REF!,0)))),0)</f>
        <v>0</v>
      </c>
      <c r="F1083" s="83"/>
      <c r="G1083" s="82" t="str">
        <f t="shared" si="99"/>
        <v/>
      </c>
      <c r="H1083" s="82" t="str">
        <f t="shared" si="100"/>
        <v/>
      </c>
      <c r="I1083" s="82" t="str">
        <f t="shared" si="101"/>
        <v/>
      </c>
    </row>
    <row r="1084" spans="2:9" ht="15" thickBot="1" x14ac:dyDescent="0.35">
      <c r="B1084" s="79" t="str">
        <f t="shared" si="96"/>
        <v/>
      </c>
      <c r="C1084" s="80" t="str">
        <f t="shared" si="97"/>
        <v/>
      </c>
      <c r="D1084" s="83" t="str">
        <f t="shared" si="98"/>
        <v/>
      </c>
      <c r="E1084" s="81">
        <f>IFERROR(IF(I1083-D1084&lt;#REF!,0,IF(B1084=$I$14,#REF!,IF(B1084&lt;$I$14,0,IF(MOD(B1084-$I$14,#REF!)=0,#REF!,0)))),0)</f>
        <v>0</v>
      </c>
      <c r="F1084" s="83"/>
      <c r="G1084" s="82" t="str">
        <f t="shared" si="99"/>
        <v/>
      </c>
      <c r="H1084" s="82" t="str">
        <f t="shared" si="100"/>
        <v/>
      </c>
      <c r="I1084" s="82" t="str">
        <f t="shared" si="101"/>
        <v/>
      </c>
    </row>
    <row r="1085" spans="2:9" ht="15" thickBot="1" x14ac:dyDescent="0.35">
      <c r="B1085" s="79" t="str">
        <f t="shared" si="96"/>
        <v/>
      </c>
      <c r="C1085" s="80" t="str">
        <f t="shared" si="97"/>
        <v/>
      </c>
      <c r="D1085" s="83" t="str">
        <f t="shared" si="98"/>
        <v/>
      </c>
      <c r="E1085" s="81">
        <f>IFERROR(IF(I1084-D1085&lt;#REF!,0,IF(B1085=$I$14,#REF!,IF(B1085&lt;$I$14,0,IF(MOD(B1085-$I$14,#REF!)=0,#REF!,0)))),0)</f>
        <v>0</v>
      </c>
      <c r="F1085" s="83"/>
      <c r="G1085" s="82" t="str">
        <f t="shared" si="99"/>
        <v/>
      </c>
      <c r="H1085" s="82" t="str">
        <f t="shared" si="100"/>
        <v/>
      </c>
      <c r="I1085" s="82" t="str">
        <f t="shared" si="101"/>
        <v/>
      </c>
    </row>
    <row r="1086" spans="2:9" ht="15" thickBot="1" x14ac:dyDescent="0.35">
      <c r="B1086" s="79" t="str">
        <f t="shared" si="96"/>
        <v/>
      </c>
      <c r="C1086" s="80" t="str">
        <f t="shared" si="97"/>
        <v/>
      </c>
      <c r="D1086" s="83" t="str">
        <f t="shared" si="98"/>
        <v/>
      </c>
      <c r="E1086" s="81">
        <f>IFERROR(IF(I1085-D1086&lt;#REF!,0,IF(B1086=$I$14,#REF!,IF(B1086&lt;$I$14,0,IF(MOD(B1086-$I$14,#REF!)=0,#REF!,0)))),0)</f>
        <v>0</v>
      </c>
      <c r="F1086" s="83"/>
      <c r="G1086" s="82" t="str">
        <f t="shared" si="99"/>
        <v/>
      </c>
      <c r="H1086" s="82" t="str">
        <f t="shared" si="100"/>
        <v/>
      </c>
      <c r="I1086" s="82" t="str">
        <f t="shared" si="101"/>
        <v/>
      </c>
    </row>
    <row r="1087" spans="2:9" ht="15" thickBot="1" x14ac:dyDescent="0.35">
      <c r="B1087" s="79" t="str">
        <f t="shared" si="96"/>
        <v/>
      </c>
      <c r="C1087" s="80" t="str">
        <f t="shared" si="97"/>
        <v/>
      </c>
      <c r="D1087" s="83" t="str">
        <f t="shared" si="98"/>
        <v/>
      </c>
      <c r="E1087" s="81">
        <f>IFERROR(IF(I1086-D1087&lt;#REF!,0,IF(B1087=$I$14,#REF!,IF(B1087&lt;$I$14,0,IF(MOD(B1087-$I$14,#REF!)=0,#REF!,0)))),0)</f>
        <v>0</v>
      </c>
      <c r="F1087" s="83"/>
      <c r="G1087" s="82" t="str">
        <f t="shared" si="99"/>
        <v/>
      </c>
      <c r="H1087" s="82" t="str">
        <f t="shared" si="100"/>
        <v/>
      </c>
      <c r="I1087" s="82" t="str">
        <f t="shared" si="101"/>
        <v/>
      </c>
    </row>
    <row r="1088" spans="2:9" ht="15" thickBot="1" x14ac:dyDescent="0.35">
      <c r="B1088" s="79" t="str">
        <f t="shared" si="96"/>
        <v/>
      </c>
      <c r="C1088" s="80" t="str">
        <f t="shared" si="97"/>
        <v/>
      </c>
      <c r="D1088" s="83" t="str">
        <f t="shared" si="98"/>
        <v/>
      </c>
      <c r="E1088" s="81">
        <f>IFERROR(IF(I1087-D1088&lt;#REF!,0,IF(B1088=$I$14,#REF!,IF(B1088&lt;$I$14,0,IF(MOD(B1088-$I$14,#REF!)=0,#REF!,0)))),0)</f>
        <v>0</v>
      </c>
      <c r="F1088" s="83"/>
      <c r="G1088" s="82" t="str">
        <f t="shared" si="99"/>
        <v/>
      </c>
      <c r="H1088" s="82" t="str">
        <f t="shared" si="100"/>
        <v/>
      </c>
      <c r="I1088" s="82" t="str">
        <f t="shared" si="101"/>
        <v/>
      </c>
    </row>
    <row r="1089" spans="2:9" ht="15" thickBot="1" x14ac:dyDescent="0.35">
      <c r="B1089" s="79" t="str">
        <f t="shared" si="96"/>
        <v/>
      </c>
      <c r="C1089" s="80" t="str">
        <f t="shared" si="97"/>
        <v/>
      </c>
      <c r="D1089" s="83" t="str">
        <f t="shared" si="98"/>
        <v/>
      </c>
      <c r="E1089" s="81">
        <f>IFERROR(IF(I1088-D1089&lt;#REF!,0,IF(B1089=$I$14,#REF!,IF(B1089&lt;$I$14,0,IF(MOD(B1089-$I$14,#REF!)=0,#REF!,0)))),0)</f>
        <v>0</v>
      </c>
      <c r="F1089" s="83"/>
      <c r="G1089" s="82" t="str">
        <f t="shared" si="99"/>
        <v/>
      </c>
      <c r="H1089" s="82" t="str">
        <f t="shared" si="100"/>
        <v/>
      </c>
      <c r="I1089" s="82" t="str">
        <f t="shared" si="101"/>
        <v/>
      </c>
    </row>
    <row r="1090" spans="2:9" ht="15" thickBot="1" x14ac:dyDescent="0.35">
      <c r="B1090" s="79" t="str">
        <f t="shared" si="96"/>
        <v/>
      </c>
      <c r="C1090" s="80" t="str">
        <f t="shared" si="97"/>
        <v/>
      </c>
      <c r="D1090" s="83" t="str">
        <f t="shared" si="98"/>
        <v/>
      </c>
      <c r="E1090" s="81">
        <f>IFERROR(IF(I1089-D1090&lt;#REF!,0,IF(B1090=$I$14,#REF!,IF(B1090&lt;$I$14,0,IF(MOD(B1090-$I$14,#REF!)=0,#REF!,0)))),0)</f>
        <v>0</v>
      </c>
      <c r="F1090" s="83"/>
      <c r="G1090" s="82" t="str">
        <f t="shared" si="99"/>
        <v/>
      </c>
      <c r="H1090" s="82" t="str">
        <f t="shared" si="100"/>
        <v/>
      </c>
      <c r="I1090" s="82" t="str">
        <f t="shared" si="101"/>
        <v/>
      </c>
    </row>
    <row r="1091" spans="2:9" ht="15" thickBot="1" x14ac:dyDescent="0.35">
      <c r="B1091" s="79" t="str">
        <f t="shared" si="96"/>
        <v/>
      </c>
      <c r="C1091" s="80" t="str">
        <f t="shared" si="97"/>
        <v/>
      </c>
      <c r="D1091" s="83" t="str">
        <f t="shared" si="98"/>
        <v/>
      </c>
      <c r="E1091" s="81">
        <f>IFERROR(IF(I1090-D1091&lt;#REF!,0,IF(B1091=$I$14,#REF!,IF(B1091&lt;$I$14,0,IF(MOD(B1091-$I$14,#REF!)=0,#REF!,0)))),0)</f>
        <v>0</v>
      </c>
      <c r="F1091" s="83"/>
      <c r="G1091" s="82" t="str">
        <f t="shared" si="99"/>
        <v/>
      </c>
      <c r="H1091" s="82" t="str">
        <f t="shared" si="100"/>
        <v/>
      </c>
      <c r="I1091" s="82" t="str">
        <f t="shared" si="101"/>
        <v/>
      </c>
    </row>
    <row r="1092" spans="2:9" ht="15" thickBot="1" x14ac:dyDescent="0.35">
      <c r="B1092" s="79" t="str">
        <f t="shared" si="96"/>
        <v/>
      </c>
      <c r="C1092" s="80" t="str">
        <f t="shared" si="97"/>
        <v/>
      </c>
      <c r="D1092" s="83" t="str">
        <f t="shared" si="98"/>
        <v/>
      </c>
      <c r="E1092" s="81">
        <f>IFERROR(IF(I1091-D1092&lt;#REF!,0,IF(B1092=$I$14,#REF!,IF(B1092&lt;$I$14,0,IF(MOD(B1092-$I$14,#REF!)=0,#REF!,0)))),0)</f>
        <v>0</v>
      </c>
      <c r="F1092" s="83"/>
      <c r="G1092" s="82" t="str">
        <f t="shared" si="99"/>
        <v/>
      </c>
      <c r="H1092" s="82" t="str">
        <f t="shared" si="100"/>
        <v/>
      </c>
      <c r="I1092" s="82" t="str">
        <f t="shared" si="101"/>
        <v/>
      </c>
    </row>
    <row r="1093" spans="2:9" ht="15" thickBot="1" x14ac:dyDescent="0.35">
      <c r="B1093" s="79" t="str">
        <f t="shared" si="96"/>
        <v/>
      </c>
      <c r="C1093" s="80" t="str">
        <f t="shared" si="97"/>
        <v/>
      </c>
      <c r="D1093" s="83" t="str">
        <f t="shared" si="98"/>
        <v/>
      </c>
      <c r="E1093" s="81">
        <f>IFERROR(IF(I1092-D1093&lt;#REF!,0,IF(B1093=$I$14,#REF!,IF(B1093&lt;$I$14,0,IF(MOD(B1093-$I$14,#REF!)=0,#REF!,0)))),0)</f>
        <v>0</v>
      </c>
      <c r="F1093" s="83"/>
      <c r="G1093" s="82" t="str">
        <f t="shared" si="99"/>
        <v/>
      </c>
      <c r="H1093" s="82" t="str">
        <f t="shared" si="100"/>
        <v/>
      </c>
      <c r="I1093" s="82" t="str">
        <f t="shared" si="101"/>
        <v/>
      </c>
    </row>
    <row r="1094" spans="2:9" ht="15" thickBot="1" x14ac:dyDescent="0.35">
      <c r="B1094" s="79" t="str">
        <f t="shared" si="96"/>
        <v/>
      </c>
      <c r="C1094" s="80" t="str">
        <f t="shared" si="97"/>
        <v/>
      </c>
      <c r="D1094" s="83" t="str">
        <f t="shared" si="98"/>
        <v/>
      </c>
      <c r="E1094" s="81">
        <f>IFERROR(IF(I1093-D1094&lt;#REF!,0,IF(B1094=$I$14,#REF!,IF(B1094&lt;$I$14,0,IF(MOD(B1094-$I$14,#REF!)=0,#REF!,0)))),0)</f>
        <v>0</v>
      </c>
      <c r="F1094" s="83"/>
      <c r="G1094" s="82" t="str">
        <f t="shared" si="99"/>
        <v/>
      </c>
      <c r="H1094" s="82" t="str">
        <f t="shared" si="100"/>
        <v/>
      </c>
      <c r="I1094" s="82" t="str">
        <f t="shared" si="101"/>
        <v/>
      </c>
    </row>
    <row r="1095" spans="2:9" ht="15" thickBot="1" x14ac:dyDescent="0.35">
      <c r="B1095" s="79" t="str">
        <f t="shared" si="96"/>
        <v/>
      </c>
      <c r="C1095" s="80" t="str">
        <f t="shared" si="97"/>
        <v/>
      </c>
      <c r="D1095" s="83" t="str">
        <f t="shared" si="98"/>
        <v/>
      </c>
      <c r="E1095" s="81">
        <f>IFERROR(IF(I1094-D1095&lt;#REF!,0,IF(B1095=$I$14,#REF!,IF(B1095&lt;$I$14,0,IF(MOD(B1095-$I$14,#REF!)=0,#REF!,0)))),0)</f>
        <v>0</v>
      </c>
      <c r="F1095" s="83"/>
      <c r="G1095" s="82" t="str">
        <f t="shared" si="99"/>
        <v/>
      </c>
      <c r="H1095" s="82" t="str">
        <f t="shared" si="100"/>
        <v/>
      </c>
      <c r="I1095" s="82" t="str">
        <f t="shared" si="101"/>
        <v/>
      </c>
    </row>
    <row r="1096" spans="2:9" ht="15" thickBot="1" x14ac:dyDescent="0.35">
      <c r="B1096" s="79" t="str">
        <f t="shared" si="96"/>
        <v/>
      </c>
      <c r="C1096" s="80" t="str">
        <f t="shared" si="97"/>
        <v/>
      </c>
      <c r="D1096" s="83" t="str">
        <f t="shared" si="98"/>
        <v/>
      </c>
      <c r="E1096" s="81">
        <f>IFERROR(IF(I1095-D1096&lt;#REF!,0,IF(B1096=$I$14,#REF!,IF(B1096&lt;$I$14,0,IF(MOD(B1096-$I$14,#REF!)=0,#REF!,0)))),0)</f>
        <v>0</v>
      </c>
      <c r="F1096" s="83"/>
      <c r="G1096" s="82" t="str">
        <f t="shared" si="99"/>
        <v/>
      </c>
      <c r="H1096" s="82" t="str">
        <f t="shared" si="100"/>
        <v/>
      </c>
      <c r="I1096" s="82" t="str">
        <f t="shared" si="101"/>
        <v/>
      </c>
    </row>
    <row r="1097" spans="2:9" ht="15" thickBot="1" x14ac:dyDescent="0.35">
      <c r="B1097" s="79" t="str">
        <f t="shared" si="96"/>
        <v/>
      </c>
      <c r="C1097" s="80" t="str">
        <f t="shared" si="97"/>
        <v/>
      </c>
      <c r="D1097" s="83" t="str">
        <f t="shared" si="98"/>
        <v/>
      </c>
      <c r="E1097" s="81">
        <f>IFERROR(IF(I1096-D1097&lt;#REF!,0,IF(B1097=$I$14,#REF!,IF(B1097&lt;$I$14,0,IF(MOD(B1097-$I$14,#REF!)=0,#REF!,0)))),0)</f>
        <v>0</v>
      </c>
      <c r="F1097" s="83"/>
      <c r="G1097" s="82" t="str">
        <f t="shared" si="99"/>
        <v/>
      </c>
      <c r="H1097" s="82" t="str">
        <f t="shared" si="100"/>
        <v/>
      </c>
      <c r="I1097" s="82" t="str">
        <f t="shared" si="101"/>
        <v/>
      </c>
    </row>
    <row r="1098" spans="2:9" ht="15" thickBot="1" x14ac:dyDescent="0.35">
      <c r="B1098" s="79" t="str">
        <f t="shared" si="96"/>
        <v/>
      </c>
      <c r="C1098" s="80" t="str">
        <f t="shared" si="97"/>
        <v/>
      </c>
      <c r="D1098" s="83" t="str">
        <f t="shared" si="98"/>
        <v/>
      </c>
      <c r="E1098" s="81">
        <f>IFERROR(IF(I1097-D1098&lt;#REF!,0,IF(B1098=$I$14,#REF!,IF(B1098&lt;$I$14,0,IF(MOD(B1098-$I$14,#REF!)=0,#REF!,0)))),0)</f>
        <v>0</v>
      </c>
      <c r="F1098" s="83"/>
      <c r="G1098" s="82" t="str">
        <f t="shared" si="99"/>
        <v/>
      </c>
      <c r="H1098" s="82" t="str">
        <f t="shared" si="100"/>
        <v/>
      </c>
      <c r="I1098" s="82" t="str">
        <f t="shared" si="101"/>
        <v/>
      </c>
    </row>
    <row r="1099" spans="2:9" ht="15" thickBot="1" x14ac:dyDescent="0.35">
      <c r="B1099" s="79" t="str">
        <f t="shared" si="96"/>
        <v/>
      </c>
      <c r="C1099" s="80" t="str">
        <f t="shared" si="97"/>
        <v/>
      </c>
      <c r="D1099" s="83" t="str">
        <f t="shared" si="98"/>
        <v/>
      </c>
      <c r="E1099" s="81">
        <f>IFERROR(IF(I1098-D1099&lt;#REF!,0,IF(B1099=$I$14,#REF!,IF(B1099&lt;$I$14,0,IF(MOD(B1099-$I$14,#REF!)=0,#REF!,0)))),0)</f>
        <v>0</v>
      </c>
      <c r="F1099" s="83"/>
      <c r="G1099" s="82" t="str">
        <f t="shared" si="99"/>
        <v/>
      </c>
      <c r="H1099" s="82" t="str">
        <f t="shared" si="100"/>
        <v/>
      </c>
      <c r="I1099" s="82" t="str">
        <f t="shared" si="101"/>
        <v/>
      </c>
    </row>
    <row r="1100" spans="2:9" ht="15" thickBot="1" x14ac:dyDescent="0.35">
      <c r="B1100" s="79" t="str">
        <f t="shared" si="96"/>
        <v/>
      </c>
      <c r="C1100" s="80" t="str">
        <f t="shared" si="97"/>
        <v/>
      </c>
      <c r="D1100" s="83" t="str">
        <f t="shared" si="98"/>
        <v/>
      </c>
      <c r="E1100" s="81">
        <f>IFERROR(IF(I1099-D1100&lt;#REF!,0,IF(B1100=$I$14,#REF!,IF(B1100&lt;$I$14,0,IF(MOD(B1100-$I$14,#REF!)=0,#REF!,0)))),0)</f>
        <v>0</v>
      </c>
      <c r="F1100" s="83"/>
      <c r="G1100" s="82" t="str">
        <f t="shared" si="99"/>
        <v/>
      </c>
      <c r="H1100" s="82" t="str">
        <f t="shared" si="100"/>
        <v/>
      </c>
      <c r="I1100" s="82" t="str">
        <f t="shared" si="101"/>
        <v/>
      </c>
    </row>
    <row r="1101" spans="2:9" ht="15" thickBot="1" x14ac:dyDescent="0.35">
      <c r="B1101" s="79" t="str">
        <f t="shared" si="96"/>
        <v/>
      </c>
      <c r="C1101" s="80" t="str">
        <f t="shared" si="97"/>
        <v/>
      </c>
      <c r="D1101" s="83" t="str">
        <f t="shared" si="98"/>
        <v/>
      </c>
      <c r="E1101" s="81">
        <f>IFERROR(IF(I1100-D1101&lt;#REF!,0,IF(B1101=$I$14,#REF!,IF(B1101&lt;$I$14,0,IF(MOD(B1101-$I$14,#REF!)=0,#REF!,0)))),0)</f>
        <v>0</v>
      </c>
      <c r="F1101" s="83"/>
      <c r="G1101" s="82" t="str">
        <f t="shared" si="99"/>
        <v/>
      </c>
      <c r="H1101" s="82" t="str">
        <f t="shared" si="100"/>
        <v/>
      </c>
      <c r="I1101" s="82" t="str">
        <f t="shared" si="101"/>
        <v/>
      </c>
    </row>
    <row r="1102" spans="2:9" ht="15" thickBot="1" x14ac:dyDescent="0.35">
      <c r="B1102" s="79" t="str">
        <f t="shared" si="96"/>
        <v/>
      </c>
      <c r="C1102" s="80" t="str">
        <f t="shared" si="97"/>
        <v/>
      </c>
      <c r="D1102" s="83" t="str">
        <f t="shared" si="98"/>
        <v/>
      </c>
      <c r="E1102" s="81">
        <f>IFERROR(IF(I1101-D1102&lt;#REF!,0,IF(B1102=$I$14,#REF!,IF(B1102&lt;$I$14,0,IF(MOD(B1102-$I$14,#REF!)=0,#REF!,0)))),0)</f>
        <v>0</v>
      </c>
      <c r="F1102" s="83"/>
      <c r="G1102" s="82" t="str">
        <f t="shared" si="99"/>
        <v/>
      </c>
      <c r="H1102" s="82" t="str">
        <f t="shared" si="100"/>
        <v/>
      </c>
      <c r="I1102" s="82" t="str">
        <f t="shared" si="101"/>
        <v/>
      </c>
    </row>
    <row r="1103" spans="2:9" ht="15" thickBot="1" x14ac:dyDescent="0.35">
      <c r="B1103" s="79" t="str">
        <f t="shared" si="96"/>
        <v/>
      </c>
      <c r="C1103" s="80" t="str">
        <f t="shared" si="97"/>
        <v/>
      </c>
      <c r="D1103" s="83" t="str">
        <f t="shared" si="98"/>
        <v/>
      </c>
      <c r="E1103" s="81">
        <f>IFERROR(IF(I1102-D1103&lt;#REF!,0,IF(B1103=$I$14,#REF!,IF(B1103&lt;$I$14,0,IF(MOD(B1103-$I$14,#REF!)=0,#REF!,0)))),0)</f>
        <v>0</v>
      </c>
      <c r="F1103" s="83"/>
      <c r="G1103" s="82" t="str">
        <f t="shared" si="99"/>
        <v/>
      </c>
      <c r="H1103" s="82" t="str">
        <f t="shared" si="100"/>
        <v/>
      </c>
      <c r="I1103" s="82" t="str">
        <f t="shared" si="101"/>
        <v/>
      </c>
    </row>
    <row r="1104" spans="2:9" ht="15" thickBot="1" x14ac:dyDescent="0.35">
      <c r="B1104" s="79" t="str">
        <f t="shared" si="96"/>
        <v/>
      </c>
      <c r="C1104" s="80" t="str">
        <f t="shared" si="97"/>
        <v/>
      </c>
      <c r="D1104" s="83" t="str">
        <f t="shared" si="98"/>
        <v/>
      </c>
      <c r="E1104" s="81">
        <f>IFERROR(IF(I1103-D1104&lt;#REF!,0,IF(B1104=$I$14,#REF!,IF(B1104&lt;$I$14,0,IF(MOD(B1104-$I$14,#REF!)=0,#REF!,0)))),0)</f>
        <v>0</v>
      </c>
      <c r="F1104" s="83"/>
      <c r="G1104" s="82" t="str">
        <f t="shared" si="99"/>
        <v/>
      </c>
      <c r="H1104" s="82" t="str">
        <f t="shared" si="100"/>
        <v/>
      </c>
      <c r="I1104" s="82" t="str">
        <f t="shared" si="101"/>
        <v/>
      </c>
    </row>
    <row r="1105" spans="2:9" ht="15" thickBot="1" x14ac:dyDescent="0.35">
      <c r="B1105" s="79" t="str">
        <f t="shared" si="96"/>
        <v/>
      </c>
      <c r="C1105" s="80" t="str">
        <f t="shared" si="97"/>
        <v/>
      </c>
      <c r="D1105" s="83" t="str">
        <f t="shared" si="98"/>
        <v/>
      </c>
      <c r="E1105" s="81">
        <f>IFERROR(IF(I1104-D1105&lt;#REF!,0,IF(B1105=$I$14,#REF!,IF(B1105&lt;$I$14,0,IF(MOD(B1105-$I$14,#REF!)=0,#REF!,0)))),0)</f>
        <v>0</v>
      </c>
      <c r="F1105" s="83"/>
      <c r="G1105" s="82" t="str">
        <f t="shared" si="99"/>
        <v/>
      </c>
      <c r="H1105" s="82" t="str">
        <f t="shared" si="100"/>
        <v/>
      </c>
      <c r="I1105" s="82" t="str">
        <f t="shared" si="101"/>
        <v/>
      </c>
    </row>
    <row r="1106" spans="2:9" ht="15" thickBot="1" x14ac:dyDescent="0.35">
      <c r="B1106" s="79" t="str">
        <f t="shared" si="96"/>
        <v/>
      </c>
      <c r="C1106" s="80" t="str">
        <f t="shared" si="97"/>
        <v/>
      </c>
      <c r="D1106" s="83" t="str">
        <f t="shared" si="98"/>
        <v/>
      </c>
      <c r="E1106" s="81">
        <f>IFERROR(IF(I1105-D1106&lt;#REF!,0,IF(B1106=$I$14,#REF!,IF(B1106&lt;$I$14,0,IF(MOD(B1106-$I$14,#REF!)=0,#REF!,0)))),0)</f>
        <v>0</v>
      </c>
      <c r="F1106" s="83"/>
      <c r="G1106" s="82" t="str">
        <f t="shared" si="99"/>
        <v/>
      </c>
      <c r="H1106" s="82" t="str">
        <f t="shared" si="100"/>
        <v/>
      </c>
      <c r="I1106" s="82" t="str">
        <f t="shared" si="101"/>
        <v/>
      </c>
    </row>
    <row r="1107" spans="2:9" ht="15" thickBot="1" x14ac:dyDescent="0.35">
      <c r="B1107" s="79" t="str">
        <f t="shared" si="96"/>
        <v/>
      </c>
      <c r="C1107" s="80" t="str">
        <f t="shared" si="97"/>
        <v/>
      </c>
      <c r="D1107" s="83" t="str">
        <f t="shared" si="98"/>
        <v/>
      </c>
      <c r="E1107" s="81">
        <f>IFERROR(IF(I1106-D1107&lt;#REF!,0,IF(B1107=$I$14,#REF!,IF(B1107&lt;$I$14,0,IF(MOD(B1107-$I$14,#REF!)=0,#REF!,0)))),0)</f>
        <v>0</v>
      </c>
      <c r="F1107" s="83"/>
      <c r="G1107" s="82" t="str">
        <f t="shared" si="99"/>
        <v/>
      </c>
      <c r="H1107" s="82" t="str">
        <f t="shared" si="100"/>
        <v/>
      </c>
      <c r="I1107" s="82" t="str">
        <f t="shared" si="101"/>
        <v/>
      </c>
    </row>
    <row r="1108" spans="2:9" ht="15" thickBot="1" x14ac:dyDescent="0.35">
      <c r="B1108" s="79" t="str">
        <f t="shared" ref="B1108:B1171" si="102">IFERROR(IF(I1107&lt;=0,"",B1107+1),"")</f>
        <v/>
      </c>
      <c r="C1108" s="80" t="str">
        <f t="shared" ref="C1108:C1171" si="103">IF($E$10="End of the Period",IF(B1108="","",IF(OR(payment_frequency="Weekly",payment_frequency="Bi-weekly",payment_frequency="Semi-monthly"),first_payment_date+B1108*VLOOKUP(payment_frequency,periodic_table,2,0),EDATE(first_payment_date,B1108*VLOOKUP(payment_frequency,periodic_table,2,0)))),IF(B1108="","",IF(OR(payment_frequency="Weekly",payment_frequency="Bi-weekly",payment_frequency="Semi-monthly"),first_payment_date+(B1108-1)*VLOOKUP(payment_frequency,periodic_table,2,0),EDATE(first_payment_date,(B1108-1)*VLOOKUP(payment_frequency,periodic_table,2,0)))))</f>
        <v/>
      </c>
      <c r="D1108" s="83" t="str">
        <f t="shared" ref="D1108:D1171" si="104">IF(B1108="","",IF(B1108&lt;=$I$13,G1108,-PMT(rate,1,I1107,,payment_type)))</f>
        <v/>
      </c>
      <c r="E1108" s="81">
        <f>IFERROR(IF(I1107-D1108&lt;#REF!,0,IF(B1108=$I$14,#REF!,IF(B1108&lt;$I$14,0,IF(MOD(B1108-$I$14,#REF!)=0,#REF!,0)))),0)</f>
        <v>0</v>
      </c>
      <c r="F1108" s="83"/>
      <c r="G1108" s="82" t="str">
        <f t="shared" ref="G1108:G1171" si="105">IF(B1108="","",IF(AND(payment_type=1,B1108=1),0,(I1107*rate)))</f>
        <v/>
      </c>
      <c r="H1108" s="82" t="str">
        <f t="shared" ref="H1108:H1171" si="106">IF(B1108="","",D1108-G1108+E1108+F1108)</f>
        <v/>
      </c>
      <c r="I1108" s="82" t="str">
        <f t="shared" si="101"/>
        <v/>
      </c>
    </row>
    <row r="1109" spans="2:9" ht="15" thickBot="1" x14ac:dyDescent="0.35">
      <c r="B1109" s="79" t="str">
        <f t="shared" si="102"/>
        <v/>
      </c>
      <c r="C1109" s="80" t="str">
        <f t="shared" si="103"/>
        <v/>
      </c>
      <c r="D1109" s="83" t="str">
        <f t="shared" si="104"/>
        <v/>
      </c>
      <c r="E1109" s="81">
        <f>IFERROR(IF(I1108-D1109&lt;#REF!,0,IF(B1109=$I$14,#REF!,IF(B1109&lt;$I$14,0,IF(MOD(B1109-$I$14,#REF!)=0,#REF!,0)))),0)</f>
        <v>0</v>
      </c>
      <c r="F1109" s="83"/>
      <c r="G1109" s="82" t="str">
        <f t="shared" si="105"/>
        <v/>
      </c>
      <c r="H1109" s="82" t="str">
        <f t="shared" si="106"/>
        <v/>
      </c>
      <c r="I1109" s="82" t="str">
        <f t="shared" ref="I1109:I1172" si="107">IFERROR(IF(H1109&lt;0,"",I1108-H1109),"")</f>
        <v/>
      </c>
    </row>
    <row r="1110" spans="2:9" ht="15" thickBot="1" x14ac:dyDescent="0.35">
      <c r="B1110" s="79" t="str">
        <f t="shared" si="102"/>
        <v/>
      </c>
      <c r="C1110" s="80" t="str">
        <f t="shared" si="103"/>
        <v/>
      </c>
      <c r="D1110" s="83" t="str">
        <f t="shared" si="104"/>
        <v/>
      </c>
      <c r="E1110" s="81">
        <f>IFERROR(IF(I1109-D1110&lt;#REF!,0,IF(B1110=$I$14,#REF!,IF(B1110&lt;$I$14,0,IF(MOD(B1110-$I$14,#REF!)=0,#REF!,0)))),0)</f>
        <v>0</v>
      </c>
      <c r="F1110" s="83"/>
      <c r="G1110" s="82" t="str">
        <f t="shared" si="105"/>
        <v/>
      </c>
      <c r="H1110" s="82" t="str">
        <f t="shared" si="106"/>
        <v/>
      </c>
      <c r="I1110" s="82" t="str">
        <f t="shared" si="107"/>
        <v/>
      </c>
    </row>
    <row r="1111" spans="2:9" ht="15" thickBot="1" x14ac:dyDescent="0.35">
      <c r="B1111" s="79" t="str">
        <f t="shared" si="102"/>
        <v/>
      </c>
      <c r="C1111" s="80" t="str">
        <f t="shared" si="103"/>
        <v/>
      </c>
      <c r="D1111" s="83" t="str">
        <f t="shared" si="104"/>
        <v/>
      </c>
      <c r="E1111" s="81">
        <f>IFERROR(IF(I1110-D1111&lt;#REF!,0,IF(B1111=$I$14,#REF!,IF(B1111&lt;$I$14,0,IF(MOD(B1111-$I$14,#REF!)=0,#REF!,0)))),0)</f>
        <v>0</v>
      </c>
      <c r="F1111" s="83"/>
      <c r="G1111" s="82" t="str">
        <f t="shared" si="105"/>
        <v/>
      </c>
      <c r="H1111" s="82" t="str">
        <f t="shared" si="106"/>
        <v/>
      </c>
      <c r="I1111" s="82" t="str">
        <f t="shared" si="107"/>
        <v/>
      </c>
    </row>
    <row r="1112" spans="2:9" ht="15" thickBot="1" x14ac:dyDescent="0.35">
      <c r="B1112" s="79" t="str">
        <f t="shared" si="102"/>
        <v/>
      </c>
      <c r="C1112" s="80" t="str">
        <f t="shared" si="103"/>
        <v/>
      </c>
      <c r="D1112" s="83" t="str">
        <f t="shared" si="104"/>
        <v/>
      </c>
      <c r="E1112" s="81">
        <f>IFERROR(IF(I1111-D1112&lt;#REF!,0,IF(B1112=$I$14,#REF!,IF(B1112&lt;$I$14,0,IF(MOD(B1112-$I$14,#REF!)=0,#REF!,0)))),0)</f>
        <v>0</v>
      </c>
      <c r="F1112" s="83"/>
      <c r="G1112" s="82" t="str">
        <f t="shared" si="105"/>
        <v/>
      </c>
      <c r="H1112" s="82" t="str">
        <f t="shared" si="106"/>
        <v/>
      </c>
      <c r="I1112" s="82" t="str">
        <f t="shared" si="107"/>
        <v/>
      </c>
    </row>
    <row r="1113" spans="2:9" ht="15" thickBot="1" x14ac:dyDescent="0.35">
      <c r="B1113" s="79" t="str">
        <f t="shared" si="102"/>
        <v/>
      </c>
      <c r="C1113" s="80" t="str">
        <f t="shared" si="103"/>
        <v/>
      </c>
      <c r="D1113" s="83" t="str">
        <f t="shared" si="104"/>
        <v/>
      </c>
      <c r="E1113" s="81">
        <f>IFERROR(IF(I1112-D1113&lt;#REF!,0,IF(B1113=$I$14,#REF!,IF(B1113&lt;$I$14,0,IF(MOD(B1113-$I$14,#REF!)=0,#REF!,0)))),0)</f>
        <v>0</v>
      </c>
      <c r="F1113" s="83"/>
      <c r="G1113" s="82" t="str">
        <f t="shared" si="105"/>
        <v/>
      </c>
      <c r="H1113" s="82" t="str">
        <f t="shared" si="106"/>
        <v/>
      </c>
      <c r="I1113" s="82" t="str">
        <f t="shared" si="107"/>
        <v/>
      </c>
    </row>
    <row r="1114" spans="2:9" ht="15" thickBot="1" x14ac:dyDescent="0.35">
      <c r="B1114" s="79" t="str">
        <f t="shared" si="102"/>
        <v/>
      </c>
      <c r="C1114" s="80" t="str">
        <f t="shared" si="103"/>
        <v/>
      </c>
      <c r="D1114" s="83" t="str">
        <f t="shared" si="104"/>
        <v/>
      </c>
      <c r="E1114" s="81">
        <f>IFERROR(IF(I1113-D1114&lt;#REF!,0,IF(B1114=$I$14,#REF!,IF(B1114&lt;$I$14,0,IF(MOD(B1114-$I$14,#REF!)=0,#REF!,0)))),0)</f>
        <v>0</v>
      </c>
      <c r="F1114" s="83"/>
      <c r="G1114" s="82" t="str">
        <f t="shared" si="105"/>
        <v/>
      </c>
      <c r="H1114" s="82" t="str">
        <f t="shared" si="106"/>
        <v/>
      </c>
      <c r="I1114" s="82" t="str">
        <f t="shared" si="107"/>
        <v/>
      </c>
    </row>
    <row r="1115" spans="2:9" ht="15" thickBot="1" x14ac:dyDescent="0.35">
      <c r="B1115" s="79" t="str">
        <f t="shared" si="102"/>
        <v/>
      </c>
      <c r="C1115" s="80" t="str">
        <f t="shared" si="103"/>
        <v/>
      </c>
      <c r="D1115" s="83" t="str">
        <f t="shared" si="104"/>
        <v/>
      </c>
      <c r="E1115" s="81">
        <f>IFERROR(IF(I1114-D1115&lt;#REF!,0,IF(B1115=$I$14,#REF!,IF(B1115&lt;$I$14,0,IF(MOD(B1115-$I$14,#REF!)=0,#REF!,0)))),0)</f>
        <v>0</v>
      </c>
      <c r="F1115" s="83"/>
      <c r="G1115" s="82" t="str">
        <f t="shared" si="105"/>
        <v/>
      </c>
      <c r="H1115" s="82" t="str">
        <f t="shared" si="106"/>
        <v/>
      </c>
      <c r="I1115" s="82" t="str">
        <f t="shared" si="107"/>
        <v/>
      </c>
    </row>
    <row r="1116" spans="2:9" ht="15" thickBot="1" x14ac:dyDescent="0.35">
      <c r="B1116" s="79" t="str">
        <f t="shared" si="102"/>
        <v/>
      </c>
      <c r="C1116" s="80" t="str">
        <f t="shared" si="103"/>
        <v/>
      </c>
      <c r="D1116" s="83" t="str">
        <f t="shared" si="104"/>
        <v/>
      </c>
      <c r="E1116" s="81">
        <f>IFERROR(IF(I1115-D1116&lt;#REF!,0,IF(B1116=$I$14,#REF!,IF(B1116&lt;$I$14,0,IF(MOD(B1116-$I$14,#REF!)=0,#REF!,0)))),0)</f>
        <v>0</v>
      </c>
      <c r="F1116" s="83"/>
      <c r="G1116" s="82" t="str">
        <f t="shared" si="105"/>
        <v/>
      </c>
      <c r="H1116" s="82" t="str">
        <f t="shared" si="106"/>
        <v/>
      </c>
      <c r="I1116" s="82" t="str">
        <f t="shared" si="107"/>
        <v/>
      </c>
    </row>
    <row r="1117" spans="2:9" ht="15" thickBot="1" x14ac:dyDescent="0.35">
      <c r="B1117" s="79" t="str">
        <f t="shared" si="102"/>
        <v/>
      </c>
      <c r="C1117" s="80" t="str">
        <f t="shared" si="103"/>
        <v/>
      </c>
      <c r="D1117" s="83" t="str">
        <f t="shared" si="104"/>
        <v/>
      </c>
      <c r="E1117" s="81">
        <f>IFERROR(IF(I1116-D1117&lt;#REF!,0,IF(B1117=$I$14,#REF!,IF(B1117&lt;$I$14,0,IF(MOD(B1117-$I$14,#REF!)=0,#REF!,0)))),0)</f>
        <v>0</v>
      </c>
      <c r="F1117" s="83"/>
      <c r="G1117" s="82" t="str">
        <f t="shared" si="105"/>
        <v/>
      </c>
      <c r="H1117" s="82" t="str">
        <f t="shared" si="106"/>
        <v/>
      </c>
      <c r="I1117" s="82" t="str">
        <f t="shared" si="107"/>
        <v/>
      </c>
    </row>
    <row r="1118" spans="2:9" ht="15" thickBot="1" x14ac:dyDescent="0.35">
      <c r="B1118" s="79" t="str">
        <f t="shared" si="102"/>
        <v/>
      </c>
      <c r="C1118" s="80" t="str">
        <f t="shared" si="103"/>
        <v/>
      </c>
      <c r="D1118" s="83" t="str">
        <f t="shared" si="104"/>
        <v/>
      </c>
      <c r="E1118" s="81">
        <f>IFERROR(IF(I1117-D1118&lt;#REF!,0,IF(B1118=$I$14,#REF!,IF(B1118&lt;$I$14,0,IF(MOD(B1118-$I$14,#REF!)=0,#REF!,0)))),0)</f>
        <v>0</v>
      </c>
      <c r="F1118" s="83"/>
      <c r="G1118" s="82" t="str">
        <f t="shared" si="105"/>
        <v/>
      </c>
      <c r="H1118" s="82" t="str">
        <f t="shared" si="106"/>
        <v/>
      </c>
      <c r="I1118" s="82" t="str">
        <f t="shared" si="107"/>
        <v/>
      </c>
    </row>
    <row r="1119" spans="2:9" ht="15" thickBot="1" x14ac:dyDescent="0.35">
      <c r="B1119" s="79" t="str">
        <f t="shared" si="102"/>
        <v/>
      </c>
      <c r="C1119" s="80" t="str">
        <f t="shared" si="103"/>
        <v/>
      </c>
      <c r="D1119" s="83" t="str">
        <f t="shared" si="104"/>
        <v/>
      </c>
      <c r="E1119" s="81">
        <f>IFERROR(IF(I1118-D1119&lt;#REF!,0,IF(B1119=$I$14,#REF!,IF(B1119&lt;$I$14,0,IF(MOD(B1119-$I$14,#REF!)=0,#REF!,0)))),0)</f>
        <v>0</v>
      </c>
      <c r="F1119" s="83"/>
      <c r="G1119" s="82" t="str">
        <f t="shared" si="105"/>
        <v/>
      </c>
      <c r="H1119" s="82" t="str">
        <f t="shared" si="106"/>
        <v/>
      </c>
      <c r="I1119" s="82" t="str">
        <f t="shared" si="107"/>
        <v/>
      </c>
    </row>
    <row r="1120" spans="2:9" ht="15" thickBot="1" x14ac:dyDescent="0.35">
      <c r="B1120" s="79" t="str">
        <f t="shared" si="102"/>
        <v/>
      </c>
      <c r="C1120" s="80" t="str">
        <f t="shared" si="103"/>
        <v/>
      </c>
      <c r="D1120" s="83" t="str">
        <f t="shared" si="104"/>
        <v/>
      </c>
      <c r="E1120" s="81">
        <f>IFERROR(IF(I1119-D1120&lt;#REF!,0,IF(B1120=$I$14,#REF!,IF(B1120&lt;$I$14,0,IF(MOD(B1120-$I$14,#REF!)=0,#REF!,0)))),0)</f>
        <v>0</v>
      </c>
      <c r="F1120" s="83"/>
      <c r="G1120" s="82" t="str">
        <f t="shared" si="105"/>
        <v/>
      </c>
      <c r="H1120" s="82" t="str">
        <f t="shared" si="106"/>
        <v/>
      </c>
      <c r="I1120" s="82" t="str">
        <f t="shared" si="107"/>
        <v/>
      </c>
    </row>
    <row r="1121" spans="2:9" ht="15" thickBot="1" x14ac:dyDescent="0.35">
      <c r="B1121" s="79" t="str">
        <f t="shared" si="102"/>
        <v/>
      </c>
      <c r="C1121" s="80" t="str">
        <f t="shared" si="103"/>
        <v/>
      </c>
      <c r="D1121" s="83" t="str">
        <f t="shared" si="104"/>
        <v/>
      </c>
      <c r="E1121" s="81">
        <f>IFERROR(IF(I1120-D1121&lt;#REF!,0,IF(B1121=$I$14,#REF!,IF(B1121&lt;$I$14,0,IF(MOD(B1121-$I$14,#REF!)=0,#REF!,0)))),0)</f>
        <v>0</v>
      </c>
      <c r="F1121" s="83"/>
      <c r="G1121" s="82" t="str">
        <f t="shared" si="105"/>
        <v/>
      </c>
      <c r="H1121" s="82" t="str">
        <f t="shared" si="106"/>
        <v/>
      </c>
      <c r="I1121" s="82" t="str">
        <f t="shared" si="107"/>
        <v/>
      </c>
    </row>
    <row r="1122" spans="2:9" ht="15" thickBot="1" x14ac:dyDescent="0.35">
      <c r="B1122" s="79" t="str">
        <f t="shared" si="102"/>
        <v/>
      </c>
      <c r="C1122" s="80" t="str">
        <f t="shared" si="103"/>
        <v/>
      </c>
      <c r="D1122" s="83" t="str">
        <f t="shared" si="104"/>
        <v/>
      </c>
      <c r="E1122" s="81">
        <f>IFERROR(IF(I1121-D1122&lt;#REF!,0,IF(B1122=$I$14,#REF!,IF(B1122&lt;$I$14,0,IF(MOD(B1122-$I$14,#REF!)=0,#REF!,0)))),0)</f>
        <v>0</v>
      </c>
      <c r="F1122" s="83"/>
      <c r="G1122" s="82" t="str">
        <f t="shared" si="105"/>
        <v/>
      </c>
      <c r="H1122" s="82" t="str">
        <f t="shared" si="106"/>
        <v/>
      </c>
      <c r="I1122" s="82" t="str">
        <f t="shared" si="107"/>
        <v/>
      </c>
    </row>
    <row r="1123" spans="2:9" ht="15" thickBot="1" x14ac:dyDescent="0.35">
      <c r="B1123" s="79" t="str">
        <f t="shared" si="102"/>
        <v/>
      </c>
      <c r="C1123" s="80" t="str">
        <f t="shared" si="103"/>
        <v/>
      </c>
      <c r="D1123" s="83" t="str">
        <f t="shared" si="104"/>
        <v/>
      </c>
      <c r="E1123" s="81">
        <f>IFERROR(IF(I1122-D1123&lt;#REF!,0,IF(B1123=$I$14,#REF!,IF(B1123&lt;$I$14,0,IF(MOD(B1123-$I$14,#REF!)=0,#REF!,0)))),0)</f>
        <v>0</v>
      </c>
      <c r="F1123" s="83"/>
      <c r="G1123" s="82" t="str">
        <f t="shared" si="105"/>
        <v/>
      </c>
      <c r="H1123" s="82" t="str">
        <f t="shared" si="106"/>
        <v/>
      </c>
      <c r="I1123" s="82" t="str">
        <f t="shared" si="107"/>
        <v/>
      </c>
    </row>
    <row r="1124" spans="2:9" ht="15" thickBot="1" x14ac:dyDescent="0.35">
      <c r="B1124" s="79" t="str">
        <f t="shared" si="102"/>
        <v/>
      </c>
      <c r="C1124" s="80" t="str">
        <f t="shared" si="103"/>
        <v/>
      </c>
      <c r="D1124" s="83" t="str">
        <f t="shared" si="104"/>
        <v/>
      </c>
      <c r="E1124" s="81">
        <f>IFERROR(IF(I1123-D1124&lt;#REF!,0,IF(B1124=$I$14,#REF!,IF(B1124&lt;$I$14,0,IF(MOD(B1124-$I$14,#REF!)=0,#REF!,0)))),0)</f>
        <v>0</v>
      </c>
      <c r="F1124" s="83"/>
      <c r="G1124" s="82" t="str">
        <f t="shared" si="105"/>
        <v/>
      </c>
      <c r="H1124" s="82" t="str">
        <f t="shared" si="106"/>
        <v/>
      </c>
      <c r="I1124" s="82" t="str">
        <f t="shared" si="107"/>
        <v/>
      </c>
    </row>
    <row r="1125" spans="2:9" ht="15" thickBot="1" x14ac:dyDescent="0.35">
      <c r="B1125" s="79" t="str">
        <f t="shared" si="102"/>
        <v/>
      </c>
      <c r="C1125" s="80" t="str">
        <f t="shared" si="103"/>
        <v/>
      </c>
      <c r="D1125" s="83" t="str">
        <f t="shared" si="104"/>
        <v/>
      </c>
      <c r="E1125" s="81">
        <f>IFERROR(IF(I1124-D1125&lt;#REF!,0,IF(B1125=$I$14,#REF!,IF(B1125&lt;$I$14,0,IF(MOD(B1125-$I$14,#REF!)=0,#REF!,0)))),0)</f>
        <v>0</v>
      </c>
      <c r="F1125" s="83"/>
      <c r="G1125" s="82" t="str">
        <f t="shared" si="105"/>
        <v/>
      </c>
      <c r="H1125" s="82" t="str">
        <f t="shared" si="106"/>
        <v/>
      </c>
      <c r="I1125" s="82" t="str">
        <f t="shared" si="107"/>
        <v/>
      </c>
    </row>
    <row r="1126" spans="2:9" ht="15" thickBot="1" x14ac:dyDescent="0.35">
      <c r="B1126" s="79" t="str">
        <f t="shared" si="102"/>
        <v/>
      </c>
      <c r="C1126" s="80" t="str">
        <f t="shared" si="103"/>
        <v/>
      </c>
      <c r="D1126" s="83" t="str">
        <f t="shared" si="104"/>
        <v/>
      </c>
      <c r="E1126" s="81">
        <f>IFERROR(IF(I1125-D1126&lt;#REF!,0,IF(B1126=$I$14,#REF!,IF(B1126&lt;$I$14,0,IF(MOD(B1126-$I$14,#REF!)=0,#REF!,0)))),0)</f>
        <v>0</v>
      </c>
      <c r="F1126" s="83"/>
      <c r="G1126" s="82" t="str">
        <f t="shared" si="105"/>
        <v/>
      </c>
      <c r="H1126" s="82" t="str">
        <f t="shared" si="106"/>
        <v/>
      </c>
      <c r="I1126" s="82" t="str">
        <f t="shared" si="107"/>
        <v/>
      </c>
    </row>
    <row r="1127" spans="2:9" ht="15" thickBot="1" x14ac:dyDescent="0.35">
      <c r="B1127" s="79" t="str">
        <f t="shared" si="102"/>
        <v/>
      </c>
      <c r="C1127" s="80" t="str">
        <f t="shared" si="103"/>
        <v/>
      </c>
      <c r="D1127" s="83" t="str">
        <f t="shared" si="104"/>
        <v/>
      </c>
      <c r="E1127" s="81">
        <f>IFERROR(IF(I1126-D1127&lt;#REF!,0,IF(B1127=$I$14,#REF!,IF(B1127&lt;$I$14,0,IF(MOD(B1127-$I$14,#REF!)=0,#REF!,0)))),0)</f>
        <v>0</v>
      </c>
      <c r="F1127" s="83"/>
      <c r="G1127" s="82" t="str">
        <f t="shared" si="105"/>
        <v/>
      </c>
      <c r="H1127" s="82" t="str">
        <f t="shared" si="106"/>
        <v/>
      </c>
      <c r="I1127" s="82" t="str">
        <f t="shared" si="107"/>
        <v/>
      </c>
    </row>
    <row r="1128" spans="2:9" ht="15" thickBot="1" x14ac:dyDescent="0.35">
      <c r="B1128" s="79" t="str">
        <f t="shared" si="102"/>
        <v/>
      </c>
      <c r="C1128" s="80" t="str">
        <f t="shared" si="103"/>
        <v/>
      </c>
      <c r="D1128" s="83" t="str">
        <f t="shared" si="104"/>
        <v/>
      </c>
      <c r="E1128" s="81">
        <f>IFERROR(IF(I1127-D1128&lt;#REF!,0,IF(B1128=$I$14,#REF!,IF(B1128&lt;$I$14,0,IF(MOD(B1128-$I$14,#REF!)=0,#REF!,0)))),0)</f>
        <v>0</v>
      </c>
      <c r="F1128" s="83"/>
      <c r="G1128" s="82" t="str">
        <f t="shared" si="105"/>
        <v/>
      </c>
      <c r="H1128" s="82" t="str">
        <f t="shared" si="106"/>
        <v/>
      </c>
      <c r="I1128" s="82" t="str">
        <f t="shared" si="107"/>
        <v/>
      </c>
    </row>
    <row r="1129" spans="2:9" ht="15" thickBot="1" x14ac:dyDescent="0.35">
      <c r="B1129" s="79" t="str">
        <f t="shared" si="102"/>
        <v/>
      </c>
      <c r="C1129" s="80" t="str">
        <f t="shared" si="103"/>
        <v/>
      </c>
      <c r="D1129" s="83" t="str">
        <f t="shared" si="104"/>
        <v/>
      </c>
      <c r="E1129" s="81">
        <f>IFERROR(IF(I1128-D1129&lt;#REF!,0,IF(B1129=$I$14,#REF!,IF(B1129&lt;$I$14,0,IF(MOD(B1129-$I$14,#REF!)=0,#REF!,0)))),0)</f>
        <v>0</v>
      </c>
      <c r="F1129" s="83"/>
      <c r="G1129" s="82" t="str">
        <f t="shared" si="105"/>
        <v/>
      </c>
      <c r="H1129" s="82" t="str">
        <f t="shared" si="106"/>
        <v/>
      </c>
      <c r="I1129" s="82" t="str">
        <f t="shared" si="107"/>
        <v/>
      </c>
    </row>
    <row r="1130" spans="2:9" ht="15" thickBot="1" x14ac:dyDescent="0.35">
      <c r="B1130" s="79" t="str">
        <f t="shared" si="102"/>
        <v/>
      </c>
      <c r="C1130" s="80" t="str">
        <f t="shared" si="103"/>
        <v/>
      </c>
      <c r="D1130" s="83" t="str">
        <f t="shared" si="104"/>
        <v/>
      </c>
      <c r="E1130" s="81">
        <f>IFERROR(IF(I1129-D1130&lt;#REF!,0,IF(B1130=$I$14,#REF!,IF(B1130&lt;$I$14,0,IF(MOD(B1130-$I$14,#REF!)=0,#REF!,0)))),0)</f>
        <v>0</v>
      </c>
      <c r="F1130" s="83"/>
      <c r="G1130" s="82" t="str">
        <f t="shared" si="105"/>
        <v/>
      </c>
      <c r="H1130" s="82" t="str">
        <f t="shared" si="106"/>
        <v/>
      </c>
      <c r="I1130" s="82" t="str">
        <f t="shared" si="107"/>
        <v/>
      </c>
    </row>
    <row r="1131" spans="2:9" ht="15" thickBot="1" x14ac:dyDescent="0.35">
      <c r="B1131" s="79" t="str">
        <f t="shared" si="102"/>
        <v/>
      </c>
      <c r="C1131" s="80" t="str">
        <f t="shared" si="103"/>
        <v/>
      </c>
      <c r="D1131" s="83" t="str">
        <f t="shared" si="104"/>
        <v/>
      </c>
      <c r="E1131" s="81">
        <f>IFERROR(IF(I1130-D1131&lt;#REF!,0,IF(B1131=$I$14,#REF!,IF(B1131&lt;$I$14,0,IF(MOD(B1131-$I$14,#REF!)=0,#REF!,0)))),0)</f>
        <v>0</v>
      </c>
      <c r="F1131" s="83"/>
      <c r="G1131" s="82" t="str">
        <f t="shared" si="105"/>
        <v/>
      </c>
      <c r="H1131" s="82" t="str">
        <f t="shared" si="106"/>
        <v/>
      </c>
      <c r="I1131" s="82" t="str">
        <f t="shared" si="107"/>
        <v/>
      </c>
    </row>
    <row r="1132" spans="2:9" ht="15" thickBot="1" x14ac:dyDescent="0.35">
      <c r="B1132" s="79" t="str">
        <f t="shared" si="102"/>
        <v/>
      </c>
      <c r="C1132" s="80" t="str">
        <f t="shared" si="103"/>
        <v/>
      </c>
      <c r="D1132" s="83" t="str">
        <f t="shared" si="104"/>
        <v/>
      </c>
      <c r="E1132" s="81">
        <f>IFERROR(IF(I1131-D1132&lt;#REF!,0,IF(B1132=$I$14,#REF!,IF(B1132&lt;$I$14,0,IF(MOD(B1132-$I$14,#REF!)=0,#REF!,0)))),0)</f>
        <v>0</v>
      </c>
      <c r="F1132" s="83"/>
      <c r="G1132" s="82" t="str">
        <f t="shared" si="105"/>
        <v/>
      </c>
      <c r="H1132" s="82" t="str">
        <f t="shared" si="106"/>
        <v/>
      </c>
      <c r="I1132" s="82" t="str">
        <f t="shared" si="107"/>
        <v/>
      </c>
    </row>
    <row r="1133" spans="2:9" ht="15" thickBot="1" x14ac:dyDescent="0.35">
      <c r="B1133" s="79" t="str">
        <f t="shared" si="102"/>
        <v/>
      </c>
      <c r="C1133" s="80" t="str">
        <f t="shared" si="103"/>
        <v/>
      </c>
      <c r="D1133" s="83" t="str">
        <f t="shared" si="104"/>
        <v/>
      </c>
      <c r="E1133" s="81">
        <f>IFERROR(IF(I1132-D1133&lt;#REF!,0,IF(B1133=$I$14,#REF!,IF(B1133&lt;$I$14,0,IF(MOD(B1133-$I$14,#REF!)=0,#REF!,0)))),0)</f>
        <v>0</v>
      </c>
      <c r="F1133" s="83"/>
      <c r="G1133" s="82" t="str">
        <f t="shared" si="105"/>
        <v/>
      </c>
      <c r="H1133" s="82" t="str">
        <f t="shared" si="106"/>
        <v/>
      </c>
      <c r="I1133" s="82" t="str">
        <f t="shared" si="107"/>
        <v/>
      </c>
    </row>
    <row r="1134" spans="2:9" ht="15" thickBot="1" x14ac:dyDescent="0.35">
      <c r="B1134" s="79" t="str">
        <f t="shared" si="102"/>
        <v/>
      </c>
      <c r="C1134" s="80" t="str">
        <f t="shared" si="103"/>
        <v/>
      </c>
      <c r="D1134" s="83" t="str">
        <f t="shared" si="104"/>
        <v/>
      </c>
      <c r="E1134" s="81">
        <f>IFERROR(IF(I1133-D1134&lt;#REF!,0,IF(B1134=$I$14,#REF!,IF(B1134&lt;$I$14,0,IF(MOD(B1134-$I$14,#REF!)=0,#REF!,0)))),0)</f>
        <v>0</v>
      </c>
      <c r="F1134" s="83"/>
      <c r="G1134" s="82" t="str">
        <f t="shared" si="105"/>
        <v/>
      </c>
      <c r="H1134" s="82" t="str">
        <f t="shared" si="106"/>
        <v/>
      </c>
      <c r="I1134" s="82" t="str">
        <f t="shared" si="107"/>
        <v/>
      </c>
    </row>
    <row r="1135" spans="2:9" ht="15" thickBot="1" x14ac:dyDescent="0.35">
      <c r="B1135" s="79" t="str">
        <f t="shared" si="102"/>
        <v/>
      </c>
      <c r="C1135" s="80" t="str">
        <f t="shared" si="103"/>
        <v/>
      </c>
      <c r="D1135" s="83" t="str">
        <f t="shared" si="104"/>
        <v/>
      </c>
      <c r="E1135" s="81">
        <f>IFERROR(IF(I1134-D1135&lt;#REF!,0,IF(B1135=$I$14,#REF!,IF(B1135&lt;$I$14,0,IF(MOD(B1135-$I$14,#REF!)=0,#REF!,0)))),0)</f>
        <v>0</v>
      </c>
      <c r="F1135" s="83"/>
      <c r="G1135" s="82" t="str">
        <f t="shared" si="105"/>
        <v/>
      </c>
      <c r="H1135" s="82" t="str">
        <f t="shared" si="106"/>
        <v/>
      </c>
      <c r="I1135" s="82" t="str">
        <f t="shared" si="107"/>
        <v/>
      </c>
    </row>
    <row r="1136" spans="2:9" ht="15" thickBot="1" x14ac:dyDescent="0.35">
      <c r="B1136" s="79" t="str">
        <f t="shared" si="102"/>
        <v/>
      </c>
      <c r="C1136" s="80" t="str">
        <f t="shared" si="103"/>
        <v/>
      </c>
      <c r="D1136" s="83" t="str">
        <f t="shared" si="104"/>
        <v/>
      </c>
      <c r="E1136" s="81">
        <f>IFERROR(IF(I1135-D1136&lt;#REF!,0,IF(B1136=$I$14,#REF!,IF(B1136&lt;$I$14,0,IF(MOD(B1136-$I$14,#REF!)=0,#REF!,0)))),0)</f>
        <v>0</v>
      </c>
      <c r="F1136" s="83"/>
      <c r="G1136" s="82" t="str">
        <f t="shared" si="105"/>
        <v/>
      </c>
      <c r="H1136" s="82" t="str">
        <f t="shared" si="106"/>
        <v/>
      </c>
      <c r="I1136" s="82" t="str">
        <f t="shared" si="107"/>
        <v/>
      </c>
    </row>
    <row r="1137" spans="2:9" ht="15" thickBot="1" x14ac:dyDescent="0.35">
      <c r="B1137" s="79" t="str">
        <f t="shared" si="102"/>
        <v/>
      </c>
      <c r="C1137" s="80" t="str">
        <f t="shared" si="103"/>
        <v/>
      </c>
      <c r="D1137" s="83" t="str">
        <f t="shared" si="104"/>
        <v/>
      </c>
      <c r="E1137" s="81">
        <f>IFERROR(IF(I1136-D1137&lt;#REF!,0,IF(B1137=$I$14,#REF!,IF(B1137&lt;$I$14,0,IF(MOD(B1137-$I$14,#REF!)=0,#REF!,0)))),0)</f>
        <v>0</v>
      </c>
      <c r="F1137" s="83"/>
      <c r="G1137" s="82" t="str">
        <f t="shared" si="105"/>
        <v/>
      </c>
      <c r="H1137" s="82" t="str">
        <f t="shared" si="106"/>
        <v/>
      </c>
      <c r="I1137" s="82" t="str">
        <f t="shared" si="107"/>
        <v/>
      </c>
    </row>
    <row r="1138" spans="2:9" ht="15" thickBot="1" x14ac:dyDescent="0.35">
      <c r="B1138" s="79" t="str">
        <f t="shared" si="102"/>
        <v/>
      </c>
      <c r="C1138" s="80" t="str">
        <f t="shared" si="103"/>
        <v/>
      </c>
      <c r="D1138" s="83" t="str">
        <f t="shared" si="104"/>
        <v/>
      </c>
      <c r="E1138" s="81">
        <f>IFERROR(IF(I1137-D1138&lt;#REF!,0,IF(B1138=$I$14,#REF!,IF(B1138&lt;$I$14,0,IF(MOD(B1138-$I$14,#REF!)=0,#REF!,0)))),0)</f>
        <v>0</v>
      </c>
      <c r="F1138" s="83"/>
      <c r="G1138" s="82" t="str">
        <f t="shared" si="105"/>
        <v/>
      </c>
      <c r="H1138" s="82" t="str">
        <f t="shared" si="106"/>
        <v/>
      </c>
      <c r="I1138" s="82" t="str">
        <f t="shared" si="107"/>
        <v/>
      </c>
    </row>
    <row r="1139" spans="2:9" ht="15" thickBot="1" x14ac:dyDescent="0.35">
      <c r="B1139" s="79" t="str">
        <f t="shared" si="102"/>
        <v/>
      </c>
      <c r="C1139" s="80" t="str">
        <f t="shared" si="103"/>
        <v/>
      </c>
      <c r="D1139" s="83" t="str">
        <f t="shared" si="104"/>
        <v/>
      </c>
      <c r="E1139" s="81">
        <f>IFERROR(IF(I1138-D1139&lt;#REF!,0,IF(B1139=$I$14,#REF!,IF(B1139&lt;$I$14,0,IF(MOD(B1139-$I$14,#REF!)=0,#REF!,0)))),0)</f>
        <v>0</v>
      </c>
      <c r="F1139" s="83"/>
      <c r="G1139" s="82" t="str">
        <f t="shared" si="105"/>
        <v/>
      </c>
      <c r="H1139" s="82" t="str">
        <f t="shared" si="106"/>
        <v/>
      </c>
      <c r="I1139" s="82" t="str">
        <f t="shared" si="107"/>
        <v/>
      </c>
    </row>
    <row r="1140" spans="2:9" ht="15" thickBot="1" x14ac:dyDescent="0.35">
      <c r="B1140" s="79" t="str">
        <f t="shared" si="102"/>
        <v/>
      </c>
      <c r="C1140" s="80" t="str">
        <f t="shared" si="103"/>
        <v/>
      </c>
      <c r="D1140" s="83" t="str">
        <f t="shared" si="104"/>
        <v/>
      </c>
      <c r="E1140" s="81">
        <f>IFERROR(IF(I1139-D1140&lt;#REF!,0,IF(B1140=$I$14,#REF!,IF(B1140&lt;$I$14,0,IF(MOD(B1140-$I$14,#REF!)=0,#REF!,0)))),0)</f>
        <v>0</v>
      </c>
      <c r="F1140" s="83"/>
      <c r="G1140" s="82" t="str">
        <f t="shared" si="105"/>
        <v/>
      </c>
      <c r="H1140" s="82" t="str">
        <f t="shared" si="106"/>
        <v/>
      </c>
      <c r="I1140" s="82" t="str">
        <f t="shared" si="107"/>
        <v/>
      </c>
    </row>
    <row r="1141" spans="2:9" ht="15" thickBot="1" x14ac:dyDescent="0.35">
      <c r="B1141" s="79" t="str">
        <f t="shared" si="102"/>
        <v/>
      </c>
      <c r="C1141" s="80" t="str">
        <f t="shared" si="103"/>
        <v/>
      </c>
      <c r="D1141" s="83" t="str">
        <f t="shared" si="104"/>
        <v/>
      </c>
      <c r="E1141" s="81">
        <f>IFERROR(IF(I1140-D1141&lt;#REF!,0,IF(B1141=$I$14,#REF!,IF(B1141&lt;$I$14,0,IF(MOD(B1141-$I$14,#REF!)=0,#REF!,0)))),0)</f>
        <v>0</v>
      </c>
      <c r="F1141" s="83"/>
      <c r="G1141" s="82" t="str">
        <f t="shared" si="105"/>
        <v/>
      </c>
      <c r="H1141" s="82" t="str">
        <f t="shared" si="106"/>
        <v/>
      </c>
      <c r="I1141" s="82" t="str">
        <f t="shared" si="107"/>
        <v/>
      </c>
    </row>
    <row r="1142" spans="2:9" ht="15" thickBot="1" x14ac:dyDescent="0.35">
      <c r="B1142" s="79" t="str">
        <f t="shared" si="102"/>
        <v/>
      </c>
      <c r="C1142" s="80" t="str">
        <f t="shared" si="103"/>
        <v/>
      </c>
      <c r="D1142" s="83" t="str">
        <f t="shared" si="104"/>
        <v/>
      </c>
      <c r="E1142" s="81">
        <f>IFERROR(IF(I1141-D1142&lt;#REF!,0,IF(B1142=$I$14,#REF!,IF(B1142&lt;$I$14,0,IF(MOD(B1142-$I$14,#REF!)=0,#REF!,0)))),0)</f>
        <v>0</v>
      </c>
      <c r="F1142" s="83"/>
      <c r="G1142" s="82" t="str">
        <f t="shared" si="105"/>
        <v/>
      </c>
      <c r="H1142" s="82" t="str">
        <f t="shared" si="106"/>
        <v/>
      </c>
      <c r="I1142" s="82" t="str">
        <f t="shared" si="107"/>
        <v/>
      </c>
    </row>
    <row r="1143" spans="2:9" ht="15" thickBot="1" x14ac:dyDescent="0.35">
      <c r="B1143" s="79" t="str">
        <f t="shared" si="102"/>
        <v/>
      </c>
      <c r="C1143" s="80" t="str">
        <f t="shared" si="103"/>
        <v/>
      </c>
      <c r="D1143" s="83" t="str">
        <f t="shared" si="104"/>
        <v/>
      </c>
      <c r="E1143" s="81">
        <f>IFERROR(IF(I1142-D1143&lt;#REF!,0,IF(B1143=$I$14,#REF!,IF(B1143&lt;$I$14,0,IF(MOD(B1143-$I$14,#REF!)=0,#REF!,0)))),0)</f>
        <v>0</v>
      </c>
      <c r="F1143" s="83"/>
      <c r="G1143" s="82" t="str">
        <f t="shared" si="105"/>
        <v/>
      </c>
      <c r="H1143" s="82" t="str">
        <f t="shared" si="106"/>
        <v/>
      </c>
      <c r="I1143" s="82" t="str">
        <f t="shared" si="107"/>
        <v/>
      </c>
    </row>
    <row r="1144" spans="2:9" ht="15" thickBot="1" x14ac:dyDescent="0.35">
      <c r="B1144" s="79" t="str">
        <f t="shared" si="102"/>
        <v/>
      </c>
      <c r="C1144" s="80" t="str">
        <f t="shared" si="103"/>
        <v/>
      </c>
      <c r="D1144" s="83" t="str">
        <f t="shared" si="104"/>
        <v/>
      </c>
      <c r="E1144" s="81">
        <f>IFERROR(IF(I1143-D1144&lt;#REF!,0,IF(B1144=$I$14,#REF!,IF(B1144&lt;$I$14,0,IF(MOD(B1144-$I$14,#REF!)=0,#REF!,0)))),0)</f>
        <v>0</v>
      </c>
      <c r="F1144" s="83"/>
      <c r="G1144" s="82" t="str">
        <f t="shared" si="105"/>
        <v/>
      </c>
      <c r="H1144" s="82" t="str">
        <f t="shared" si="106"/>
        <v/>
      </c>
      <c r="I1144" s="82" t="str">
        <f t="shared" si="107"/>
        <v/>
      </c>
    </row>
    <row r="1145" spans="2:9" ht="15" thickBot="1" x14ac:dyDescent="0.35">
      <c r="B1145" s="79" t="str">
        <f t="shared" si="102"/>
        <v/>
      </c>
      <c r="C1145" s="80" t="str">
        <f t="shared" si="103"/>
        <v/>
      </c>
      <c r="D1145" s="83" t="str">
        <f t="shared" si="104"/>
        <v/>
      </c>
      <c r="E1145" s="81">
        <f>IFERROR(IF(I1144-D1145&lt;#REF!,0,IF(B1145=$I$14,#REF!,IF(B1145&lt;$I$14,0,IF(MOD(B1145-$I$14,#REF!)=0,#REF!,0)))),0)</f>
        <v>0</v>
      </c>
      <c r="F1145" s="83"/>
      <c r="G1145" s="82" t="str">
        <f t="shared" si="105"/>
        <v/>
      </c>
      <c r="H1145" s="82" t="str">
        <f t="shared" si="106"/>
        <v/>
      </c>
      <c r="I1145" s="82" t="str">
        <f t="shared" si="107"/>
        <v/>
      </c>
    </row>
    <row r="1146" spans="2:9" ht="15" thickBot="1" x14ac:dyDescent="0.35">
      <c r="B1146" s="79" t="str">
        <f t="shared" si="102"/>
        <v/>
      </c>
      <c r="C1146" s="80" t="str">
        <f t="shared" si="103"/>
        <v/>
      </c>
      <c r="D1146" s="83" t="str">
        <f t="shared" si="104"/>
        <v/>
      </c>
      <c r="E1146" s="81">
        <f>IFERROR(IF(I1145-D1146&lt;#REF!,0,IF(B1146=$I$14,#REF!,IF(B1146&lt;$I$14,0,IF(MOD(B1146-$I$14,#REF!)=0,#REF!,0)))),0)</f>
        <v>0</v>
      </c>
      <c r="F1146" s="83"/>
      <c r="G1146" s="82" t="str">
        <f t="shared" si="105"/>
        <v/>
      </c>
      <c r="H1146" s="82" t="str">
        <f t="shared" si="106"/>
        <v/>
      </c>
      <c r="I1146" s="82" t="str">
        <f t="shared" si="107"/>
        <v/>
      </c>
    </row>
    <row r="1147" spans="2:9" ht="15" thickBot="1" x14ac:dyDescent="0.35">
      <c r="B1147" s="79" t="str">
        <f t="shared" si="102"/>
        <v/>
      </c>
      <c r="C1147" s="80" t="str">
        <f t="shared" si="103"/>
        <v/>
      </c>
      <c r="D1147" s="83" t="str">
        <f t="shared" si="104"/>
        <v/>
      </c>
      <c r="E1147" s="81">
        <f>IFERROR(IF(I1146-D1147&lt;#REF!,0,IF(B1147=$I$14,#REF!,IF(B1147&lt;$I$14,0,IF(MOD(B1147-$I$14,#REF!)=0,#REF!,0)))),0)</f>
        <v>0</v>
      </c>
      <c r="F1147" s="83"/>
      <c r="G1147" s="82" t="str">
        <f t="shared" si="105"/>
        <v/>
      </c>
      <c r="H1147" s="82" t="str">
        <f t="shared" si="106"/>
        <v/>
      </c>
      <c r="I1147" s="82" t="str">
        <f t="shared" si="107"/>
        <v/>
      </c>
    </row>
    <row r="1148" spans="2:9" ht="15" thickBot="1" x14ac:dyDescent="0.35">
      <c r="B1148" s="79" t="str">
        <f t="shared" si="102"/>
        <v/>
      </c>
      <c r="C1148" s="80" t="str">
        <f t="shared" si="103"/>
        <v/>
      </c>
      <c r="D1148" s="83" t="str">
        <f t="shared" si="104"/>
        <v/>
      </c>
      <c r="E1148" s="81">
        <f>IFERROR(IF(I1147-D1148&lt;#REF!,0,IF(B1148=$I$14,#REF!,IF(B1148&lt;$I$14,0,IF(MOD(B1148-$I$14,#REF!)=0,#REF!,0)))),0)</f>
        <v>0</v>
      </c>
      <c r="F1148" s="83"/>
      <c r="G1148" s="82" t="str">
        <f t="shared" si="105"/>
        <v/>
      </c>
      <c r="H1148" s="82" t="str">
        <f t="shared" si="106"/>
        <v/>
      </c>
      <c r="I1148" s="82" t="str">
        <f t="shared" si="107"/>
        <v/>
      </c>
    </row>
    <row r="1149" spans="2:9" ht="15" thickBot="1" x14ac:dyDescent="0.35">
      <c r="B1149" s="79" t="str">
        <f t="shared" si="102"/>
        <v/>
      </c>
      <c r="C1149" s="80" t="str">
        <f t="shared" si="103"/>
        <v/>
      </c>
      <c r="D1149" s="83" t="str">
        <f t="shared" si="104"/>
        <v/>
      </c>
      <c r="E1149" s="81">
        <f>IFERROR(IF(I1148-D1149&lt;#REF!,0,IF(B1149=$I$14,#REF!,IF(B1149&lt;$I$14,0,IF(MOD(B1149-$I$14,#REF!)=0,#REF!,0)))),0)</f>
        <v>0</v>
      </c>
      <c r="F1149" s="83"/>
      <c r="G1149" s="82" t="str">
        <f t="shared" si="105"/>
        <v/>
      </c>
      <c r="H1149" s="82" t="str">
        <f t="shared" si="106"/>
        <v/>
      </c>
      <c r="I1149" s="82" t="str">
        <f t="shared" si="107"/>
        <v/>
      </c>
    </row>
    <row r="1150" spans="2:9" ht="15" thickBot="1" x14ac:dyDescent="0.35">
      <c r="B1150" s="79" t="str">
        <f t="shared" si="102"/>
        <v/>
      </c>
      <c r="C1150" s="80" t="str">
        <f t="shared" si="103"/>
        <v/>
      </c>
      <c r="D1150" s="83" t="str">
        <f t="shared" si="104"/>
        <v/>
      </c>
      <c r="E1150" s="81">
        <f>IFERROR(IF(I1149-D1150&lt;#REF!,0,IF(B1150=$I$14,#REF!,IF(B1150&lt;$I$14,0,IF(MOD(B1150-$I$14,#REF!)=0,#REF!,0)))),0)</f>
        <v>0</v>
      </c>
      <c r="F1150" s="83"/>
      <c r="G1150" s="82" t="str">
        <f t="shared" si="105"/>
        <v/>
      </c>
      <c r="H1150" s="82" t="str">
        <f t="shared" si="106"/>
        <v/>
      </c>
      <c r="I1150" s="82" t="str">
        <f t="shared" si="107"/>
        <v/>
      </c>
    </row>
    <row r="1151" spans="2:9" ht="15" thickBot="1" x14ac:dyDescent="0.35">
      <c r="B1151" s="79" t="str">
        <f t="shared" si="102"/>
        <v/>
      </c>
      <c r="C1151" s="80" t="str">
        <f t="shared" si="103"/>
        <v/>
      </c>
      <c r="D1151" s="83" t="str">
        <f t="shared" si="104"/>
        <v/>
      </c>
      <c r="E1151" s="81">
        <f>IFERROR(IF(I1150-D1151&lt;#REF!,0,IF(B1151=$I$14,#REF!,IF(B1151&lt;$I$14,0,IF(MOD(B1151-$I$14,#REF!)=0,#REF!,0)))),0)</f>
        <v>0</v>
      </c>
      <c r="F1151" s="83"/>
      <c r="G1151" s="82" t="str">
        <f t="shared" si="105"/>
        <v/>
      </c>
      <c r="H1151" s="82" t="str">
        <f t="shared" si="106"/>
        <v/>
      </c>
      <c r="I1151" s="82" t="str">
        <f t="shared" si="107"/>
        <v/>
      </c>
    </row>
    <row r="1152" spans="2:9" ht="15" thickBot="1" x14ac:dyDescent="0.35">
      <c r="B1152" s="79" t="str">
        <f t="shared" si="102"/>
        <v/>
      </c>
      <c r="C1152" s="80" t="str">
        <f t="shared" si="103"/>
        <v/>
      </c>
      <c r="D1152" s="83" t="str">
        <f t="shared" si="104"/>
        <v/>
      </c>
      <c r="E1152" s="81">
        <f>IFERROR(IF(I1151-D1152&lt;#REF!,0,IF(B1152=$I$14,#REF!,IF(B1152&lt;$I$14,0,IF(MOD(B1152-$I$14,#REF!)=0,#REF!,0)))),0)</f>
        <v>0</v>
      </c>
      <c r="F1152" s="83"/>
      <c r="G1152" s="82" t="str">
        <f t="shared" si="105"/>
        <v/>
      </c>
      <c r="H1152" s="82" t="str">
        <f t="shared" si="106"/>
        <v/>
      </c>
      <c r="I1152" s="82" t="str">
        <f t="shared" si="107"/>
        <v/>
      </c>
    </row>
    <row r="1153" spans="2:9" ht="15" thickBot="1" x14ac:dyDescent="0.35">
      <c r="B1153" s="79" t="str">
        <f t="shared" si="102"/>
        <v/>
      </c>
      <c r="C1153" s="80" t="str">
        <f t="shared" si="103"/>
        <v/>
      </c>
      <c r="D1153" s="83" t="str">
        <f t="shared" si="104"/>
        <v/>
      </c>
      <c r="E1153" s="81">
        <f>IFERROR(IF(I1152-D1153&lt;#REF!,0,IF(B1153=$I$14,#REF!,IF(B1153&lt;$I$14,0,IF(MOD(B1153-$I$14,#REF!)=0,#REF!,0)))),0)</f>
        <v>0</v>
      </c>
      <c r="F1153" s="83"/>
      <c r="G1153" s="82" t="str">
        <f t="shared" si="105"/>
        <v/>
      </c>
      <c r="H1153" s="82" t="str">
        <f t="shared" si="106"/>
        <v/>
      </c>
      <c r="I1153" s="82" t="str">
        <f t="shared" si="107"/>
        <v/>
      </c>
    </row>
    <row r="1154" spans="2:9" ht="15" thickBot="1" x14ac:dyDescent="0.35">
      <c r="B1154" s="79" t="str">
        <f t="shared" si="102"/>
        <v/>
      </c>
      <c r="C1154" s="80" t="str">
        <f t="shared" si="103"/>
        <v/>
      </c>
      <c r="D1154" s="83" t="str">
        <f t="shared" si="104"/>
        <v/>
      </c>
      <c r="E1154" s="81">
        <f>IFERROR(IF(I1153-D1154&lt;#REF!,0,IF(B1154=$I$14,#REF!,IF(B1154&lt;$I$14,0,IF(MOD(B1154-$I$14,#REF!)=0,#REF!,0)))),0)</f>
        <v>0</v>
      </c>
      <c r="F1154" s="83"/>
      <c r="G1154" s="82" t="str">
        <f t="shared" si="105"/>
        <v/>
      </c>
      <c r="H1154" s="82" t="str">
        <f t="shared" si="106"/>
        <v/>
      </c>
      <c r="I1154" s="82" t="str">
        <f t="shared" si="107"/>
        <v/>
      </c>
    </row>
    <row r="1155" spans="2:9" ht="15" thickBot="1" x14ac:dyDescent="0.35">
      <c r="B1155" s="79" t="str">
        <f t="shared" si="102"/>
        <v/>
      </c>
      <c r="C1155" s="80" t="str">
        <f t="shared" si="103"/>
        <v/>
      </c>
      <c r="D1155" s="83" t="str">
        <f t="shared" si="104"/>
        <v/>
      </c>
      <c r="E1155" s="81">
        <f>IFERROR(IF(I1154-D1155&lt;#REF!,0,IF(B1155=$I$14,#REF!,IF(B1155&lt;$I$14,0,IF(MOD(B1155-$I$14,#REF!)=0,#REF!,0)))),0)</f>
        <v>0</v>
      </c>
      <c r="F1155" s="83"/>
      <c r="G1155" s="82" t="str">
        <f t="shared" si="105"/>
        <v/>
      </c>
      <c r="H1155" s="82" t="str">
        <f t="shared" si="106"/>
        <v/>
      </c>
      <c r="I1155" s="82" t="str">
        <f t="shared" si="107"/>
        <v/>
      </c>
    </row>
    <row r="1156" spans="2:9" ht="15" thickBot="1" x14ac:dyDescent="0.35">
      <c r="B1156" s="79" t="str">
        <f t="shared" si="102"/>
        <v/>
      </c>
      <c r="C1156" s="80" t="str">
        <f t="shared" si="103"/>
        <v/>
      </c>
      <c r="D1156" s="83" t="str">
        <f t="shared" si="104"/>
        <v/>
      </c>
      <c r="E1156" s="81">
        <f>IFERROR(IF(I1155-D1156&lt;#REF!,0,IF(B1156=$I$14,#REF!,IF(B1156&lt;$I$14,0,IF(MOD(B1156-$I$14,#REF!)=0,#REF!,0)))),0)</f>
        <v>0</v>
      </c>
      <c r="F1156" s="83"/>
      <c r="G1156" s="82" t="str">
        <f t="shared" si="105"/>
        <v/>
      </c>
      <c r="H1156" s="82" t="str">
        <f t="shared" si="106"/>
        <v/>
      </c>
      <c r="I1156" s="82" t="str">
        <f t="shared" si="107"/>
        <v/>
      </c>
    </row>
    <row r="1157" spans="2:9" ht="15" thickBot="1" x14ac:dyDescent="0.35">
      <c r="B1157" s="79" t="str">
        <f t="shared" si="102"/>
        <v/>
      </c>
      <c r="C1157" s="80" t="str">
        <f t="shared" si="103"/>
        <v/>
      </c>
      <c r="D1157" s="83" t="str">
        <f t="shared" si="104"/>
        <v/>
      </c>
      <c r="E1157" s="81">
        <f>IFERROR(IF(I1156-D1157&lt;#REF!,0,IF(B1157=$I$14,#REF!,IF(B1157&lt;$I$14,0,IF(MOD(B1157-$I$14,#REF!)=0,#REF!,0)))),0)</f>
        <v>0</v>
      </c>
      <c r="F1157" s="83"/>
      <c r="G1157" s="82" t="str">
        <f t="shared" si="105"/>
        <v/>
      </c>
      <c r="H1157" s="82" t="str">
        <f t="shared" si="106"/>
        <v/>
      </c>
      <c r="I1157" s="82" t="str">
        <f t="shared" si="107"/>
        <v/>
      </c>
    </row>
    <row r="1158" spans="2:9" ht="15" thickBot="1" x14ac:dyDescent="0.35">
      <c r="B1158" s="79" t="str">
        <f t="shared" si="102"/>
        <v/>
      </c>
      <c r="C1158" s="80" t="str">
        <f t="shared" si="103"/>
        <v/>
      </c>
      <c r="D1158" s="83" t="str">
        <f t="shared" si="104"/>
        <v/>
      </c>
      <c r="E1158" s="81">
        <f>IFERROR(IF(I1157-D1158&lt;#REF!,0,IF(B1158=$I$14,#REF!,IF(B1158&lt;$I$14,0,IF(MOD(B1158-$I$14,#REF!)=0,#REF!,0)))),0)</f>
        <v>0</v>
      </c>
      <c r="F1158" s="83"/>
      <c r="G1158" s="82" t="str">
        <f t="shared" si="105"/>
        <v/>
      </c>
      <c r="H1158" s="82" t="str">
        <f t="shared" si="106"/>
        <v/>
      </c>
      <c r="I1158" s="82" t="str">
        <f t="shared" si="107"/>
        <v/>
      </c>
    </row>
    <row r="1159" spans="2:9" ht="15" thickBot="1" x14ac:dyDescent="0.35">
      <c r="B1159" s="79" t="str">
        <f t="shared" si="102"/>
        <v/>
      </c>
      <c r="C1159" s="80" t="str">
        <f t="shared" si="103"/>
        <v/>
      </c>
      <c r="D1159" s="83" t="str">
        <f t="shared" si="104"/>
        <v/>
      </c>
      <c r="E1159" s="81">
        <f>IFERROR(IF(I1158-D1159&lt;#REF!,0,IF(B1159=$I$14,#REF!,IF(B1159&lt;$I$14,0,IF(MOD(B1159-$I$14,#REF!)=0,#REF!,0)))),0)</f>
        <v>0</v>
      </c>
      <c r="F1159" s="83"/>
      <c r="G1159" s="82" t="str">
        <f t="shared" si="105"/>
        <v/>
      </c>
      <c r="H1159" s="82" t="str">
        <f t="shared" si="106"/>
        <v/>
      </c>
      <c r="I1159" s="82" t="str">
        <f t="shared" si="107"/>
        <v/>
      </c>
    </row>
    <row r="1160" spans="2:9" ht="15" thickBot="1" x14ac:dyDescent="0.35">
      <c r="B1160" s="79" t="str">
        <f t="shared" si="102"/>
        <v/>
      </c>
      <c r="C1160" s="80" t="str">
        <f t="shared" si="103"/>
        <v/>
      </c>
      <c r="D1160" s="83" t="str">
        <f t="shared" si="104"/>
        <v/>
      </c>
      <c r="E1160" s="81">
        <f>IFERROR(IF(I1159-D1160&lt;#REF!,0,IF(B1160=$I$14,#REF!,IF(B1160&lt;$I$14,0,IF(MOD(B1160-$I$14,#REF!)=0,#REF!,0)))),0)</f>
        <v>0</v>
      </c>
      <c r="F1160" s="83"/>
      <c r="G1160" s="82" t="str">
        <f t="shared" si="105"/>
        <v/>
      </c>
      <c r="H1160" s="82" t="str">
        <f t="shared" si="106"/>
        <v/>
      </c>
      <c r="I1160" s="82" t="str">
        <f t="shared" si="107"/>
        <v/>
      </c>
    </row>
    <row r="1161" spans="2:9" ht="15" thickBot="1" x14ac:dyDescent="0.35">
      <c r="B1161" s="79" t="str">
        <f t="shared" si="102"/>
        <v/>
      </c>
      <c r="C1161" s="80" t="str">
        <f t="shared" si="103"/>
        <v/>
      </c>
      <c r="D1161" s="83" t="str">
        <f t="shared" si="104"/>
        <v/>
      </c>
      <c r="E1161" s="81">
        <f>IFERROR(IF(I1160-D1161&lt;#REF!,0,IF(B1161=$I$14,#REF!,IF(B1161&lt;$I$14,0,IF(MOD(B1161-$I$14,#REF!)=0,#REF!,0)))),0)</f>
        <v>0</v>
      </c>
      <c r="F1161" s="83"/>
      <c r="G1161" s="82" t="str">
        <f t="shared" si="105"/>
        <v/>
      </c>
      <c r="H1161" s="82" t="str">
        <f t="shared" si="106"/>
        <v/>
      </c>
      <c r="I1161" s="82" t="str">
        <f t="shared" si="107"/>
        <v/>
      </c>
    </row>
    <row r="1162" spans="2:9" ht="15" thickBot="1" x14ac:dyDescent="0.35">
      <c r="B1162" s="79" t="str">
        <f t="shared" si="102"/>
        <v/>
      </c>
      <c r="C1162" s="80" t="str">
        <f t="shared" si="103"/>
        <v/>
      </c>
      <c r="D1162" s="83" t="str">
        <f t="shared" si="104"/>
        <v/>
      </c>
      <c r="E1162" s="81">
        <f>IFERROR(IF(I1161-D1162&lt;#REF!,0,IF(B1162=$I$14,#REF!,IF(B1162&lt;$I$14,0,IF(MOD(B1162-$I$14,#REF!)=0,#REF!,0)))),0)</f>
        <v>0</v>
      </c>
      <c r="F1162" s="83"/>
      <c r="G1162" s="82" t="str">
        <f t="shared" si="105"/>
        <v/>
      </c>
      <c r="H1162" s="82" t="str">
        <f t="shared" si="106"/>
        <v/>
      </c>
      <c r="I1162" s="82" t="str">
        <f t="shared" si="107"/>
        <v/>
      </c>
    </row>
    <row r="1163" spans="2:9" ht="15" thickBot="1" x14ac:dyDescent="0.35">
      <c r="B1163" s="79" t="str">
        <f t="shared" si="102"/>
        <v/>
      </c>
      <c r="C1163" s="80" t="str">
        <f t="shared" si="103"/>
        <v/>
      </c>
      <c r="D1163" s="83" t="str">
        <f t="shared" si="104"/>
        <v/>
      </c>
      <c r="E1163" s="81">
        <f>IFERROR(IF(I1162-D1163&lt;#REF!,0,IF(B1163=$I$14,#REF!,IF(B1163&lt;$I$14,0,IF(MOD(B1163-$I$14,#REF!)=0,#REF!,0)))),0)</f>
        <v>0</v>
      </c>
      <c r="F1163" s="83"/>
      <c r="G1163" s="82" t="str">
        <f t="shared" si="105"/>
        <v/>
      </c>
      <c r="H1163" s="82" t="str">
        <f t="shared" si="106"/>
        <v/>
      </c>
      <c r="I1163" s="82" t="str">
        <f t="shared" si="107"/>
        <v/>
      </c>
    </row>
    <row r="1164" spans="2:9" ht="15" thickBot="1" x14ac:dyDescent="0.35">
      <c r="B1164" s="79" t="str">
        <f t="shared" si="102"/>
        <v/>
      </c>
      <c r="C1164" s="80" t="str">
        <f t="shared" si="103"/>
        <v/>
      </c>
      <c r="D1164" s="83" t="str">
        <f t="shared" si="104"/>
        <v/>
      </c>
      <c r="E1164" s="81">
        <f>IFERROR(IF(I1163-D1164&lt;#REF!,0,IF(B1164=$I$14,#REF!,IF(B1164&lt;$I$14,0,IF(MOD(B1164-$I$14,#REF!)=0,#REF!,0)))),0)</f>
        <v>0</v>
      </c>
      <c r="F1164" s="83"/>
      <c r="G1164" s="82" t="str">
        <f t="shared" si="105"/>
        <v/>
      </c>
      <c r="H1164" s="82" t="str">
        <f t="shared" si="106"/>
        <v/>
      </c>
      <c r="I1164" s="82" t="str">
        <f t="shared" si="107"/>
        <v/>
      </c>
    </row>
    <row r="1165" spans="2:9" ht="15" thickBot="1" x14ac:dyDescent="0.35">
      <c r="B1165" s="79" t="str">
        <f t="shared" si="102"/>
        <v/>
      </c>
      <c r="C1165" s="80" t="str">
        <f t="shared" si="103"/>
        <v/>
      </c>
      <c r="D1165" s="83" t="str">
        <f t="shared" si="104"/>
        <v/>
      </c>
      <c r="E1165" s="81">
        <f>IFERROR(IF(I1164-D1165&lt;#REF!,0,IF(B1165=$I$14,#REF!,IF(B1165&lt;$I$14,0,IF(MOD(B1165-$I$14,#REF!)=0,#REF!,0)))),0)</f>
        <v>0</v>
      </c>
      <c r="F1165" s="83"/>
      <c r="G1165" s="82" t="str">
        <f t="shared" si="105"/>
        <v/>
      </c>
      <c r="H1165" s="82" t="str">
        <f t="shared" si="106"/>
        <v/>
      </c>
      <c r="I1165" s="82" t="str">
        <f t="shared" si="107"/>
        <v/>
      </c>
    </row>
    <row r="1166" spans="2:9" ht="15" thickBot="1" x14ac:dyDescent="0.35">
      <c r="B1166" s="79" t="str">
        <f t="shared" si="102"/>
        <v/>
      </c>
      <c r="C1166" s="80" t="str">
        <f t="shared" si="103"/>
        <v/>
      </c>
      <c r="D1166" s="83" t="str">
        <f t="shared" si="104"/>
        <v/>
      </c>
      <c r="E1166" s="81">
        <f>IFERROR(IF(I1165-D1166&lt;#REF!,0,IF(B1166=$I$14,#REF!,IF(B1166&lt;$I$14,0,IF(MOD(B1166-$I$14,#REF!)=0,#REF!,0)))),0)</f>
        <v>0</v>
      </c>
      <c r="F1166" s="83"/>
      <c r="G1166" s="82" t="str">
        <f t="shared" si="105"/>
        <v/>
      </c>
      <c r="H1166" s="82" t="str">
        <f t="shared" si="106"/>
        <v/>
      </c>
      <c r="I1166" s="82" t="str">
        <f t="shared" si="107"/>
        <v/>
      </c>
    </row>
    <row r="1167" spans="2:9" ht="15" thickBot="1" x14ac:dyDescent="0.35">
      <c r="B1167" s="79" t="str">
        <f t="shared" si="102"/>
        <v/>
      </c>
      <c r="C1167" s="80" t="str">
        <f t="shared" si="103"/>
        <v/>
      </c>
      <c r="D1167" s="83" t="str">
        <f t="shared" si="104"/>
        <v/>
      </c>
      <c r="E1167" s="81">
        <f>IFERROR(IF(I1166-D1167&lt;#REF!,0,IF(B1167=$I$14,#REF!,IF(B1167&lt;$I$14,0,IF(MOD(B1167-$I$14,#REF!)=0,#REF!,0)))),0)</f>
        <v>0</v>
      </c>
      <c r="F1167" s="83"/>
      <c r="G1167" s="82" t="str">
        <f t="shared" si="105"/>
        <v/>
      </c>
      <c r="H1167" s="82" t="str">
        <f t="shared" si="106"/>
        <v/>
      </c>
      <c r="I1167" s="82" t="str">
        <f t="shared" si="107"/>
        <v/>
      </c>
    </row>
    <row r="1168" spans="2:9" ht="15" thickBot="1" x14ac:dyDescent="0.35">
      <c r="B1168" s="79" t="str">
        <f t="shared" si="102"/>
        <v/>
      </c>
      <c r="C1168" s="80" t="str">
        <f t="shared" si="103"/>
        <v/>
      </c>
      <c r="D1168" s="83" t="str">
        <f t="shared" si="104"/>
        <v/>
      </c>
      <c r="E1168" s="81">
        <f>IFERROR(IF(I1167-D1168&lt;#REF!,0,IF(B1168=$I$14,#REF!,IF(B1168&lt;$I$14,0,IF(MOD(B1168-$I$14,#REF!)=0,#REF!,0)))),0)</f>
        <v>0</v>
      </c>
      <c r="F1168" s="83"/>
      <c r="G1168" s="82" t="str">
        <f t="shared" si="105"/>
        <v/>
      </c>
      <c r="H1168" s="82" t="str">
        <f t="shared" si="106"/>
        <v/>
      </c>
      <c r="I1168" s="82" t="str">
        <f t="shared" si="107"/>
        <v/>
      </c>
    </row>
    <row r="1169" spans="2:9" ht="15" thickBot="1" x14ac:dyDescent="0.35">
      <c r="B1169" s="79" t="str">
        <f t="shared" si="102"/>
        <v/>
      </c>
      <c r="C1169" s="80" t="str">
        <f t="shared" si="103"/>
        <v/>
      </c>
      <c r="D1169" s="83" t="str">
        <f t="shared" si="104"/>
        <v/>
      </c>
      <c r="E1169" s="81">
        <f>IFERROR(IF(I1168-D1169&lt;#REF!,0,IF(B1169=$I$14,#REF!,IF(B1169&lt;$I$14,0,IF(MOD(B1169-$I$14,#REF!)=0,#REF!,0)))),0)</f>
        <v>0</v>
      </c>
      <c r="F1169" s="83"/>
      <c r="G1169" s="82" t="str">
        <f t="shared" si="105"/>
        <v/>
      </c>
      <c r="H1169" s="82" t="str">
        <f t="shared" si="106"/>
        <v/>
      </c>
      <c r="I1169" s="82" t="str">
        <f t="shared" si="107"/>
        <v/>
      </c>
    </row>
    <row r="1170" spans="2:9" ht="15" thickBot="1" x14ac:dyDescent="0.35">
      <c r="B1170" s="79" t="str">
        <f t="shared" si="102"/>
        <v/>
      </c>
      <c r="C1170" s="80" t="str">
        <f t="shared" si="103"/>
        <v/>
      </c>
      <c r="D1170" s="83" t="str">
        <f t="shared" si="104"/>
        <v/>
      </c>
      <c r="E1170" s="81">
        <f>IFERROR(IF(I1169-D1170&lt;#REF!,0,IF(B1170=$I$14,#REF!,IF(B1170&lt;$I$14,0,IF(MOD(B1170-$I$14,#REF!)=0,#REF!,0)))),0)</f>
        <v>0</v>
      </c>
      <c r="F1170" s="83"/>
      <c r="G1170" s="82" t="str">
        <f t="shared" si="105"/>
        <v/>
      </c>
      <c r="H1170" s="82" t="str">
        <f t="shared" si="106"/>
        <v/>
      </c>
      <c r="I1170" s="82" t="str">
        <f t="shared" si="107"/>
        <v/>
      </c>
    </row>
    <row r="1171" spans="2:9" ht="15" thickBot="1" x14ac:dyDescent="0.35">
      <c r="B1171" s="79" t="str">
        <f t="shared" si="102"/>
        <v/>
      </c>
      <c r="C1171" s="80" t="str">
        <f t="shared" si="103"/>
        <v/>
      </c>
      <c r="D1171" s="83" t="str">
        <f t="shared" si="104"/>
        <v/>
      </c>
      <c r="E1171" s="81">
        <f>IFERROR(IF(I1170-D1171&lt;#REF!,0,IF(B1171=$I$14,#REF!,IF(B1171&lt;$I$14,0,IF(MOD(B1171-$I$14,#REF!)=0,#REF!,0)))),0)</f>
        <v>0</v>
      </c>
      <c r="F1171" s="83"/>
      <c r="G1171" s="82" t="str">
        <f t="shared" si="105"/>
        <v/>
      </c>
      <c r="H1171" s="82" t="str">
        <f t="shared" si="106"/>
        <v/>
      </c>
      <c r="I1171" s="82" t="str">
        <f t="shared" si="107"/>
        <v/>
      </c>
    </row>
    <row r="1172" spans="2:9" ht="15" thickBot="1" x14ac:dyDescent="0.35">
      <c r="B1172" s="79" t="str">
        <f t="shared" ref="B1172:B1235" si="108">IFERROR(IF(I1171&lt;=0,"",B1171+1),"")</f>
        <v/>
      </c>
      <c r="C1172" s="80" t="str">
        <f t="shared" ref="C1172:C1235" si="109">IF($E$10="End of the Period",IF(B1172="","",IF(OR(payment_frequency="Weekly",payment_frequency="Bi-weekly",payment_frequency="Semi-monthly"),first_payment_date+B1172*VLOOKUP(payment_frequency,periodic_table,2,0),EDATE(first_payment_date,B1172*VLOOKUP(payment_frequency,periodic_table,2,0)))),IF(B1172="","",IF(OR(payment_frequency="Weekly",payment_frequency="Bi-weekly",payment_frequency="Semi-monthly"),first_payment_date+(B1172-1)*VLOOKUP(payment_frequency,periodic_table,2,0),EDATE(first_payment_date,(B1172-1)*VLOOKUP(payment_frequency,periodic_table,2,0)))))</f>
        <v/>
      </c>
      <c r="D1172" s="83" t="str">
        <f t="shared" ref="D1172:D1235" si="110">IF(B1172="","",IF(B1172&lt;=$I$13,G1172,-PMT(rate,1,I1171,,payment_type)))</f>
        <v/>
      </c>
      <c r="E1172" s="81">
        <f>IFERROR(IF(I1171-D1172&lt;#REF!,0,IF(B1172=$I$14,#REF!,IF(B1172&lt;$I$14,0,IF(MOD(B1172-$I$14,#REF!)=0,#REF!,0)))),0)</f>
        <v>0</v>
      </c>
      <c r="F1172" s="83"/>
      <c r="G1172" s="82" t="str">
        <f t="shared" ref="G1172:G1235" si="111">IF(B1172="","",IF(AND(payment_type=1,B1172=1),0,(I1171*rate)))</f>
        <v/>
      </c>
      <c r="H1172" s="82" t="str">
        <f t="shared" ref="H1172:H1235" si="112">IF(B1172="","",D1172-G1172+E1172+F1172)</f>
        <v/>
      </c>
      <c r="I1172" s="82" t="str">
        <f t="shared" si="107"/>
        <v/>
      </c>
    </row>
    <row r="1173" spans="2:9" ht="15" thickBot="1" x14ac:dyDescent="0.35">
      <c r="B1173" s="79" t="str">
        <f t="shared" si="108"/>
        <v/>
      </c>
      <c r="C1173" s="80" t="str">
        <f t="shared" si="109"/>
        <v/>
      </c>
      <c r="D1173" s="83" t="str">
        <f t="shared" si="110"/>
        <v/>
      </c>
      <c r="E1173" s="81">
        <f>IFERROR(IF(I1172-D1173&lt;#REF!,0,IF(B1173=$I$14,#REF!,IF(B1173&lt;$I$14,0,IF(MOD(B1173-$I$14,#REF!)=0,#REF!,0)))),0)</f>
        <v>0</v>
      </c>
      <c r="F1173" s="83"/>
      <c r="G1173" s="82" t="str">
        <f t="shared" si="111"/>
        <v/>
      </c>
      <c r="H1173" s="82" t="str">
        <f t="shared" si="112"/>
        <v/>
      </c>
      <c r="I1173" s="82" t="str">
        <f t="shared" ref="I1173:I1236" si="113">IFERROR(IF(H1173&lt;0,"",I1172-H1173),"")</f>
        <v/>
      </c>
    </row>
    <row r="1174" spans="2:9" ht="15" thickBot="1" x14ac:dyDescent="0.35">
      <c r="B1174" s="79" t="str">
        <f t="shared" si="108"/>
        <v/>
      </c>
      <c r="C1174" s="80" t="str">
        <f t="shared" si="109"/>
        <v/>
      </c>
      <c r="D1174" s="83" t="str">
        <f t="shared" si="110"/>
        <v/>
      </c>
      <c r="E1174" s="81">
        <f>IFERROR(IF(I1173-D1174&lt;#REF!,0,IF(B1174=$I$14,#REF!,IF(B1174&lt;$I$14,0,IF(MOD(B1174-$I$14,#REF!)=0,#REF!,0)))),0)</f>
        <v>0</v>
      </c>
      <c r="F1174" s="83"/>
      <c r="G1174" s="82" t="str">
        <f t="shared" si="111"/>
        <v/>
      </c>
      <c r="H1174" s="82" t="str">
        <f t="shared" si="112"/>
        <v/>
      </c>
      <c r="I1174" s="82" t="str">
        <f t="shared" si="113"/>
        <v/>
      </c>
    </row>
    <row r="1175" spans="2:9" ht="15" thickBot="1" x14ac:dyDescent="0.35">
      <c r="B1175" s="79" t="str">
        <f t="shared" si="108"/>
        <v/>
      </c>
      <c r="C1175" s="80" t="str">
        <f t="shared" si="109"/>
        <v/>
      </c>
      <c r="D1175" s="83" t="str">
        <f t="shared" si="110"/>
        <v/>
      </c>
      <c r="E1175" s="81">
        <f>IFERROR(IF(I1174-D1175&lt;#REF!,0,IF(B1175=$I$14,#REF!,IF(B1175&lt;$I$14,0,IF(MOD(B1175-$I$14,#REF!)=0,#REF!,0)))),0)</f>
        <v>0</v>
      </c>
      <c r="F1175" s="83"/>
      <c r="G1175" s="82" t="str">
        <f t="shared" si="111"/>
        <v/>
      </c>
      <c r="H1175" s="82" t="str">
        <f t="shared" si="112"/>
        <v/>
      </c>
      <c r="I1175" s="82" t="str">
        <f t="shared" si="113"/>
        <v/>
      </c>
    </row>
    <row r="1176" spans="2:9" ht="15" thickBot="1" x14ac:dyDescent="0.35">
      <c r="B1176" s="79" t="str">
        <f t="shared" si="108"/>
        <v/>
      </c>
      <c r="C1176" s="80" t="str">
        <f t="shared" si="109"/>
        <v/>
      </c>
      <c r="D1176" s="83" t="str">
        <f t="shared" si="110"/>
        <v/>
      </c>
      <c r="E1176" s="81">
        <f>IFERROR(IF(I1175-D1176&lt;#REF!,0,IF(B1176=$I$14,#REF!,IF(B1176&lt;$I$14,0,IF(MOD(B1176-$I$14,#REF!)=0,#REF!,0)))),0)</f>
        <v>0</v>
      </c>
      <c r="F1176" s="83"/>
      <c r="G1176" s="82" t="str">
        <f t="shared" si="111"/>
        <v/>
      </c>
      <c r="H1176" s="82" t="str">
        <f t="shared" si="112"/>
        <v/>
      </c>
      <c r="I1176" s="82" t="str">
        <f t="shared" si="113"/>
        <v/>
      </c>
    </row>
    <row r="1177" spans="2:9" ht="15" thickBot="1" x14ac:dyDescent="0.35">
      <c r="B1177" s="79" t="str">
        <f t="shared" si="108"/>
        <v/>
      </c>
      <c r="C1177" s="80" t="str">
        <f t="shared" si="109"/>
        <v/>
      </c>
      <c r="D1177" s="83" t="str">
        <f t="shared" si="110"/>
        <v/>
      </c>
      <c r="E1177" s="81">
        <f>IFERROR(IF(I1176-D1177&lt;#REF!,0,IF(B1177=$I$14,#REF!,IF(B1177&lt;$I$14,0,IF(MOD(B1177-$I$14,#REF!)=0,#REF!,0)))),0)</f>
        <v>0</v>
      </c>
      <c r="F1177" s="83"/>
      <c r="G1177" s="82" t="str">
        <f t="shared" si="111"/>
        <v/>
      </c>
      <c r="H1177" s="82" t="str">
        <f t="shared" si="112"/>
        <v/>
      </c>
      <c r="I1177" s="82" t="str">
        <f t="shared" si="113"/>
        <v/>
      </c>
    </row>
    <row r="1178" spans="2:9" ht="15" thickBot="1" x14ac:dyDescent="0.35">
      <c r="B1178" s="79" t="str">
        <f t="shared" si="108"/>
        <v/>
      </c>
      <c r="C1178" s="80" t="str">
        <f t="shared" si="109"/>
        <v/>
      </c>
      <c r="D1178" s="83" t="str">
        <f t="shared" si="110"/>
        <v/>
      </c>
      <c r="E1178" s="81">
        <f>IFERROR(IF(I1177-D1178&lt;#REF!,0,IF(B1178=$I$14,#REF!,IF(B1178&lt;$I$14,0,IF(MOD(B1178-$I$14,#REF!)=0,#REF!,0)))),0)</f>
        <v>0</v>
      </c>
      <c r="F1178" s="83"/>
      <c r="G1178" s="82" t="str">
        <f t="shared" si="111"/>
        <v/>
      </c>
      <c r="H1178" s="82" t="str">
        <f t="shared" si="112"/>
        <v/>
      </c>
      <c r="I1178" s="82" t="str">
        <f t="shared" si="113"/>
        <v/>
      </c>
    </row>
    <row r="1179" spans="2:9" ht="15" thickBot="1" x14ac:dyDescent="0.35">
      <c r="B1179" s="79" t="str">
        <f t="shared" si="108"/>
        <v/>
      </c>
      <c r="C1179" s="80" t="str">
        <f t="shared" si="109"/>
        <v/>
      </c>
      <c r="D1179" s="83" t="str">
        <f t="shared" si="110"/>
        <v/>
      </c>
      <c r="E1179" s="81">
        <f>IFERROR(IF(I1178-D1179&lt;#REF!,0,IF(B1179=$I$14,#REF!,IF(B1179&lt;$I$14,0,IF(MOD(B1179-$I$14,#REF!)=0,#REF!,0)))),0)</f>
        <v>0</v>
      </c>
      <c r="F1179" s="83"/>
      <c r="G1179" s="82" t="str">
        <f t="shared" si="111"/>
        <v/>
      </c>
      <c r="H1179" s="82" t="str">
        <f t="shared" si="112"/>
        <v/>
      </c>
      <c r="I1179" s="82" t="str">
        <f t="shared" si="113"/>
        <v/>
      </c>
    </row>
    <row r="1180" spans="2:9" ht="15" thickBot="1" x14ac:dyDescent="0.35">
      <c r="B1180" s="79" t="str">
        <f t="shared" si="108"/>
        <v/>
      </c>
      <c r="C1180" s="80" t="str">
        <f t="shared" si="109"/>
        <v/>
      </c>
      <c r="D1180" s="83" t="str">
        <f t="shared" si="110"/>
        <v/>
      </c>
      <c r="E1180" s="81">
        <f>IFERROR(IF(I1179-D1180&lt;#REF!,0,IF(B1180=$I$14,#REF!,IF(B1180&lt;$I$14,0,IF(MOD(B1180-$I$14,#REF!)=0,#REF!,0)))),0)</f>
        <v>0</v>
      </c>
      <c r="F1180" s="83"/>
      <c r="G1180" s="82" t="str">
        <f t="shared" si="111"/>
        <v/>
      </c>
      <c r="H1180" s="82" t="str">
        <f t="shared" si="112"/>
        <v/>
      </c>
      <c r="I1180" s="82" t="str">
        <f t="shared" si="113"/>
        <v/>
      </c>
    </row>
    <row r="1181" spans="2:9" ht="15" thickBot="1" x14ac:dyDescent="0.35">
      <c r="B1181" s="79" t="str">
        <f t="shared" si="108"/>
        <v/>
      </c>
      <c r="C1181" s="80" t="str">
        <f t="shared" si="109"/>
        <v/>
      </c>
      <c r="D1181" s="83" t="str">
        <f t="shared" si="110"/>
        <v/>
      </c>
      <c r="E1181" s="81">
        <f>IFERROR(IF(I1180-D1181&lt;#REF!,0,IF(B1181=$I$14,#REF!,IF(B1181&lt;$I$14,0,IF(MOD(B1181-$I$14,#REF!)=0,#REF!,0)))),0)</f>
        <v>0</v>
      </c>
      <c r="F1181" s="83"/>
      <c r="G1181" s="82" t="str">
        <f t="shared" si="111"/>
        <v/>
      </c>
      <c r="H1181" s="82" t="str">
        <f t="shared" si="112"/>
        <v/>
      </c>
      <c r="I1181" s="82" t="str">
        <f t="shared" si="113"/>
        <v/>
      </c>
    </row>
    <row r="1182" spans="2:9" ht="15" thickBot="1" x14ac:dyDescent="0.35">
      <c r="B1182" s="79" t="str">
        <f t="shared" si="108"/>
        <v/>
      </c>
      <c r="C1182" s="80" t="str">
        <f t="shared" si="109"/>
        <v/>
      </c>
      <c r="D1182" s="83" t="str">
        <f t="shared" si="110"/>
        <v/>
      </c>
      <c r="E1182" s="81">
        <f>IFERROR(IF(I1181-D1182&lt;#REF!,0,IF(B1182=$I$14,#REF!,IF(B1182&lt;$I$14,0,IF(MOD(B1182-$I$14,#REF!)=0,#REF!,0)))),0)</f>
        <v>0</v>
      </c>
      <c r="F1182" s="83"/>
      <c r="G1182" s="82" t="str">
        <f t="shared" si="111"/>
        <v/>
      </c>
      <c r="H1182" s="82" t="str">
        <f t="shared" si="112"/>
        <v/>
      </c>
      <c r="I1182" s="82" t="str">
        <f t="shared" si="113"/>
        <v/>
      </c>
    </row>
    <row r="1183" spans="2:9" ht="15" thickBot="1" x14ac:dyDescent="0.35">
      <c r="B1183" s="79" t="str">
        <f t="shared" si="108"/>
        <v/>
      </c>
      <c r="C1183" s="80" t="str">
        <f t="shared" si="109"/>
        <v/>
      </c>
      <c r="D1183" s="83" t="str">
        <f t="shared" si="110"/>
        <v/>
      </c>
      <c r="E1183" s="81">
        <f>IFERROR(IF(I1182-D1183&lt;#REF!,0,IF(B1183=$I$14,#REF!,IF(B1183&lt;$I$14,0,IF(MOD(B1183-$I$14,#REF!)=0,#REF!,0)))),0)</f>
        <v>0</v>
      </c>
      <c r="F1183" s="83"/>
      <c r="G1183" s="82" t="str">
        <f t="shared" si="111"/>
        <v/>
      </c>
      <c r="H1183" s="82" t="str">
        <f t="shared" si="112"/>
        <v/>
      </c>
      <c r="I1183" s="82" t="str">
        <f t="shared" si="113"/>
        <v/>
      </c>
    </row>
    <row r="1184" spans="2:9" ht="15" thickBot="1" x14ac:dyDescent="0.35">
      <c r="B1184" s="79" t="str">
        <f t="shared" si="108"/>
        <v/>
      </c>
      <c r="C1184" s="80" t="str">
        <f t="shared" si="109"/>
        <v/>
      </c>
      <c r="D1184" s="83" t="str">
        <f t="shared" si="110"/>
        <v/>
      </c>
      <c r="E1184" s="81">
        <f>IFERROR(IF(I1183-D1184&lt;#REF!,0,IF(B1184=$I$14,#REF!,IF(B1184&lt;$I$14,0,IF(MOD(B1184-$I$14,#REF!)=0,#REF!,0)))),0)</f>
        <v>0</v>
      </c>
      <c r="F1184" s="83"/>
      <c r="G1184" s="82" t="str">
        <f t="shared" si="111"/>
        <v/>
      </c>
      <c r="H1184" s="82" t="str">
        <f t="shared" si="112"/>
        <v/>
      </c>
      <c r="I1184" s="82" t="str">
        <f t="shared" si="113"/>
        <v/>
      </c>
    </row>
    <row r="1185" spans="2:9" ht="15" thickBot="1" x14ac:dyDescent="0.35">
      <c r="B1185" s="79" t="str">
        <f t="shared" si="108"/>
        <v/>
      </c>
      <c r="C1185" s="80" t="str">
        <f t="shared" si="109"/>
        <v/>
      </c>
      <c r="D1185" s="83" t="str">
        <f t="shared" si="110"/>
        <v/>
      </c>
      <c r="E1185" s="81">
        <f>IFERROR(IF(I1184-D1185&lt;#REF!,0,IF(B1185=$I$14,#REF!,IF(B1185&lt;$I$14,0,IF(MOD(B1185-$I$14,#REF!)=0,#REF!,0)))),0)</f>
        <v>0</v>
      </c>
      <c r="F1185" s="83"/>
      <c r="G1185" s="82" t="str">
        <f t="shared" si="111"/>
        <v/>
      </c>
      <c r="H1185" s="82" t="str">
        <f t="shared" si="112"/>
        <v/>
      </c>
      <c r="I1185" s="82" t="str">
        <f t="shared" si="113"/>
        <v/>
      </c>
    </row>
    <row r="1186" spans="2:9" ht="15" thickBot="1" x14ac:dyDescent="0.35">
      <c r="B1186" s="79" t="str">
        <f t="shared" si="108"/>
        <v/>
      </c>
      <c r="C1186" s="80" t="str">
        <f t="shared" si="109"/>
        <v/>
      </c>
      <c r="D1186" s="83" t="str">
        <f t="shared" si="110"/>
        <v/>
      </c>
      <c r="E1186" s="81">
        <f>IFERROR(IF(I1185-D1186&lt;#REF!,0,IF(B1186=$I$14,#REF!,IF(B1186&lt;$I$14,0,IF(MOD(B1186-$I$14,#REF!)=0,#REF!,0)))),0)</f>
        <v>0</v>
      </c>
      <c r="F1186" s="83"/>
      <c r="G1186" s="82" t="str">
        <f t="shared" si="111"/>
        <v/>
      </c>
      <c r="H1186" s="82" t="str">
        <f t="shared" si="112"/>
        <v/>
      </c>
      <c r="I1186" s="82" t="str">
        <f t="shared" si="113"/>
        <v/>
      </c>
    </row>
    <row r="1187" spans="2:9" ht="15" thickBot="1" x14ac:dyDescent="0.35">
      <c r="B1187" s="79" t="str">
        <f t="shared" si="108"/>
        <v/>
      </c>
      <c r="C1187" s="80" t="str">
        <f t="shared" si="109"/>
        <v/>
      </c>
      <c r="D1187" s="83" t="str">
        <f t="shared" si="110"/>
        <v/>
      </c>
      <c r="E1187" s="81">
        <f>IFERROR(IF(I1186-D1187&lt;#REF!,0,IF(B1187=$I$14,#REF!,IF(B1187&lt;$I$14,0,IF(MOD(B1187-$I$14,#REF!)=0,#REF!,0)))),0)</f>
        <v>0</v>
      </c>
      <c r="F1187" s="83"/>
      <c r="G1187" s="82" t="str">
        <f t="shared" si="111"/>
        <v/>
      </c>
      <c r="H1187" s="82" t="str">
        <f t="shared" si="112"/>
        <v/>
      </c>
      <c r="I1187" s="82" t="str">
        <f t="shared" si="113"/>
        <v/>
      </c>
    </row>
    <row r="1188" spans="2:9" ht="15" thickBot="1" x14ac:dyDescent="0.35">
      <c r="B1188" s="79" t="str">
        <f t="shared" si="108"/>
        <v/>
      </c>
      <c r="C1188" s="80" t="str">
        <f t="shared" si="109"/>
        <v/>
      </c>
      <c r="D1188" s="83" t="str">
        <f t="shared" si="110"/>
        <v/>
      </c>
      <c r="E1188" s="81">
        <f>IFERROR(IF(I1187-D1188&lt;#REF!,0,IF(B1188=$I$14,#REF!,IF(B1188&lt;$I$14,0,IF(MOD(B1188-$I$14,#REF!)=0,#REF!,0)))),0)</f>
        <v>0</v>
      </c>
      <c r="F1188" s="83"/>
      <c r="G1188" s="82" t="str">
        <f t="shared" si="111"/>
        <v/>
      </c>
      <c r="H1188" s="82" t="str">
        <f t="shared" si="112"/>
        <v/>
      </c>
      <c r="I1188" s="82" t="str">
        <f t="shared" si="113"/>
        <v/>
      </c>
    </row>
    <row r="1189" spans="2:9" ht="15" thickBot="1" x14ac:dyDescent="0.35">
      <c r="B1189" s="79" t="str">
        <f t="shared" si="108"/>
        <v/>
      </c>
      <c r="C1189" s="80" t="str">
        <f t="shared" si="109"/>
        <v/>
      </c>
      <c r="D1189" s="83" t="str">
        <f t="shared" si="110"/>
        <v/>
      </c>
      <c r="E1189" s="81">
        <f>IFERROR(IF(I1188-D1189&lt;#REF!,0,IF(B1189=$I$14,#REF!,IF(B1189&lt;$I$14,0,IF(MOD(B1189-$I$14,#REF!)=0,#REF!,0)))),0)</f>
        <v>0</v>
      </c>
      <c r="F1189" s="83"/>
      <c r="G1189" s="82" t="str">
        <f t="shared" si="111"/>
        <v/>
      </c>
      <c r="H1189" s="82" t="str">
        <f t="shared" si="112"/>
        <v/>
      </c>
      <c r="I1189" s="82" t="str">
        <f t="shared" si="113"/>
        <v/>
      </c>
    </row>
    <row r="1190" spans="2:9" ht="15" thickBot="1" x14ac:dyDescent="0.35">
      <c r="B1190" s="79" t="str">
        <f t="shared" si="108"/>
        <v/>
      </c>
      <c r="C1190" s="80" t="str">
        <f t="shared" si="109"/>
        <v/>
      </c>
      <c r="D1190" s="83" t="str">
        <f t="shared" si="110"/>
        <v/>
      </c>
      <c r="E1190" s="81">
        <f>IFERROR(IF(I1189-D1190&lt;#REF!,0,IF(B1190=$I$14,#REF!,IF(B1190&lt;$I$14,0,IF(MOD(B1190-$I$14,#REF!)=0,#REF!,0)))),0)</f>
        <v>0</v>
      </c>
      <c r="F1190" s="83"/>
      <c r="G1190" s="82" t="str">
        <f t="shared" si="111"/>
        <v/>
      </c>
      <c r="H1190" s="82" t="str">
        <f t="shared" si="112"/>
        <v/>
      </c>
      <c r="I1190" s="82" t="str">
        <f t="shared" si="113"/>
        <v/>
      </c>
    </row>
    <row r="1191" spans="2:9" ht="15" thickBot="1" x14ac:dyDescent="0.35">
      <c r="B1191" s="79" t="str">
        <f t="shared" si="108"/>
        <v/>
      </c>
      <c r="C1191" s="80" t="str">
        <f t="shared" si="109"/>
        <v/>
      </c>
      <c r="D1191" s="83" t="str">
        <f t="shared" si="110"/>
        <v/>
      </c>
      <c r="E1191" s="81">
        <f>IFERROR(IF(I1190-D1191&lt;#REF!,0,IF(B1191=$I$14,#REF!,IF(B1191&lt;$I$14,0,IF(MOD(B1191-$I$14,#REF!)=0,#REF!,0)))),0)</f>
        <v>0</v>
      </c>
      <c r="F1191" s="83"/>
      <c r="G1191" s="82" t="str">
        <f t="shared" si="111"/>
        <v/>
      </c>
      <c r="H1191" s="82" t="str">
        <f t="shared" si="112"/>
        <v/>
      </c>
      <c r="I1191" s="82" t="str">
        <f t="shared" si="113"/>
        <v/>
      </c>
    </row>
    <row r="1192" spans="2:9" ht="15" thickBot="1" x14ac:dyDescent="0.35">
      <c r="B1192" s="79" t="str">
        <f t="shared" si="108"/>
        <v/>
      </c>
      <c r="C1192" s="80" t="str">
        <f t="shared" si="109"/>
        <v/>
      </c>
      <c r="D1192" s="83" t="str">
        <f t="shared" si="110"/>
        <v/>
      </c>
      <c r="E1192" s="81">
        <f>IFERROR(IF(I1191-D1192&lt;#REF!,0,IF(B1192=$I$14,#REF!,IF(B1192&lt;$I$14,0,IF(MOD(B1192-$I$14,#REF!)=0,#REF!,0)))),0)</f>
        <v>0</v>
      </c>
      <c r="F1192" s="83"/>
      <c r="G1192" s="82" t="str">
        <f t="shared" si="111"/>
        <v/>
      </c>
      <c r="H1192" s="82" t="str">
        <f t="shared" si="112"/>
        <v/>
      </c>
      <c r="I1192" s="82" t="str">
        <f t="shared" si="113"/>
        <v/>
      </c>
    </row>
    <row r="1193" spans="2:9" ht="15" thickBot="1" x14ac:dyDescent="0.35">
      <c r="B1193" s="79" t="str">
        <f t="shared" si="108"/>
        <v/>
      </c>
      <c r="C1193" s="80" t="str">
        <f t="shared" si="109"/>
        <v/>
      </c>
      <c r="D1193" s="83" t="str">
        <f t="shared" si="110"/>
        <v/>
      </c>
      <c r="E1193" s="81">
        <f>IFERROR(IF(I1192-D1193&lt;#REF!,0,IF(B1193=$I$14,#REF!,IF(B1193&lt;$I$14,0,IF(MOD(B1193-$I$14,#REF!)=0,#REF!,0)))),0)</f>
        <v>0</v>
      </c>
      <c r="F1193" s="83"/>
      <c r="G1193" s="82" t="str">
        <f t="shared" si="111"/>
        <v/>
      </c>
      <c r="H1193" s="82" t="str">
        <f t="shared" si="112"/>
        <v/>
      </c>
      <c r="I1193" s="82" t="str">
        <f t="shared" si="113"/>
        <v/>
      </c>
    </row>
    <row r="1194" spans="2:9" ht="15" thickBot="1" x14ac:dyDescent="0.35">
      <c r="B1194" s="79" t="str">
        <f t="shared" si="108"/>
        <v/>
      </c>
      <c r="C1194" s="80" t="str">
        <f t="shared" si="109"/>
        <v/>
      </c>
      <c r="D1194" s="83" t="str">
        <f t="shared" si="110"/>
        <v/>
      </c>
      <c r="E1194" s="81">
        <f>IFERROR(IF(I1193-D1194&lt;#REF!,0,IF(B1194=$I$14,#REF!,IF(B1194&lt;$I$14,0,IF(MOD(B1194-$I$14,#REF!)=0,#REF!,0)))),0)</f>
        <v>0</v>
      </c>
      <c r="F1194" s="83"/>
      <c r="G1194" s="82" t="str">
        <f t="shared" si="111"/>
        <v/>
      </c>
      <c r="H1194" s="82" t="str">
        <f t="shared" si="112"/>
        <v/>
      </c>
      <c r="I1194" s="82" t="str">
        <f t="shared" si="113"/>
        <v/>
      </c>
    </row>
    <row r="1195" spans="2:9" ht="15" thickBot="1" x14ac:dyDescent="0.35">
      <c r="B1195" s="79" t="str">
        <f t="shared" si="108"/>
        <v/>
      </c>
      <c r="C1195" s="80" t="str">
        <f t="shared" si="109"/>
        <v/>
      </c>
      <c r="D1195" s="83" t="str">
        <f t="shared" si="110"/>
        <v/>
      </c>
      <c r="E1195" s="81">
        <f>IFERROR(IF(I1194-D1195&lt;#REF!,0,IF(B1195=$I$14,#REF!,IF(B1195&lt;$I$14,0,IF(MOD(B1195-$I$14,#REF!)=0,#REF!,0)))),0)</f>
        <v>0</v>
      </c>
      <c r="F1195" s="83"/>
      <c r="G1195" s="82" t="str">
        <f t="shared" si="111"/>
        <v/>
      </c>
      <c r="H1195" s="82" t="str">
        <f t="shared" si="112"/>
        <v/>
      </c>
      <c r="I1195" s="82" t="str">
        <f t="shared" si="113"/>
        <v/>
      </c>
    </row>
    <row r="1196" spans="2:9" ht="15" thickBot="1" x14ac:dyDescent="0.35">
      <c r="B1196" s="79" t="str">
        <f t="shared" si="108"/>
        <v/>
      </c>
      <c r="C1196" s="80" t="str">
        <f t="shared" si="109"/>
        <v/>
      </c>
      <c r="D1196" s="83" t="str">
        <f t="shared" si="110"/>
        <v/>
      </c>
      <c r="E1196" s="81">
        <f>IFERROR(IF(I1195-D1196&lt;#REF!,0,IF(B1196=$I$14,#REF!,IF(B1196&lt;$I$14,0,IF(MOD(B1196-$I$14,#REF!)=0,#REF!,0)))),0)</f>
        <v>0</v>
      </c>
      <c r="F1196" s="83"/>
      <c r="G1196" s="82" t="str">
        <f t="shared" si="111"/>
        <v/>
      </c>
      <c r="H1196" s="82" t="str">
        <f t="shared" si="112"/>
        <v/>
      </c>
      <c r="I1196" s="82" t="str">
        <f t="shared" si="113"/>
        <v/>
      </c>
    </row>
    <row r="1197" spans="2:9" ht="15" thickBot="1" x14ac:dyDescent="0.35">
      <c r="B1197" s="79" t="str">
        <f t="shared" si="108"/>
        <v/>
      </c>
      <c r="C1197" s="80" t="str">
        <f t="shared" si="109"/>
        <v/>
      </c>
      <c r="D1197" s="83" t="str">
        <f t="shared" si="110"/>
        <v/>
      </c>
      <c r="E1197" s="81">
        <f>IFERROR(IF(I1196-D1197&lt;#REF!,0,IF(B1197=$I$14,#REF!,IF(B1197&lt;$I$14,0,IF(MOD(B1197-$I$14,#REF!)=0,#REF!,0)))),0)</f>
        <v>0</v>
      </c>
      <c r="F1197" s="83"/>
      <c r="G1197" s="82" t="str">
        <f t="shared" si="111"/>
        <v/>
      </c>
      <c r="H1197" s="82" t="str">
        <f t="shared" si="112"/>
        <v/>
      </c>
      <c r="I1197" s="82" t="str">
        <f t="shared" si="113"/>
        <v/>
      </c>
    </row>
    <row r="1198" spans="2:9" ht="15" thickBot="1" x14ac:dyDescent="0.35">
      <c r="B1198" s="79" t="str">
        <f t="shared" si="108"/>
        <v/>
      </c>
      <c r="C1198" s="80" t="str">
        <f t="shared" si="109"/>
        <v/>
      </c>
      <c r="D1198" s="83" t="str">
        <f t="shared" si="110"/>
        <v/>
      </c>
      <c r="E1198" s="81">
        <f>IFERROR(IF(I1197-D1198&lt;#REF!,0,IF(B1198=$I$14,#REF!,IF(B1198&lt;$I$14,0,IF(MOD(B1198-$I$14,#REF!)=0,#REF!,0)))),0)</f>
        <v>0</v>
      </c>
      <c r="F1198" s="83"/>
      <c r="G1198" s="82" t="str">
        <f t="shared" si="111"/>
        <v/>
      </c>
      <c r="H1198" s="82" t="str">
        <f t="shared" si="112"/>
        <v/>
      </c>
      <c r="I1198" s="82" t="str">
        <f t="shared" si="113"/>
        <v/>
      </c>
    </row>
    <row r="1199" spans="2:9" ht="15" thickBot="1" x14ac:dyDescent="0.35">
      <c r="B1199" s="79" t="str">
        <f t="shared" si="108"/>
        <v/>
      </c>
      <c r="C1199" s="80" t="str">
        <f t="shared" si="109"/>
        <v/>
      </c>
      <c r="D1199" s="83" t="str">
        <f t="shared" si="110"/>
        <v/>
      </c>
      <c r="E1199" s="81">
        <f>IFERROR(IF(I1198-D1199&lt;#REF!,0,IF(B1199=$I$14,#REF!,IF(B1199&lt;$I$14,0,IF(MOD(B1199-$I$14,#REF!)=0,#REF!,0)))),0)</f>
        <v>0</v>
      </c>
      <c r="F1199" s="83"/>
      <c r="G1199" s="82" t="str">
        <f t="shared" si="111"/>
        <v/>
      </c>
      <c r="H1199" s="82" t="str">
        <f t="shared" si="112"/>
        <v/>
      </c>
      <c r="I1199" s="82" t="str">
        <f t="shared" si="113"/>
        <v/>
      </c>
    </row>
    <row r="1200" spans="2:9" ht="15" thickBot="1" x14ac:dyDescent="0.35">
      <c r="B1200" s="79" t="str">
        <f t="shared" si="108"/>
        <v/>
      </c>
      <c r="C1200" s="80" t="str">
        <f t="shared" si="109"/>
        <v/>
      </c>
      <c r="D1200" s="83" t="str">
        <f t="shared" si="110"/>
        <v/>
      </c>
      <c r="E1200" s="81">
        <f>IFERROR(IF(I1199-D1200&lt;#REF!,0,IF(B1200=$I$14,#REF!,IF(B1200&lt;$I$14,0,IF(MOD(B1200-$I$14,#REF!)=0,#REF!,0)))),0)</f>
        <v>0</v>
      </c>
      <c r="F1200" s="83"/>
      <c r="G1200" s="82" t="str">
        <f t="shared" si="111"/>
        <v/>
      </c>
      <c r="H1200" s="82" t="str">
        <f t="shared" si="112"/>
        <v/>
      </c>
      <c r="I1200" s="82" t="str">
        <f t="shared" si="113"/>
        <v/>
      </c>
    </row>
    <row r="1201" spans="2:9" ht="15" thickBot="1" x14ac:dyDescent="0.35">
      <c r="B1201" s="79" t="str">
        <f t="shared" si="108"/>
        <v/>
      </c>
      <c r="C1201" s="80" t="str">
        <f t="shared" si="109"/>
        <v/>
      </c>
      <c r="D1201" s="83" t="str">
        <f t="shared" si="110"/>
        <v/>
      </c>
      <c r="E1201" s="81">
        <f>IFERROR(IF(I1200-D1201&lt;#REF!,0,IF(B1201=$I$14,#REF!,IF(B1201&lt;$I$14,0,IF(MOD(B1201-$I$14,#REF!)=0,#REF!,0)))),0)</f>
        <v>0</v>
      </c>
      <c r="F1201" s="83"/>
      <c r="G1201" s="82" t="str">
        <f t="shared" si="111"/>
        <v/>
      </c>
      <c r="H1201" s="82" t="str">
        <f t="shared" si="112"/>
        <v/>
      </c>
      <c r="I1201" s="82" t="str">
        <f t="shared" si="113"/>
        <v/>
      </c>
    </row>
    <row r="1202" spans="2:9" ht="15" thickBot="1" x14ac:dyDescent="0.35">
      <c r="B1202" s="79" t="str">
        <f t="shared" si="108"/>
        <v/>
      </c>
      <c r="C1202" s="80" t="str">
        <f t="shared" si="109"/>
        <v/>
      </c>
      <c r="D1202" s="83" t="str">
        <f t="shared" si="110"/>
        <v/>
      </c>
      <c r="E1202" s="81">
        <f>IFERROR(IF(I1201-D1202&lt;#REF!,0,IF(B1202=$I$14,#REF!,IF(B1202&lt;$I$14,0,IF(MOD(B1202-$I$14,#REF!)=0,#REF!,0)))),0)</f>
        <v>0</v>
      </c>
      <c r="F1202" s="83"/>
      <c r="G1202" s="82" t="str">
        <f t="shared" si="111"/>
        <v/>
      </c>
      <c r="H1202" s="82" t="str">
        <f t="shared" si="112"/>
        <v/>
      </c>
      <c r="I1202" s="82" t="str">
        <f t="shared" si="113"/>
        <v/>
      </c>
    </row>
    <row r="1203" spans="2:9" ht="15" thickBot="1" x14ac:dyDescent="0.35">
      <c r="B1203" s="79" t="str">
        <f t="shared" si="108"/>
        <v/>
      </c>
      <c r="C1203" s="80" t="str">
        <f t="shared" si="109"/>
        <v/>
      </c>
      <c r="D1203" s="83" t="str">
        <f t="shared" si="110"/>
        <v/>
      </c>
      <c r="E1203" s="81">
        <f>IFERROR(IF(I1202-D1203&lt;#REF!,0,IF(B1203=$I$14,#REF!,IF(B1203&lt;$I$14,0,IF(MOD(B1203-$I$14,#REF!)=0,#REF!,0)))),0)</f>
        <v>0</v>
      </c>
      <c r="F1203" s="83"/>
      <c r="G1203" s="82" t="str">
        <f t="shared" si="111"/>
        <v/>
      </c>
      <c r="H1203" s="82" t="str">
        <f t="shared" si="112"/>
        <v/>
      </c>
      <c r="I1203" s="82" t="str">
        <f t="shared" si="113"/>
        <v/>
      </c>
    </row>
    <row r="1204" spans="2:9" ht="15" thickBot="1" x14ac:dyDescent="0.35">
      <c r="B1204" s="79" t="str">
        <f t="shared" si="108"/>
        <v/>
      </c>
      <c r="C1204" s="80" t="str">
        <f t="shared" si="109"/>
        <v/>
      </c>
      <c r="D1204" s="83" t="str">
        <f t="shared" si="110"/>
        <v/>
      </c>
      <c r="E1204" s="81">
        <f>IFERROR(IF(I1203-D1204&lt;#REF!,0,IF(B1204=$I$14,#REF!,IF(B1204&lt;$I$14,0,IF(MOD(B1204-$I$14,#REF!)=0,#REF!,0)))),0)</f>
        <v>0</v>
      </c>
      <c r="F1204" s="83"/>
      <c r="G1204" s="82" t="str">
        <f t="shared" si="111"/>
        <v/>
      </c>
      <c r="H1204" s="82" t="str">
        <f t="shared" si="112"/>
        <v/>
      </c>
      <c r="I1204" s="82" t="str">
        <f t="shared" si="113"/>
        <v/>
      </c>
    </row>
    <row r="1205" spans="2:9" ht="15" thickBot="1" x14ac:dyDescent="0.35">
      <c r="B1205" s="79" t="str">
        <f t="shared" si="108"/>
        <v/>
      </c>
      <c r="C1205" s="80" t="str">
        <f t="shared" si="109"/>
        <v/>
      </c>
      <c r="D1205" s="83" t="str">
        <f t="shared" si="110"/>
        <v/>
      </c>
      <c r="E1205" s="81">
        <f>IFERROR(IF(I1204-D1205&lt;#REF!,0,IF(B1205=$I$14,#REF!,IF(B1205&lt;$I$14,0,IF(MOD(B1205-$I$14,#REF!)=0,#REF!,0)))),0)</f>
        <v>0</v>
      </c>
      <c r="F1205" s="83"/>
      <c r="G1205" s="82" t="str">
        <f t="shared" si="111"/>
        <v/>
      </c>
      <c r="H1205" s="82" t="str">
        <f t="shared" si="112"/>
        <v/>
      </c>
      <c r="I1205" s="82" t="str">
        <f t="shared" si="113"/>
        <v/>
      </c>
    </row>
    <row r="1206" spans="2:9" ht="15" thickBot="1" x14ac:dyDescent="0.35">
      <c r="B1206" s="79" t="str">
        <f t="shared" si="108"/>
        <v/>
      </c>
      <c r="C1206" s="80" t="str">
        <f t="shared" si="109"/>
        <v/>
      </c>
      <c r="D1206" s="83" t="str">
        <f t="shared" si="110"/>
        <v/>
      </c>
      <c r="E1206" s="81">
        <f>IFERROR(IF(I1205-D1206&lt;#REF!,0,IF(B1206=$I$14,#REF!,IF(B1206&lt;$I$14,0,IF(MOD(B1206-$I$14,#REF!)=0,#REF!,0)))),0)</f>
        <v>0</v>
      </c>
      <c r="F1206" s="83"/>
      <c r="G1206" s="82" t="str">
        <f t="shared" si="111"/>
        <v/>
      </c>
      <c r="H1206" s="82" t="str">
        <f t="shared" si="112"/>
        <v/>
      </c>
      <c r="I1206" s="82" t="str">
        <f t="shared" si="113"/>
        <v/>
      </c>
    </row>
    <row r="1207" spans="2:9" ht="15" thickBot="1" x14ac:dyDescent="0.35">
      <c r="B1207" s="79" t="str">
        <f t="shared" si="108"/>
        <v/>
      </c>
      <c r="C1207" s="80" t="str">
        <f t="shared" si="109"/>
        <v/>
      </c>
      <c r="D1207" s="83" t="str">
        <f t="shared" si="110"/>
        <v/>
      </c>
      <c r="E1207" s="81">
        <f>IFERROR(IF(I1206-D1207&lt;#REF!,0,IF(B1207=$I$14,#REF!,IF(B1207&lt;$I$14,0,IF(MOD(B1207-$I$14,#REF!)=0,#REF!,0)))),0)</f>
        <v>0</v>
      </c>
      <c r="F1207" s="83"/>
      <c r="G1207" s="82" t="str">
        <f t="shared" si="111"/>
        <v/>
      </c>
      <c r="H1207" s="82" t="str">
        <f t="shared" si="112"/>
        <v/>
      </c>
      <c r="I1207" s="82" t="str">
        <f t="shared" si="113"/>
        <v/>
      </c>
    </row>
    <row r="1208" spans="2:9" ht="15" thickBot="1" x14ac:dyDescent="0.35">
      <c r="B1208" s="79" t="str">
        <f t="shared" si="108"/>
        <v/>
      </c>
      <c r="C1208" s="80" t="str">
        <f t="shared" si="109"/>
        <v/>
      </c>
      <c r="D1208" s="83" t="str">
        <f t="shared" si="110"/>
        <v/>
      </c>
      <c r="E1208" s="81">
        <f>IFERROR(IF(I1207-D1208&lt;#REF!,0,IF(B1208=$I$14,#REF!,IF(B1208&lt;$I$14,0,IF(MOD(B1208-$I$14,#REF!)=0,#REF!,0)))),0)</f>
        <v>0</v>
      </c>
      <c r="F1208" s="83"/>
      <c r="G1208" s="82" t="str">
        <f t="shared" si="111"/>
        <v/>
      </c>
      <c r="H1208" s="82" t="str">
        <f t="shared" si="112"/>
        <v/>
      </c>
      <c r="I1208" s="82" t="str">
        <f t="shared" si="113"/>
        <v/>
      </c>
    </row>
    <row r="1209" spans="2:9" ht="15" thickBot="1" x14ac:dyDescent="0.35">
      <c r="B1209" s="79" t="str">
        <f t="shared" si="108"/>
        <v/>
      </c>
      <c r="C1209" s="80" t="str">
        <f t="shared" si="109"/>
        <v/>
      </c>
      <c r="D1209" s="83" t="str">
        <f t="shared" si="110"/>
        <v/>
      </c>
      <c r="E1209" s="81">
        <f>IFERROR(IF(I1208-D1209&lt;#REF!,0,IF(B1209=$I$14,#REF!,IF(B1209&lt;$I$14,0,IF(MOD(B1209-$I$14,#REF!)=0,#REF!,0)))),0)</f>
        <v>0</v>
      </c>
      <c r="F1209" s="83"/>
      <c r="G1209" s="82" t="str">
        <f t="shared" si="111"/>
        <v/>
      </c>
      <c r="H1209" s="82" t="str">
        <f t="shared" si="112"/>
        <v/>
      </c>
      <c r="I1209" s="82" t="str">
        <f t="shared" si="113"/>
        <v/>
      </c>
    </row>
    <row r="1210" spans="2:9" ht="15" thickBot="1" x14ac:dyDescent="0.35">
      <c r="B1210" s="79" t="str">
        <f t="shared" si="108"/>
        <v/>
      </c>
      <c r="C1210" s="80" t="str">
        <f t="shared" si="109"/>
        <v/>
      </c>
      <c r="D1210" s="83" t="str">
        <f t="shared" si="110"/>
        <v/>
      </c>
      <c r="E1210" s="81">
        <f>IFERROR(IF(I1209-D1210&lt;#REF!,0,IF(B1210=$I$14,#REF!,IF(B1210&lt;$I$14,0,IF(MOD(B1210-$I$14,#REF!)=0,#REF!,0)))),0)</f>
        <v>0</v>
      </c>
      <c r="F1210" s="83"/>
      <c r="G1210" s="82" t="str">
        <f t="shared" si="111"/>
        <v/>
      </c>
      <c r="H1210" s="82" t="str">
        <f t="shared" si="112"/>
        <v/>
      </c>
      <c r="I1210" s="82" t="str">
        <f t="shared" si="113"/>
        <v/>
      </c>
    </row>
    <row r="1211" spans="2:9" ht="15" thickBot="1" x14ac:dyDescent="0.35">
      <c r="B1211" s="79" t="str">
        <f t="shared" si="108"/>
        <v/>
      </c>
      <c r="C1211" s="80" t="str">
        <f t="shared" si="109"/>
        <v/>
      </c>
      <c r="D1211" s="83" t="str">
        <f t="shared" si="110"/>
        <v/>
      </c>
      <c r="E1211" s="81">
        <f>IFERROR(IF(I1210-D1211&lt;#REF!,0,IF(B1211=$I$14,#REF!,IF(B1211&lt;$I$14,0,IF(MOD(B1211-$I$14,#REF!)=0,#REF!,0)))),0)</f>
        <v>0</v>
      </c>
      <c r="F1211" s="83"/>
      <c r="G1211" s="82" t="str">
        <f t="shared" si="111"/>
        <v/>
      </c>
      <c r="H1211" s="82" t="str">
        <f t="shared" si="112"/>
        <v/>
      </c>
      <c r="I1211" s="82" t="str">
        <f t="shared" si="113"/>
        <v/>
      </c>
    </row>
    <row r="1212" spans="2:9" ht="15" thickBot="1" x14ac:dyDescent="0.35">
      <c r="B1212" s="79" t="str">
        <f t="shared" si="108"/>
        <v/>
      </c>
      <c r="C1212" s="80" t="str">
        <f t="shared" si="109"/>
        <v/>
      </c>
      <c r="D1212" s="83" t="str">
        <f t="shared" si="110"/>
        <v/>
      </c>
      <c r="E1212" s="81">
        <f>IFERROR(IF(I1211-D1212&lt;#REF!,0,IF(B1212=$I$14,#REF!,IF(B1212&lt;$I$14,0,IF(MOD(B1212-$I$14,#REF!)=0,#REF!,0)))),0)</f>
        <v>0</v>
      </c>
      <c r="F1212" s="83"/>
      <c r="G1212" s="82" t="str">
        <f t="shared" si="111"/>
        <v/>
      </c>
      <c r="H1212" s="82" t="str">
        <f t="shared" si="112"/>
        <v/>
      </c>
      <c r="I1212" s="82" t="str">
        <f t="shared" si="113"/>
        <v/>
      </c>
    </row>
    <row r="1213" spans="2:9" ht="15" thickBot="1" x14ac:dyDescent="0.35">
      <c r="B1213" s="79" t="str">
        <f t="shared" si="108"/>
        <v/>
      </c>
      <c r="C1213" s="80" t="str">
        <f t="shared" si="109"/>
        <v/>
      </c>
      <c r="D1213" s="83" t="str">
        <f t="shared" si="110"/>
        <v/>
      </c>
      <c r="E1213" s="81">
        <f>IFERROR(IF(I1212-D1213&lt;#REF!,0,IF(B1213=$I$14,#REF!,IF(B1213&lt;$I$14,0,IF(MOD(B1213-$I$14,#REF!)=0,#REF!,0)))),0)</f>
        <v>0</v>
      </c>
      <c r="F1213" s="83"/>
      <c r="G1213" s="82" t="str">
        <f t="shared" si="111"/>
        <v/>
      </c>
      <c r="H1213" s="82" t="str">
        <f t="shared" si="112"/>
        <v/>
      </c>
      <c r="I1213" s="82" t="str">
        <f t="shared" si="113"/>
        <v/>
      </c>
    </row>
    <row r="1214" spans="2:9" ht="15" thickBot="1" x14ac:dyDescent="0.35">
      <c r="B1214" s="79" t="str">
        <f t="shared" si="108"/>
        <v/>
      </c>
      <c r="C1214" s="80" t="str">
        <f t="shared" si="109"/>
        <v/>
      </c>
      <c r="D1214" s="83" t="str">
        <f t="shared" si="110"/>
        <v/>
      </c>
      <c r="E1214" s="81">
        <f>IFERROR(IF(I1213-D1214&lt;#REF!,0,IF(B1214=$I$14,#REF!,IF(B1214&lt;$I$14,0,IF(MOD(B1214-$I$14,#REF!)=0,#REF!,0)))),0)</f>
        <v>0</v>
      </c>
      <c r="F1214" s="83"/>
      <c r="G1214" s="82" t="str">
        <f t="shared" si="111"/>
        <v/>
      </c>
      <c r="H1214" s="82" t="str">
        <f t="shared" si="112"/>
        <v/>
      </c>
      <c r="I1214" s="82" t="str">
        <f t="shared" si="113"/>
        <v/>
      </c>
    </row>
    <row r="1215" spans="2:9" ht="15" thickBot="1" x14ac:dyDescent="0.35">
      <c r="B1215" s="79" t="str">
        <f t="shared" si="108"/>
        <v/>
      </c>
      <c r="C1215" s="80" t="str">
        <f t="shared" si="109"/>
        <v/>
      </c>
      <c r="D1215" s="83" t="str">
        <f t="shared" si="110"/>
        <v/>
      </c>
      <c r="E1215" s="81">
        <f>IFERROR(IF(I1214-D1215&lt;#REF!,0,IF(B1215=$I$14,#REF!,IF(B1215&lt;$I$14,0,IF(MOD(B1215-$I$14,#REF!)=0,#REF!,0)))),0)</f>
        <v>0</v>
      </c>
      <c r="F1215" s="83"/>
      <c r="G1215" s="82" t="str">
        <f t="shared" si="111"/>
        <v/>
      </c>
      <c r="H1215" s="82" t="str">
        <f t="shared" si="112"/>
        <v/>
      </c>
      <c r="I1215" s="82" t="str">
        <f t="shared" si="113"/>
        <v/>
      </c>
    </row>
    <row r="1216" spans="2:9" ht="15" thickBot="1" x14ac:dyDescent="0.35">
      <c r="B1216" s="79" t="str">
        <f t="shared" si="108"/>
        <v/>
      </c>
      <c r="C1216" s="80" t="str">
        <f t="shared" si="109"/>
        <v/>
      </c>
      <c r="D1216" s="83" t="str">
        <f t="shared" si="110"/>
        <v/>
      </c>
      <c r="E1216" s="81">
        <f>IFERROR(IF(I1215-D1216&lt;#REF!,0,IF(B1216=$I$14,#REF!,IF(B1216&lt;$I$14,0,IF(MOD(B1216-$I$14,#REF!)=0,#REF!,0)))),0)</f>
        <v>0</v>
      </c>
      <c r="F1216" s="83"/>
      <c r="G1216" s="82" t="str">
        <f t="shared" si="111"/>
        <v/>
      </c>
      <c r="H1216" s="82" t="str">
        <f t="shared" si="112"/>
        <v/>
      </c>
      <c r="I1216" s="82" t="str">
        <f t="shared" si="113"/>
        <v/>
      </c>
    </row>
    <row r="1217" spans="2:9" ht="15" thickBot="1" x14ac:dyDescent="0.35">
      <c r="B1217" s="79" t="str">
        <f t="shared" si="108"/>
        <v/>
      </c>
      <c r="C1217" s="80" t="str">
        <f t="shared" si="109"/>
        <v/>
      </c>
      <c r="D1217" s="83" t="str">
        <f t="shared" si="110"/>
        <v/>
      </c>
      <c r="E1217" s="81">
        <f>IFERROR(IF(I1216-D1217&lt;#REF!,0,IF(B1217=$I$14,#REF!,IF(B1217&lt;$I$14,0,IF(MOD(B1217-$I$14,#REF!)=0,#REF!,0)))),0)</f>
        <v>0</v>
      </c>
      <c r="F1217" s="83"/>
      <c r="G1217" s="82" t="str">
        <f t="shared" si="111"/>
        <v/>
      </c>
      <c r="H1217" s="82" t="str">
        <f t="shared" si="112"/>
        <v/>
      </c>
      <c r="I1217" s="82" t="str">
        <f t="shared" si="113"/>
        <v/>
      </c>
    </row>
    <row r="1218" spans="2:9" ht="15" thickBot="1" x14ac:dyDescent="0.35">
      <c r="B1218" s="79" t="str">
        <f t="shared" si="108"/>
        <v/>
      </c>
      <c r="C1218" s="80" t="str">
        <f t="shared" si="109"/>
        <v/>
      </c>
      <c r="D1218" s="83" t="str">
        <f t="shared" si="110"/>
        <v/>
      </c>
      <c r="E1218" s="81">
        <f>IFERROR(IF(I1217-D1218&lt;#REF!,0,IF(B1218=$I$14,#REF!,IF(B1218&lt;$I$14,0,IF(MOD(B1218-$I$14,#REF!)=0,#REF!,0)))),0)</f>
        <v>0</v>
      </c>
      <c r="F1218" s="83"/>
      <c r="G1218" s="82" t="str">
        <f t="shared" si="111"/>
        <v/>
      </c>
      <c r="H1218" s="82" t="str">
        <f t="shared" si="112"/>
        <v/>
      </c>
      <c r="I1218" s="82" t="str">
        <f t="shared" si="113"/>
        <v/>
      </c>
    </row>
    <row r="1219" spans="2:9" ht="15" thickBot="1" x14ac:dyDescent="0.35">
      <c r="B1219" s="79" t="str">
        <f t="shared" si="108"/>
        <v/>
      </c>
      <c r="C1219" s="80" t="str">
        <f t="shared" si="109"/>
        <v/>
      </c>
      <c r="D1219" s="83" t="str">
        <f t="shared" si="110"/>
        <v/>
      </c>
      <c r="E1219" s="81">
        <f>IFERROR(IF(I1218-D1219&lt;#REF!,0,IF(B1219=$I$14,#REF!,IF(B1219&lt;$I$14,0,IF(MOD(B1219-$I$14,#REF!)=0,#REF!,0)))),0)</f>
        <v>0</v>
      </c>
      <c r="F1219" s="83"/>
      <c r="G1219" s="82" t="str">
        <f t="shared" si="111"/>
        <v/>
      </c>
      <c r="H1219" s="82" t="str">
        <f t="shared" si="112"/>
        <v/>
      </c>
      <c r="I1219" s="82" t="str">
        <f t="shared" si="113"/>
        <v/>
      </c>
    </row>
    <row r="1220" spans="2:9" ht="15" thickBot="1" x14ac:dyDescent="0.35">
      <c r="B1220" s="79" t="str">
        <f t="shared" si="108"/>
        <v/>
      </c>
      <c r="C1220" s="80" t="str">
        <f t="shared" si="109"/>
        <v/>
      </c>
      <c r="D1220" s="83" t="str">
        <f t="shared" si="110"/>
        <v/>
      </c>
      <c r="E1220" s="81">
        <f>IFERROR(IF(I1219-D1220&lt;#REF!,0,IF(B1220=$I$14,#REF!,IF(B1220&lt;$I$14,0,IF(MOD(B1220-$I$14,#REF!)=0,#REF!,0)))),0)</f>
        <v>0</v>
      </c>
      <c r="F1220" s="83"/>
      <c r="G1220" s="82" t="str">
        <f t="shared" si="111"/>
        <v/>
      </c>
      <c r="H1220" s="82" t="str">
        <f t="shared" si="112"/>
        <v/>
      </c>
      <c r="I1220" s="82" t="str">
        <f t="shared" si="113"/>
        <v/>
      </c>
    </row>
    <row r="1221" spans="2:9" ht="15" thickBot="1" x14ac:dyDescent="0.35">
      <c r="B1221" s="79" t="str">
        <f t="shared" si="108"/>
        <v/>
      </c>
      <c r="C1221" s="80" t="str">
        <f t="shared" si="109"/>
        <v/>
      </c>
      <c r="D1221" s="83" t="str">
        <f t="shared" si="110"/>
        <v/>
      </c>
      <c r="E1221" s="81">
        <f>IFERROR(IF(I1220-D1221&lt;#REF!,0,IF(B1221=$I$14,#REF!,IF(B1221&lt;$I$14,0,IF(MOD(B1221-$I$14,#REF!)=0,#REF!,0)))),0)</f>
        <v>0</v>
      </c>
      <c r="F1221" s="83"/>
      <c r="G1221" s="82" t="str">
        <f t="shared" si="111"/>
        <v/>
      </c>
      <c r="H1221" s="82" t="str">
        <f t="shared" si="112"/>
        <v/>
      </c>
      <c r="I1221" s="82" t="str">
        <f t="shared" si="113"/>
        <v/>
      </c>
    </row>
    <row r="1222" spans="2:9" ht="15" thickBot="1" x14ac:dyDescent="0.35">
      <c r="B1222" s="79" t="str">
        <f t="shared" si="108"/>
        <v/>
      </c>
      <c r="C1222" s="80" t="str">
        <f t="shared" si="109"/>
        <v/>
      </c>
      <c r="D1222" s="83" t="str">
        <f t="shared" si="110"/>
        <v/>
      </c>
      <c r="E1222" s="81">
        <f>IFERROR(IF(I1221-D1222&lt;#REF!,0,IF(B1222=$I$14,#REF!,IF(B1222&lt;$I$14,0,IF(MOD(B1222-$I$14,#REF!)=0,#REF!,0)))),0)</f>
        <v>0</v>
      </c>
      <c r="F1222" s="83"/>
      <c r="G1222" s="82" t="str">
        <f t="shared" si="111"/>
        <v/>
      </c>
      <c r="H1222" s="82" t="str">
        <f t="shared" si="112"/>
        <v/>
      </c>
      <c r="I1222" s="82" t="str">
        <f t="shared" si="113"/>
        <v/>
      </c>
    </row>
    <row r="1223" spans="2:9" ht="15" thickBot="1" x14ac:dyDescent="0.35">
      <c r="B1223" s="79" t="str">
        <f t="shared" si="108"/>
        <v/>
      </c>
      <c r="C1223" s="80" t="str">
        <f t="shared" si="109"/>
        <v/>
      </c>
      <c r="D1223" s="83" t="str">
        <f t="shared" si="110"/>
        <v/>
      </c>
      <c r="E1223" s="81">
        <f>IFERROR(IF(I1222-D1223&lt;#REF!,0,IF(B1223=$I$14,#REF!,IF(B1223&lt;$I$14,0,IF(MOD(B1223-$I$14,#REF!)=0,#REF!,0)))),0)</f>
        <v>0</v>
      </c>
      <c r="F1223" s="83"/>
      <c r="G1223" s="82" t="str">
        <f t="shared" si="111"/>
        <v/>
      </c>
      <c r="H1223" s="82" t="str">
        <f t="shared" si="112"/>
        <v/>
      </c>
      <c r="I1223" s="82" t="str">
        <f t="shared" si="113"/>
        <v/>
      </c>
    </row>
    <row r="1224" spans="2:9" ht="15" thickBot="1" x14ac:dyDescent="0.35">
      <c r="B1224" s="79" t="str">
        <f t="shared" si="108"/>
        <v/>
      </c>
      <c r="C1224" s="80" t="str">
        <f t="shared" si="109"/>
        <v/>
      </c>
      <c r="D1224" s="83" t="str">
        <f t="shared" si="110"/>
        <v/>
      </c>
      <c r="E1224" s="81">
        <f>IFERROR(IF(I1223-D1224&lt;#REF!,0,IF(B1224=$I$14,#REF!,IF(B1224&lt;$I$14,0,IF(MOD(B1224-$I$14,#REF!)=0,#REF!,0)))),0)</f>
        <v>0</v>
      </c>
      <c r="F1224" s="83"/>
      <c r="G1224" s="82" t="str">
        <f t="shared" si="111"/>
        <v/>
      </c>
      <c r="H1224" s="82" t="str">
        <f t="shared" si="112"/>
        <v/>
      </c>
      <c r="I1224" s="82" t="str">
        <f t="shared" si="113"/>
        <v/>
      </c>
    </row>
    <row r="1225" spans="2:9" ht="15" thickBot="1" x14ac:dyDescent="0.35">
      <c r="B1225" s="79" t="str">
        <f t="shared" si="108"/>
        <v/>
      </c>
      <c r="C1225" s="80" t="str">
        <f t="shared" si="109"/>
        <v/>
      </c>
      <c r="D1225" s="83" t="str">
        <f t="shared" si="110"/>
        <v/>
      </c>
      <c r="E1225" s="81">
        <f>IFERROR(IF(I1224-D1225&lt;#REF!,0,IF(B1225=$I$14,#REF!,IF(B1225&lt;$I$14,0,IF(MOD(B1225-$I$14,#REF!)=0,#REF!,0)))),0)</f>
        <v>0</v>
      </c>
      <c r="F1225" s="83"/>
      <c r="G1225" s="82" t="str">
        <f t="shared" si="111"/>
        <v/>
      </c>
      <c r="H1225" s="82" t="str">
        <f t="shared" si="112"/>
        <v/>
      </c>
      <c r="I1225" s="82" t="str">
        <f t="shared" si="113"/>
        <v/>
      </c>
    </row>
    <row r="1226" spans="2:9" ht="15" thickBot="1" x14ac:dyDescent="0.35">
      <c r="B1226" s="79" t="str">
        <f t="shared" si="108"/>
        <v/>
      </c>
      <c r="C1226" s="80" t="str">
        <f t="shared" si="109"/>
        <v/>
      </c>
      <c r="D1226" s="83" t="str">
        <f t="shared" si="110"/>
        <v/>
      </c>
      <c r="E1226" s="81">
        <f>IFERROR(IF(I1225-D1226&lt;#REF!,0,IF(B1226=$I$14,#REF!,IF(B1226&lt;$I$14,0,IF(MOD(B1226-$I$14,#REF!)=0,#REF!,0)))),0)</f>
        <v>0</v>
      </c>
      <c r="F1226" s="83"/>
      <c r="G1226" s="82" t="str">
        <f t="shared" si="111"/>
        <v/>
      </c>
      <c r="H1226" s="82" t="str">
        <f t="shared" si="112"/>
        <v/>
      </c>
      <c r="I1226" s="82" t="str">
        <f t="shared" si="113"/>
        <v/>
      </c>
    </row>
    <row r="1227" spans="2:9" ht="15" thickBot="1" x14ac:dyDescent="0.35">
      <c r="B1227" s="79" t="str">
        <f t="shared" si="108"/>
        <v/>
      </c>
      <c r="C1227" s="80" t="str">
        <f t="shared" si="109"/>
        <v/>
      </c>
      <c r="D1227" s="83" t="str">
        <f t="shared" si="110"/>
        <v/>
      </c>
      <c r="E1227" s="81">
        <f>IFERROR(IF(I1226-D1227&lt;#REF!,0,IF(B1227=$I$14,#REF!,IF(B1227&lt;$I$14,0,IF(MOD(B1227-$I$14,#REF!)=0,#REF!,0)))),0)</f>
        <v>0</v>
      </c>
      <c r="F1227" s="83"/>
      <c r="G1227" s="82" t="str">
        <f t="shared" si="111"/>
        <v/>
      </c>
      <c r="H1227" s="82" t="str">
        <f t="shared" si="112"/>
        <v/>
      </c>
      <c r="I1227" s="82" t="str">
        <f t="shared" si="113"/>
        <v/>
      </c>
    </row>
    <row r="1228" spans="2:9" ht="15" thickBot="1" x14ac:dyDescent="0.35">
      <c r="B1228" s="79" t="str">
        <f t="shared" si="108"/>
        <v/>
      </c>
      <c r="C1228" s="80" t="str">
        <f t="shared" si="109"/>
        <v/>
      </c>
      <c r="D1228" s="83" t="str">
        <f t="shared" si="110"/>
        <v/>
      </c>
      <c r="E1228" s="81">
        <f>IFERROR(IF(I1227-D1228&lt;#REF!,0,IF(B1228=$I$14,#REF!,IF(B1228&lt;$I$14,0,IF(MOD(B1228-$I$14,#REF!)=0,#REF!,0)))),0)</f>
        <v>0</v>
      </c>
      <c r="F1228" s="83"/>
      <c r="G1228" s="82" t="str">
        <f t="shared" si="111"/>
        <v/>
      </c>
      <c r="H1228" s="82" t="str">
        <f t="shared" si="112"/>
        <v/>
      </c>
      <c r="I1228" s="82" t="str">
        <f t="shared" si="113"/>
        <v/>
      </c>
    </row>
    <row r="1229" spans="2:9" ht="15" thickBot="1" x14ac:dyDescent="0.35">
      <c r="B1229" s="79" t="str">
        <f t="shared" si="108"/>
        <v/>
      </c>
      <c r="C1229" s="80" t="str">
        <f t="shared" si="109"/>
        <v/>
      </c>
      <c r="D1229" s="83" t="str">
        <f t="shared" si="110"/>
        <v/>
      </c>
      <c r="E1229" s="81">
        <f>IFERROR(IF(I1228-D1229&lt;#REF!,0,IF(B1229=$I$14,#REF!,IF(B1229&lt;$I$14,0,IF(MOD(B1229-$I$14,#REF!)=0,#REF!,0)))),0)</f>
        <v>0</v>
      </c>
      <c r="F1229" s="83"/>
      <c r="G1229" s="82" t="str">
        <f t="shared" si="111"/>
        <v/>
      </c>
      <c r="H1229" s="82" t="str">
        <f t="shared" si="112"/>
        <v/>
      </c>
      <c r="I1229" s="82" t="str">
        <f t="shared" si="113"/>
        <v/>
      </c>
    </row>
    <row r="1230" spans="2:9" ht="15" thickBot="1" x14ac:dyDescent="0.35">
      <c r="B1230" s="79" t="str">
        <f t="shared" si="108"/>
        <v/>
      </c>
      <c r="C1230" s="80" t="str">
        <f t="shared" si="109"/>
        <v/>
      </c>
      <c r="D1230" s="83" t="str">
        <f t="shared" si="110"/>
        <v/>
      </c>
      <c r="E1230" s="81">
        <f>IFERROR(IF(I1229-D1230&lt;#REF!,0,IF(B1230=$I$14,#REF!,IF(B1230&lt;$I$14,0,IF(MOD(B1230-$I$14,#REF!)=0,#REF!,0)))),0)</f>
        <v>0</v>
      </c>
      <c r="F1230" s="83"/>
      <c r="G1230" s="82" t="str">
        <f t="shared" si="111"/>
        <v/>
      </c>
      <c r="H1230" s="82" t="str">
        <f t="shared" si="112"/>
        <v/>
      </c>
      <c r="I1230" s="82" t="str">
        <f t="shared" si="113"/>
        <v/>
      </c>
    </row>
    <row r="1231" spans="2:9" ht="15" thickBot="1" x14ac:dyDescent="0.35">
      <c r="B1231" s="79" t="str">
        <f t="shared" si="108"/>
        <v/>
      </c>
      <c r="C1231" s="80" t="str">
        <f t="shared" si="109"/>
        <v/>
      </c>
      <c r="D1231" s="83" t="str">
        <f t="shared" si="110"/>
        <v/>
      </c>
      <c r="E1231" s="81">
        <f>IFERROR(IF(I1230-D1231&lt;#REF!,0,IF(B1231=$I$14,#REF!,IF(B1231&lt;$I$14,0,IF(MOD(B1231-$I$14,#REF!)=0,#REF!,0)))),0)</f>
        <v>0</v>
      </c>
      <c r="F1231" s="83"/>
      <c r="G1231" s="82" t="str">
        <f t="shared" si="111"/>
        <v/>
      </c>
      <c r="H1231" s="82" t="str">
        <f t="shared" si="112"/>
        <v/>
      </c>
      <c r="I1231" s="82" t="str">
        <f t="shared" si="113"/>
        <v/>
      </c>
    </row>
    <row r="1232" spans="2:9" ht="15" thickBot="1" x14ac:dyDescent="0.35">
      <c r="B1232" s="79" t="str">
        <f t="shared" si="108"/>
        <v/>
      </c>
      <c r="C1232" s="80" t="str">
        <f t="shared" si="109"/>
        <v/>
      </c>
      <c r="D1232" s="83" t="str">
        <f t="shared" si="110"/>
        <v/>
      </c>
      <c r="E1232" s="81">
        <f>IFERROR(IF(I1231-D1232&lt;#REF!,0,IF(B1232=$I$14,#REF!,IF(B1232&lt;$I$14,0,IF(MOD(B1232-$I$14,#REF!)=0,#REF!,0)))),0)</f>
        <v>0</v>
      </c>
      <c r="F1232" s="83"/>
      <c r="G1232" s="82" t="str">
        <f t="shared" si="111"/>
        <v/>
      </c>
      <c r="H1232" s="82" t="str">
        <f t="shared" si="112"/>
        <v/>
      </c>
      <c r="I1232" s="82" t="str">
        <f t="shared" si="113"/>
        <v/>
      </c>
    </row>
    <row r="1233" spans="2:9" ht="15" thickBot="1" x14ac:dyDescent="0.35">
      <c r="B1233" s="79" t="str">
        <f t="shared" si="108"/>
        <v/>
      </c>
      <c r="C1233" s="80" t="str">
        <f t="shared" si="109"/>
        <v/>
      </c>
      <c r="D1233" s="83" t="str">
        <f t="shared" si="110"/>
        <v/>
      </c>
      <c r="E1233" s="81">
        <f>IFERROR(IF(I1232-D1233&lt;#REF!,0,IF(B1233=$I$14,#REF!,IF(B1233&lt;$I$14,0,IF(MOD(B1233-$I$14,#REF!)=0,#REF!,0)))),0)</f>
        <v>0</v>
      </c>
      <c r="F1233" s="83"/>
      <c r="G1233" s="82" t="str">
        <f t="shared" si="111"/>
        <v/>
      </c>
      <c r="H1233" s="82" t="str">
        <f t="shared" si="112"/>
        <v/>
      </c>
      <c r="I1233" s="82" t="str">
        <f t="shared" si="113"/>
        <v/>
      </c>
    </row>
    <row r="1234" spans="2:9" ht="15" thickBot="1" x14ac:dyDescent="0.35">
      <c r="B1234" s="79" t="str">
        <f t="shared" si="108"/>
        <v/>
      </c>
      <c r="C1234" s="80" t="str">
        <f t="shared" si="109"/>
        <v/>
      </c>
      <c r="D1234" s="83" t="str">
        <f t="shared" si="110"/>
        <v/>
      </c>
      <c r="E1234" s="81">
        <f>IFERROR(IF(I1233-D1234&lt;#REF!,0,IF(B1234=$I$14,#REF!,IF(B1234&lt;$I$14,0,IF(MOD(B1234-$I$14,#REF!)=0,#REF!,0)))),0)</f>
        <v>0</v>
      </c>
      <c r="F1234" s="83"/>
      <c r="G1234" s="82" t="str">
        <f t="shared" si="111"/>
        <v/>
      </c>
      <c r="H1234" s="82" t="str">
        <f t="shared" si="112"/>
        <v/>
      </c>
      <c r="I1234" s="82" t="str">
        <f t="shared" si="113"/>
        <v/>
      </c>
    </row>
    <row r="1235" spans="2:9" ht="15" thickBot="1" x14ac:dyDescent="0.35">
      <c r="B1235" s="79" t="str">
        <f t="shared" si="108"/>
        <v/>
      </c>
      <c r="C1235" s="80" t="str">
        <f t="shared" si="109"/>
        <v/>
      </c>
      <c r="D1235" s="83" t="str">
        <f t="shared" si="110"/>
        <v/>
      </c>
      <c r="E1235" s="81">
        <f>IFERROR(IF(I1234-D1235&lt;#REF!,0,IF(B1235=$I$14,#REF!,IF(B1235&lt;$I$14,0,IF(MOD(B1235-$I$14,#REF!)=0,#REF!,0)))),0)</f>
        <v>0</v>
      </c>
      <c r="F1235" s="83"/>
      <c r="G1235" s="82" t="str">
        <f t="shared" si="111"/>
        <v/>
      </c>
      <c r="H1235" s="82" t="str">
        <f t="shared" si="112"/>
        <v/>
      </c>
      <c r="I1235" s="82" t="str">
        <f t="shared" si="113"/>
        <v/>
      </c>
    </row>
    <row r="1236" spans="2:9" ht="15" thickBot="1" x14ac:dyDescent="0.35">
      <c r="B1236" s="79" t="str">
        <f t="shared" ref="B1236:B1299" si="114">IFERROR(IF(I1235&lt;=0,"",B1235+1),"")</f>
        <v/>
      </c>
      <c r="C1236" s="80" t="str">
        <f t="shared" ref="C1236:C1299" si="115">IF($E$10="End of the Period",IF(B1236="","",IF(OR(payment_frequency="Weekly",payment_frequency="Bi-weekly",payment_frequency="Semi-monthly"),first_payment_date+B1236*VLOOKUP(payment_frequency,periodic_table,2,0),EDATE(first_payment_date,B1236*VLOOKUP(payment_frequency,periodic_table,2,0)))),IF(B1236="","",IF(OR(payment_frequency="Weekly",payment_frequency="Bi-weekly",payment_frequency="Semi-monthly"),first_payment_date+(B1236-1)*VLOOKUP(payment_frequency,periodic_table,2,0),EDATE(first_payment_date,(B1236-1)*VLOOKUP(payment_frequency,periodic_table,2,0)))))</f>
        <v/>
      </c>
      <c r="D1236" s="83" t="str">
        <f t="shared" ref="D1236:D1299" si="116">IF(B1236="","",IF(B1236&lt;=$I$13,G1236,-PMT(rate,1,I1235,,payment_type)))</f>
        <v/>
      </c>
      <c r="E1236" s="81">
        <f>IFERROR(IF(I1235-D1236&lt;#REF!,0,IF(B1236=$I$14,#REF!,IF(B1236&lt;$I$14,0,IF(MOD(B1236-$I$14,#REF!)=0,#REF!,0)))),0)</f>
        <v>0</v>
      </c>
      <c r="F1236" s="83"/>
      <c r="G1236" s="82" t="str">
        <f t="shared" ref="G1236:G1299" si="117">IF(B1236="","",IF(AND(payment_type=1,B1236=1),0,(I1235*rate)))</f>
        <v/>
      </c>
      <c r="H1236" s="82" t="str">
        <f t="shared" ref="H1236:H1299" si="118">IF(B1236="","",D1236-G1236+E1236+F1236)</f>
        <v/>
      </c>
      <c r="I1236" s="82" t="str">
        <f t="shared" si="113"/>
        <v/>
      </c>
    </row>
    <row r="1237" spans="2:9" ht="15" thickBot="1" x14ac:dyDescent="0.35">
      <c r="B1237" s="79" t="str">
        <f t="shared" si="114"/>
        <v/>
      </c>
      <c r="C1237" s="80" t="str">
        <f t="shared" si="115"/>
        <v/>
      </c>
      <c r="D1237" s="83" t="str">
        <f t="shared" si="116"/>
        <v/>
      </c>
      <c r="E1237" s="81">
        <f>IFERROR(IF(I1236-D1237&lt;#REF!,0,IF(B1237=$I$14,#REF!,IF(B1237&lt;$I$14,0,IF(MOD(B1237-$I$14,#REF!)=0,#REF!,0)))),0)</f>
        <v>0</v>
      </c>
      <c r="F1237" s="83"/>
      <c r="G1237" s="82" t="str">
        <f t="shared" si="117"/>
        <v/>
      </c>
      <c r="H1237" s="82" t="str">
        <f t="shared" si="118"/>
        <v/>
      </c>
      <c r="I1237" s="82" t="str">
        <f t="shared" ref="I1237:I1300" si="119">IFERROR(IF(H1237&lt;0,"",I1236-H1237),"")</f>
        <v/>
      </c>
    </row>
    <row r="1238" spans="2:9" ht="15" thickBot="1" x14ac:dyDescent="0.35">
      <c r="B1238" s="79" t="str">
        <f t="shared" si="114"/>
        <v/>
      </c>
      <c r="C1238" s="80" t="str">
        <f t="shared" si="115"/>
        <v/>
      </c>
      <c r="D1238" s="83" t="str">
        <f t="shared" si="116"/>
        <v/>
      </c>
      <c r="E1238" s="81">
        <f>IFERROR(IF(I1237-D1238&lt;#REF!,0,IF(B1238=$I$14,#REF!,IF(B1238&lt;$I$14,0,IF(MOD(B1238-$I$14,#REF!)=0,#REF!,0)))),0)</f>
        <v>0</v>
      </c>
      <c r="F1238" s="83"/>
      <c r="G1238" s="82" t="str">
        <f t="shared" si="117"/>
        <v/>
      </c>
      <c r="H1238" s="82" t="str">
        <f t="shared" si="118"/>
        <v/>
      </c>
      <c r="I1238" s="82" t="str">
        <f t="shared" si="119"/>
        <v/>
      </c>
    </row>
    <row r="1239" spans="2:9" ht="15" thickBot="1" x14ac:dyDescent="0.35">
      <c r="B1239" s="79" t="str">
        <f t="shared" si="114"/>
        <v/>
      </c>
      <c r="C1239" s="80" t="str">
        <f t="shared" si="115"/>
        <v/>
      </c>
      <c r="D1239" s="83" t="str">
        <f t="shared" si="116"/>
        <v/>
      </c>
      <c r="E1239" s="81">
        <f>IFERROR(IF(I1238-D1239&lt;#REF!,0,IF(B1239=$I$14,#REF!,IF(B1239&lt;$I$14,0,IF(MOD(B1239-$I$14,#REF!)=0,#REF!,0)))),0)</f>
        <v>0</v>
      </c>
      <c r="F1239" s="83"/>
      <c r="G1239" s="82" t="str">
        <f t="shared" si="117"/>
        <v/>
      </c>
      <c r="H1239" s="82" t="str">
        <f t="shared" si="118"/>
        <v/>
      </c>
      <c r="I1239" s="82" t="str">
        <f t="shared" si="119"/>
        <v/>
      </c>
    </row>
    <row r="1240" spans="2:9" ht="15" thickBot="1" x14ac:dyDescent="0.35">
      <c r="B1240" s="79" t="str">
        <f t="shared" si="114"/>
        <v/>
      </c>
      <c r="C1240" s="80" t="str">
        <f t="shared" si="115"/>
        <v/>
      </c>
      <c r="D1240" s="83" t="str">
        <f t="shared" si="116"/>
        <v/>
      </c>
      <c r="E1240" s="81">
        <f>IFERROR(IF(I1239-D1240&lt;#REF!,0,IF(B1240=$I$14,#REF!,IF(B1240&lt;$I$14,0,IF(MOD(B1240-$I$14,#REF!)=0,#REF!,0)))),0)</f>
        <v>0</v>
      </c>
      <c r="F1240" s="83"/>
      <c r="G1240" s="82" t="str">
        <f t="shared" si="117"/>
        <v/>
      </c>
      <c r="H1240" s="82" t="str">
        <f t="shared" si="118"/>
        <v/>
      </c>
      <c r="I1240" s="82" t="str">
        <f t="shared" si="119"/>
        <v/>
      </c>
    </row>
    <row r="1241" spans="2:9" ht="15" thickBot="1" x14ac:dyDescent="0.35">
      <c r="B1241" s="79" t="str">
        <f t="shared" si="114"/>
        <v/>
      </c>
      <c r="C1241" s="80" t="str">
        <f t="shared" si="115"/>
        <v/>
      </c>
      <c r="D1241" s="83" t="str">
        <f t="shared" si="116"/>
        <v/>
      </c>
      <c r="E1241" s="81">
        <f>IFERROR(IF(I1240-D1241&lt;#REF!,0,IF(B1241=$I$14,#REF!,IF(B1241&lt;$I$14,0,IF(MOD(B1241-$I$14,#REF!)=0,#REF!,0)))),0)</f>
        <v>0</v>
      </c>
      <c r="F1241" s="83"/>
      <c r="G1241" s="82" t="str">
        <f t="shared" si="117"/>
        <v/>
      </c>
      <c r="H1241" s="82" t="str">
        <f t="shared" si="118"/>
        <v/>
      </c>
      <c r="I1241" s="82" t="str">
        <f t="shared" si="119"/>
        <v/>
      </c>
    </row>
    <row r="1242" spans="2:9" ht="15" thickBot="1" x14ac:dyDescent="0.35">
      <c r="B1242" s="79" t="str">
        <f t="shared" si="114"/>
        <v/>
      </c>
      <c r="C1242" s="80" t="str">
        <f t="shared" si="115"/>
        <v/>
      </c>
      <c r="D1242" s="83" t="str">
        <f t="shared" si="116"/>
        <v/>
      </c>
      <c r="E1242" s="81">
        <f>IFERROR(IF(I1241-D1242&lt;#REF!,0,IF(B1242=$I$14,#REF!,IF(B1242&lt;$I$14,0,IF(MOD(B1242-$I$14,#REF!)=0,#REF!,0)))),0)</f>
        <v>0</v>
      </c>
      <c r="F1242" s="83"/>
      <c r="G1242" s="82" t="str">
        <f t="shared" si="117"/>
        <v/>
      </c>
      <c r="H1242" s="82" t="str">
        <f t="shared" si="118"/>
        <v/>
      </c>
      <c r="I1242" s="82" t="str">
        <f t="shared" si="119"/>
        <v/>
      </c>
    </row>
    <row r="1243" spans="2:9" ht="15" thickBot="1" x14ac:dyDescent="0.35">
      <c r="B1243" s="79" t="str">
        <f t="shared" si="114"/>
        <v/>
      </c>
      <c r="C1243" s="80" t="str">
        <f t="shared" si="115"/>
        <v/>
      </c>
      <c r="D1243" s="83" t="str">
        <f t="shared" si="116"/>
        <v/>
      </c>
      <c r="E1243" s="81">
        <f>IFERROR(IF(I1242-D1243&lt;#REF!,0,IF(B1243=$I$14,#REF!,IF(B1243&lt;$I$14,0,IF(MOD(B1243-$I$14,#REF!)=0,#REF!,0)))),0)</f>
        <v>0</v>
      </c>
      <c r="F1243" s="83"/>
      <c r="G1243" s="82" t="str">
        <f t="shared" si="117"/>
        <v/>
      </c>
      <c r="H1243" s="82" t="str">
        <f t="shared" si="118"/>
        <v/>
      </c>
      <c r="I1243" s="82" t="str">
        <f t="shared" si="119"/>
        <v/>
      </c>
    </row>
    <row r="1244" spans="2:9" ht="15" thickBot="1" x14ac:dyDescent="0.35">
      <c r="B1244" s="79" t="str">
        <f t="shared" si="114"/>
        <v/>
      </c>
      <c r="C1244" s="80" t="str">
        <f t="shared" si="115"/>
        <v/>
      </c>
      <c r="D1244" s="83" t="str">
        <f t="shared" si="116"/>
        <v/>
      </c>
      <c r="E1244" s="81">
        <f>IFERROR(IF(I1243-D1244&lt;#REF!,0,IF(B1244=$I$14,#REF!,IF(B1244&lt;$I$14,0,IF(MOD(B1244-$I$14,#REF!)=0,#REF!,0)))),0)</f>
        <v>0</v>
      </c>
      <c r="F1244" s="83"/>
      <c r="G1244" s="82" t="str">
        <f t="shared" si="117"/>
        <v/>
      </c>
      <c r="H1244" s="82" t="str">
        <f t="shared" si="118"/>
        <v/>
      </c>
      <c r="I1244" s="82" t="str">
        <f t="shared" si="119"/>
        <v/>
      </c>
    </row>
    <row r="1245" spans="2:9" ht="15" thickBot="1" x14ac:dyDescent="0.35">
      <c r="B1245" s="79" t="str">
        <f t="shared" si="114"/>
        <v/>
      </c>
      <c r="C1245" s="80" t="str">
        <f t="shared" si="115"/>
        <v/>
      </c>
      <c r="D1245" s="83" t="str">
        <f t="shared" si="116"/>
        <v/>
      </c>
      <c r="E1245" s="81">
        <f>IFERROR(IF(I1244-D1245&lt;#REF!,0,IF(B1245=$I$14,#REF!,IF(B1245&lt;$I$14,0,IF(MOD(B1245-$I$14,#REF!)=0,#REF!,0)))),0)</f>
        <v>0</v>
      </c>
      <c r="F1245" s="83"/>
      <c r="G1245" s="82" t="str">
        <f t="shared" si="117"/>
        <v/>
      </c>
      <c r="H1245" s="82" t="str">
        <f t="shared" si="118"/>
        <v/>
      </c>
      <c r="I1245" s="82" t="str">
        <f t="shared" si="119"/>
        <v/>
      </c>
    </row>
    <row r="1246" spans="2:9" ht="15" thickBot="1" x14ac:dyDescent="0.35">
      <c r="B1246" s="79" t="str">
        <f t="shared" si="114"/>
        <v/>
      </c>
      <c r="C1246" s="80" t="str">
        <f t="shared" si="115"/>
        <v/>
      </c>
      <c r="D1246" s="83" t="str">
        <f t="shared" si="116"/>
        <v/>
      </c>
      <c r="E1246" s="81">
        <f>IFERROR(IF(I1245-D1246&lt;#REF!,0,IF(B1246=$I$14,#REF!,IF(B1246&lt;$I$14,0,IF(MOD(B1246-$I$14,#REF!)=0,#REF!,0)))),0)</f>
        <v>0</v>
      </c>
      <c r="F1246" s="83"/>
      <c r="G1246" s="82" t="str">
        <f t="shared" si="117"/>
        <v/>
      </c>
      <c r="H1246" s="82" t="str">
        <f t="shared" si="118"/>
        <v/>
      </c>
      <c r="I1246" s="82" t="str">
        <f t="shared" si="119"/>
        <v/>
      </c>
    </row>
    <row r="1247" spans="2:9" ht="15" thickBot="1" x14ac:dyDescent="0.35">
      <c r="B1247" s="79" t="str">
        <f t="shared" si="114"/>
        <v/>
      </c>
      <c r="C1247" s="80" t="str">
        <f t="shared" si="115"/>
        <v/>
      </c>
      <c r="D1247" s="83" t="str">
        <f t="shared" si="116"/>
        <v/>
      </c>
      <c r="E1247" s="81">
        <f>IFERROR(IF(I1246-D1247&lt;#REF!,0,IF(B1247=$I$14,#REF!,IF(B1247&lt;$I$14,0,IF(MOD(B1247-$I$14,#REF!)=0,#REF!,0)))),0)</f>
        <v>0</v>
      </c>
      <c r="F1247" s="83"/>
      <c r="G1247" s="82" t="str">
        <f t="shared" si="117"/>
        <v/>
      </c>
      <c r="H1247" s="82" t="str">
        <f t="shared" si="118"/>
        <v/>
      </c>
      <c r="I1247" s="82" t="str">
        <f t="shared" si="119"/>
        <v/>
      </c>
    </row>
    <row r="1248" spans="2:9" ht="15" thickBot="1" x14ac:dyDescent="0.35">
      <c r="B1248" s="79" t="str">
        <f t="shared" si="114"/>
        <v/>
      </c>
      <c r="C1248" s="80" t="str">
        <f t="shared" si="115"/>
        <v/>
      </c>
      <c r="D1248" s="83" t="str">
        <f t="shared" si="116"/>
        <v/>
      </c>
      <c r="E1248" s="81">
        <f>IFERROR(IF(I1247-D1248&lt;#REF!,0,IF(B1248=$I$14,#REF!,IF(B1248&lt;$I$14,0,IF(MOD(B1248-$I$14,#REF!)=0,#REF!,0)))),0)</f>
        <v>0</v>
      </c>
      <c r="F1248" s="83"/>
      <c r="G1248" s="82" t="str">
        <f t="shared" si="117"/>
        <v/>
      </c>
      <c r="H1248" s="82" t="str">
        <f t="shared" si="118"/>
        <v/>
      </c>
      <c r="I1248" s="82" t="str">
        <f t="shared" si="119"/>
        <v/>
      </c>
    </row>
    <row r="1249" spans="2:9" ht="15" thickBot="1" x14ac:dyDescent="0.35">
      <c r="B1249" s="79" t="str">
        <f t="shared" si="114"/>
        <v/>
      </c>
      <c r="C1249" s="80" t="str">
        <f t="shared" si="115"/>
        <v/>
      </c>
      <c r="D1249" s="83" t="str">
        <f t="shared" si="116"/>
        <v/>
      </c>
      <c r="E1249" s="81">
        <f>IFERROR(IF(I1248-D1249&lt;#REF!,0,IF(B1249=$I$14,#REF!,IF(B1249&lt;$I$14,0,IF(MOD(B1249-$I$14,#REF!)=0,#REF!,0)))),0)</f>
        <v>0</v>
      </c>
      <c r="F1249" s="83"/>
      <c r="G1249" s="82" t="str">
        <f t="shared" si="117"/>
        <v/>
      </c>
      <c r="H1249" s="82" t="str">
        <f t="shared" si="118"/>
        <v/>
      </c>
      <c r="I1249" s="82" t="str">
        <f t="shared" si="119"/>
        <v/>
      </c>
    </row>
    <row r="1250" spans="2:9" ht="15" thickBot="1" x14ac:dyDescent="0.35">
      <c r="B1250" s="79" t="str">
        <f t="shared" si="114"/>
        <v/>
      </c>
      <c r="C1250" s="80" t="str">
        <f t="shared" si="115"/>
        <v/>
      </c>
      <c r="D1250" s="83" t="str">
        <f t="shared" si="116"/>
        <v/>
      </c>
      <c r="E1250" s="81">
        <f>IFERROR(IF(I1249-D1250&lt;#REF!,0,IF(B1250=$I$14,#REF!,IF(B1250&lt;$I$14,0,IF(MOD(B1250-$I$14,#REF!)=0,#REF!,0)))),0)</f>
        <v>0</v>
      </c>
      <c r="F1250" s="83"/>
      <c r="G1250" s="82" t="str">
        <f t="shared" si="117"/>
        <v/>
      </c>
      <c r="H1250" s="82" t="str">
        <f t="shared" si="118"/>
        <v/>
      </c>
      <c r="I1250" s="82" t="str">
        <f t="shared" si="119"/>
        <v/>
      </c>
    </row>
    <row r="1251" spans="2:9" ht="15" thickBot="1" x14ac:dyDescent="0.35">
      <c r="B1251" s="79" t="str">
        <f t="shared" si="114"/>
        <v/>
      </c>
      <c r="C1251" s="80" t="str">
        <f t="shared" si="115"/>
        <v/>
      </c>
      <c r="D1251" s="83" t="str">
        <f t="shared" si="116"/>
        <v/>
      </c>
      <c r="E1251" s="81">
        <f>IFERROR(IF(I1250-D1251&lt;#REF!,0,IF(B1251=$I$14,#REF!,IF(B1251&lt;$I$14,0,IF(MOD(B1251-$I$14,#REF!)=0,#REF!,0)))),0)</f>
        <v>0</v>
      </c>
      <c r="F1251" s="83"/>
      <c r="G1251" s="82" t="str">
        <f t="shared" si="117"/>
        <v/>
      </c>
      <c r="H1251" s="82" t="str">
        <f t="shared" si="118"/>
        <v/>
      </c>
      <c r="I1251" s="82" t="str">
        <f t="shared" si="119"/>
        <v/>
      </c>
    </row>
    <row r="1252" spans="2:9" ht="15" thickBot="1" x14ac:dyDescent="0.35">
      <c r="B1252" s="79" t="str">
        <f t="shared" si="114"/>
        <v/>
      </c>
      <c r="C1252" s="80" t="str">
        <f t="shared" si="115"/>
        <v/>
      </c>
      <c r="D1252" s="83" t="str">
        <f t="shared" si="116"/>
        <v/>
      </c>
      <c r="E1252" s="81">
        <f>IFERROR(IF(I1251-D1252&lt;#REF!,0,IF(B1252=$I$14,#REF!,IF(B1252&lt;$I$14,0,IF(MOD(B1252-$I$14,#REF!)=0,#REF!,0)))),0)</f>
        <v>0</v>
      </c>
      <c r="F1252" s="83"/>
      <c r="G1252" s="82" t="str">
        <f t="shared" si="117"/>
        <v/>
      </c>
      <c r="H1252" s="82" t="str">
        <f t="shared" si="118"/>
        <v/>
      </c>
      <c r="I1252" s="82" t="str">
        <f t="shared" si="119"/>
        <v/>
      </c>
    </row>
    <row r="1253" spans="2:9" ht="15" thickBot="1" x14ac:dyDescent="0.35">
      <c r="B1253" s="79" t="str">
        <f t="shared" si="114"/>
        <v/>
      </c>
      <c r="C1253" s="80" t="str">
        <f t="shared" si="115"/>
        <v/>
      </c>
      <c r="D1253" s="83" t="str">
        <f t="shared" si="116"/>
        <v/>
      </c>
      <c r="E1253" s="81">
        <f>IFERROR(IF(I1252-D1253&lt;#REF!,0,IF(B1253=$I$14,#REF!,IF(B1253&lt;$I$14,0,IF(MOD(B1253-$I$14,#REF!)=0,#REF!,0)))),0)</f>
        <v>0</v>
      </c>
      <c r="F1253" s="83"/>
      <c r="G1253" s="82" t="str">
        <f t="shared" si="117"/>
        <v/>
      </c>
      <c r="H1253" s="82" t="str">
        <f t="shared" si="118"/>
        <v/>
      </c>
      <c r="I1253" s="82" t="str">
        <f t="shared" si="119"/>
        <v/>
      </c>
    </row>
    <row r="1254" spans="2:9" ht="15" thickBot="1" x14ac:dyDescent="0.35">
      <c r="B1254" s="79" t="str">
        <f t="shared" si="114"/>
        <v/>
      </c>
      <c r="C1254" s="80" t="str">
        <f t="shared" si="115"/>
        <v/>
      </c>
      <c r="D1254" s="83" t="str">
        <f t="shared" si="116"/>
        <v/>
      </c>
      <c r="E1254" s="81">
        <f>IFERROR(IF(I1253-D1254&lt;#REF!,0,IF(B1254=$I$14,#REF!,IF(B1254&lt;$I$14,0,IF(MOD(B1254-$I$14,#REF!)=0,#REF!,0)))),0)</f>
        <v>0</v>
      </c>
      <c r="F1254" s="83"/>
      <c r="G1254" s="82" t="str">
        <f t="shared" si="117"/>
        <v/>
      </c>
      <c r="H1254" s="82" t="str">
        <f t="shared" si="118"/>
        <v/>
      </c>
      <c r="I1254" s="82" t="str">
        <f t="shared" si="119"/>
        <v/>
      </c>
    </row>
    <row r="1255" spans="2:9" ht="15" thickBot="1" x14ac:dyDescent="0.35">
      <c r="B1255" s="79" t="str">
        <f t="shared" si="114"/>
        <v/>
      </c>
      <c r="C1255" s="80" t="str">
        <f t="shared" si="115"/>
        <v/>
      </c>
      <c r="D1255" s="83" t="str">
        <f t="shared" si="116"/>
        <v/>
      </c>
      <c r="E1255" s="81">
        <f>IFERROR(IF(I1254-D1255&lt;#REF!,0,IF(B1255=$I$14,#REF!,IF(B1255&lt;$I$14,0,IF(MOD(B1255-$I$14,#REF!)=0,#REF!,0)))),0)</f>
        <v>0</v>
      </c>
      <c r="F1255" s="83"/>
      <c r="G1255" s="82" t="str">
        <f t="shared" si="117"/>
        <v/>
      </c>
      <c r="H1255" s="82" t="str">
        <f t="shared" si="118"/>
        <v/>
      </c>
      <c r="I1255" s="82" t="str">
        <f t="shared" si="119"/>
        <v/>
      </c>
    </row>
    <row r="1256" spans="2:9" ht="15" thickBot="1" x14ac:dyDescent="0.35">
      <c r="B1256" s="79" t="str">
        <f t="shared" si="114"/>
        <v/>
      </c>
      <c r="C1256" s="80" t="str">
        <f t="shared" si="115"/>
        <v/>
      </c>
      <c r="D1256" s="83" t="str">
        <f t="shared" si="116"/>
        <v/>
      </c>
      <c r="E1256" s="81">
        <f>IFERROR(IF(I1255-D1256&lt;#REF!,0,IF(B1256=$I$14,#REF!,IF(B1256&lt;$I$14,0,IF(MOD(B1256-$I$14,#REF!)=0,#REF!,0)))),0)</f>
        <v>0</v>
      </c>
      <c r="F1256" s="83"/>
      <c r="G1256" s="82" t="str">
        <f t="shared" si="117"/>
        <v/>
      </c>
      <c r="H1256" s="82" t="str">
        <f t="shared" si="118"/>
        <v/>
      </c>
      <c r="I1256" s="82" t="str">
        <f t="shared" si="119"/>
        <v/>
      </c>
    </row>
    <row r="1257" spans="2:9" ht="15" thickBot="1" x14ac:dyDescent="0.35">
      <c r="B1257" s="79" t="str">
        <f t="shared" si="114"/>
        <v/>
      </c>
      <c r="C1257" s="80" t="str">
        <f t="shared" si="115"/>
        <v/>
      </c>
      <c r="D1257" s="83" t="str">
        <f t="shared" si="116"/>
        <v/>
      </c>
      <c r="E1257" s="81">
        <f>IFERROR(IF(I1256-D1257&lt;#REF!,0,IF(B1257=$I$14,#REF!,IF(B1257&lt;$I$14,0,IF(MOD(B1257-$I$14,#REF!)=0,#REF!,0)))),0)</f>
        <v>0</v>
      </c>
      <c r="F1257" s="83"/>
      <c r="G1257" s="82" t="str">
        <f t="shared" si="117"/>
        <v/>
      </c>
      <c r="H1257" s="82" t="str">
        <f t="shared" si="118"/>
        <v/>
      </c>
      <c r="I1257" s="82" t="str">
        <f t="shared" si="119"/>
        <v/>
      </c>
    </row>
    <row r="1258" spans="2:9" ht="15" thickBot="1" x14ac:dyDescent="0.35">
      <c r="B1258" s="79" t="str">
        <f t="shared" si="114"/>
        <v/>
      </c>
      <c r="C1258" s="80" t="str">
        <f t="shared" si="115"/>
        <v/>
      </c>
      <c r="D1258" s="83" t="str">
        <f t="shared" si="116"/>
        <v/>
      </c>
      <c r="E1258" s="81">
        <f>IFERROR(IF(I1257-D1258&lt;#REF!,0,IF(B1258=$I$14,#REF!,IF(B1258&lt;$I$14,0,IF(MOD(B1258-$I$14,#REF!)=0,#REF!,0)))),0)</f>
        <v>0</v>
      </c>
      <c r="F1258" s="83"/>
      <c r="G1258" s="82" t="str">
        <f t="shared" si="117"/>
        <v/>
      </c>
      <c r="H1258" s="82" t="str">
        <f t="shared" si="118"/>
        <v/>
      </c>
      <c r="I1258" s="82" t="str">
        <f t="shared" si="119"/>
        <v/>
      </c>
    </row>
    <row r="1259" spans="2:9" ht="15" thickBot="1" x14ac:dyDescent="0.35">
      <c r="B1259" s="79" t="str">
        <f t="shared" si="114"/>
        <v/>
      </c>
      <c r="C1259" s="80" t="str">
        <f t="shared" si="115"/>
        <v/>
      </c>
      <c r="D1259" s="83" t="str">
        <f t="shared" si="116"/>
        <v/>
      </c>
      <c r="E1259" s="81">
        <f>IFERROR(IF(I1258-D1259&lt;#REF!,0,IF(B1259=$I$14,#REF!,IF(B1259&lt;$I$14,0,IF(MOD(B1259-$I$14,#REF!)=0,#REF!,0)))),0)</f>
        <v>0</v>
      </c>
      <c r="F1259" s="83"/>
      <c r="G1259" s="82" t="str">
        <f t="shared" si="117"/>
        <v/>
      </c>
      <c r="H1259" s="82" t="str">
        <f t="shared" si="118"/>
        <v/>
      </c>
      <c r="I1259" s="82" t="str">
        <f t="shared" si="119"/>
        <v/>
      </c>
    </row>
    <row r="1260" spans="2:9" ht="15" thickBot="1" x14ac:dyDescent="0.35">
      <c r="B1260" s="79" t="str">
        <f t="shared" si="114"/>
        <v/>
      </c>
      <c r="C1260" s="80" t="str">
        <f t="shared" si="115"/>
        <v/>
      </c>
      <c r="D1260" s="83" t="str">
        <f t="shared" si="116"/>
        <v/>
      </c>
      <c r="E1260" s="81">
        <f>IFERROR(IF(I1259-D1260&lt;#REF!,0,IF(B1260=$I$14,#REF!,IF(B1260&lt;$I$14,0,IF(MOD(B1260-$I$14,#REF!)=0,#REF!,0)))),0)</f>
        <v>0</v>
      </c>
      <c r="F1260" s="83"/>
      <c r="G1260" s="82" t="str">
        <f t="shared" si="117"/>
        <v/>
      </c>
      <c r="H1260" s="82" t="str">
        <f t="shared" si="118"/>
        <v/>
      </c>
      <c r="I1260" s="82" t="str">
        <f t="shared" si="119"/>
        <v/>
      </c>
    </row>
    <row r="1261" spans="2:9" ht="15" thickBot="1" x14ac:dyDescent="0.35">
      <c r="B1261" s="79" t="str">
        <f t="shared" si="114"/>
        <v/>
      </c>
      <c r="C1261" s="80" t="str">
        <f t="shared" si="115"/>
        <v/>
      </c>
      <c r="D1261" s="83" t="str">
        <f t="shared" si="116"/>
        <v/>
      </c>
      <c r="E1261" s="81">
        <f>IFERROR(IF(I1260-D1261&lt;#REF!,0,IF(B1261=$I$14,#REF!,IF(B1261&lt;$I$14,0,IF(MOD(B1261-$I$14,#REF!)=0,#REF!,0)))),0)</f>
        <v>0</v>
      </c>
      <c r="F1261" s="83"/>
      <c r="G1261" s="82" t="str">
        <f t="shared" si="117"/>
        <v/>
      </c>
      <c r="H1261" s="82" t="str">
        <f t="shared" si="118"/>
        <v/>
      </c>
      <c r="I1261" s="82" t="str">
        <f t="shared" si="119"/>
        <v/>
      </c>
    </row>
    <row r="1262" spans="2:9" ht="15" thickBot="1" x14ac:dyDescent="0.35">
      <c r="B1262" s="79" t="str">
        <f t="shared" si="114"/>
        <v/>
      </c>
      <c r="C1262" s="80" t="str">
        <f t="shared" si="115"/>
        <v/>
      </c>
      <c r="D1262" s="83" t="str">
        <f t="shared" si="116"/>
        <v/>
      </c>
      <c r="E1262" s="81">
        <f>IFERROR(IF(I1261-D1262&lt;#REF!,0,IF(B1262=$I$14,#REF!,IF(B1262&lt;$I$14,0,IF(MOD(B1262-$I$14,#REF!)=0,#REF!,0)))),0)</f>
        <v>0</v>
      </c>
      <c r="F1262" s="83"/>
      <c r="G1262" s="82" t="str">
        <f t="shared" si="117"/>
        <v/>
      </c>
      <c r="H1262" s="82" t="str">
        <f t="shared" si="118"/>
        <v/>
      </c>
      <c r="I1262" s="82" t="str">
        <f t="shared" si="119"/>
        <v/>
      </c>
    </row>
    <row r="1263" spans="2:9" ht="15" thickBot="1" x14ac:dyDescent="0.35">
      <c r="B1263" s="79" t="str">
        <f t="shared" si="114"/>
        <v/>
      </c>
      <c r="C1263" s="80" t="str">
        <f t="shared" si="115"/>
        <v/>
      </c>
      <c r="D1263" s="83" t="str">
        <f t="shared" si="116"/>
        <v/>
      </c>
      <c r="E1263" s="81">
        <f>IFERROR(IF(I1262-D1263&lt;#REF!,0,IF(B1263=$I$14,#REF!,IF(B1263&lt;$I$14,0,IF(MOD(B1263-$I$14,#REF!)=0,#REF!,0)))),0)</f>
        <v>0</v>
      </c>
      <c r="F1263" s="83"/>
      <c r="G1263" s="82" t="str">
        <f t="shared" si="117"/>
        <v/>
      </c>
      <c r="H1263" s="82" t="str">
        <f t="shared" si="118"/>
        <v/>
      </c>
      <c r="I1263" s="82" t="str">
        <f t="shared" si="119"/>
        <v/>
      </c>
    </row>
    <row r="1264" spans="2:9" ht="15" thickBot="1" x14ac:dyDescent="0.35">
      <c r="B1264" s="79" t="str">
        <f t="shared" si="114"/>
        <v/>
      </c>
      <c r="C1264" s="80" t="str">
        <f t="shared" si="115"/>
        <v/>
      </c>
      <c r="D1264" s="83" t="str">
        <f t="shared" si="116"/>
        <v/>
      </c>
      <c r="E1264" s="81">
        <f>IFERROR(IF(I1263-D1264&lt;#REF!,0,IF(B1264=$I$14,#REF!,IF(B1264&lt;$I$14,0,IF(MOD(B1264-$I$14,#REF!)=0,#REF!,0)))),0)</f>
        <v>0</v>
      </c>
      <c r="F1264" s="83"/>
      <c r="G1264" s="82" t="str">
        <f t="shared" si="117"/>
        <v/>
      </c>
      <c r="H1264" s="82" t="str">
        <f t="shared" si="118"/>
        <v/>
      </c>
      <c r="I1264" s="82" t="str">
        <f t="shared" si="119"/>
        <v/>
      </c>
    </row>
    <row r="1265" spans="2:9" ht="15" thickBot="1" x14ac:dyDescent="0.35">
      <c r="B1265" s="79" t="str">
        <f t="shared" si="114"/>
        <v/>
      </c>
      <c r="C1265" s="80" t="str">
        <f t="shared" si="115"/>
        <v/>
      </c>
      <c r="D1265" s="83" t="str">
        <f t="shared" si="116"/>
        <v/>
      </c>
      <c r="E1265" s="81">
        <f>IFERROR(IF(I1264-D1265&lt;#REF!,0,IF(B1265=$I$14,#REF!,IF(B1265&lt;$I$14,0,IF(MOD(B1265-$I$14,#REF!)=0,#REF!,0)))),0)</f>
        <v>0</v>
      </c>
      <c r="F1265" s="83"/>
      <c r="G1265" s="82" t="str">
        <f t="shared" si="117"/>
        <v/>
      </c>
      <c r="H1265" s="82" t="str">
        <f t="shared" si="118"/>
        <v/>
      </c>
      <c r="I1265" s="82" t="str">
        <f t="shared" si="119"/>
        <v/>
      </c>
    </row>
    <row r="1266" spans="2:9" ht="15" thickBot="1" x14ac:dyDescent="0.35">
      <c r="B1266" s="79" t="str">
        <f t="shared" si="114"/>
        <v/>
      </c>
      <c r="C1266" s="80" t="str">
        <f t="shared" si="115"/>
        <v/>
      </c>
      <c r="D1266" s="83" t="str">
        <f t="shared" si="116"/>
        <v/>
      </c>
      <c r="E1266" s="81">
        <f>IFERROR(IF(I1265-D1266&lt;#REF!,0,IF(B1266=$I$14,#REF!,IF(B1266&lt;$I$14,0,IF(MOD(B1266-$I$14,#REF!)=0,#REF!,0)))),0)</f>
        <v>0</v>
      </c>
      <c r="F1266" s="83"/>
      <c r="G1266" s="82" t="str">
        <f t="shared" si="117"/>
        <v/>
      </c>
      <c r="H1266" s="82" t="str">
        <f t="shared" si="118"/>
        <v/>
      </c>
      <c r="I1266" s="82" t="str">
        <f t="shared" si="119"/>
        <v/>
      </c>
    </row>
    <row r="1267" spans="2:9" ht="15" thickBot="1" x14ac:dyDescent="0.35">
      <c r="B1267" s="79" t="str">
        <f t="shared" si="114"/>
        <v/>
      </c>
      <c r="C1267" s="80" t="str">
        <f t="shared" si="115"/>
        <v/>
      </c>
      <c r="D1267" s="83" t="str">
        <f t="shared" si="116"/>
        <v/>
      </c>
      <c r="E1267" s="81">
        <f>IFERROR(IF(I1266-D1267&lt;#REF!,0,IF(B1267=$I$14,#REF!,IF(B1267&lt;$I$14,0,IF(MOD(B1267-$I$14,#REF!)=0,#REF!,0)))),0)</f>
        <v>0</v>
      </c>
      <c r="F1267" s="83"/>
      <c r="G1267" s="82" t="str">
        <f t="shared" si="117"/>
        <v/>
      </c>
      <c r="H1267" s="82" t="str">
        <f t="shared" si="118"/>
        <v/>
      </c>
      <c r="I1267" s="82" t="str">
        <f t="shared" si="119"/>
        <v/>
      </c>
    </row>
    <row r="1268" spans="2:9" ht="15" thickBot="1" x14ac:dyDescent="0.35">
      <c r="B1268" s="79" t="str">
        <f t="shared" si="114"/>
        <v/>
      </c>
      <c r="C1268" s="80" t="str">
        <f t="shared" si="115"/>
        <v/>
      </c>
      <c r="D1268" s="83" t="str">
        <f t="shared" si="116"/>
        <v/>
      </c>
      <c r="E1268" s="81">
        <f>IFERROR(IF(I1267-D1268&lt;#REF!,0,IF(B1268=$I$14,#REF!,IF(B1268&lt;$I$14,0,IF(MOD(B1268-$I$14,#REF!)=0,#REF!,0)))),0)</f>
        <v>0</v>
      </c>
      <c r="F1268" s="83"/>
      <c r="G1268" s="82" t="str">
        <f t="shared" si="117"/>
        <v/>
      </c>
      <c r="H1268" s="82" t="str">
        <f t="shared" si="118"/>
        <v/>
      </c>
      <c r="I1268" s="82" t="str">
        <f t="shared" si="119"/>
        <v/>
      </c>
    </row>
    <row r="1269" spans="2:9" ht="15" thickBot="1" x14ac:dyDescent="0.35">
      <c r="B1269" s="79" t="str">
        <f t="shared" si="114"/>
        <v/>
      </c>
      <c r="C1269" s="80" t="str">
        <f t="shared" si="115"/>
        <v/>
      </c>
      <c r="D1269" s="83" t="str">
        <f t="shared" si="116"/>
        <v/>
      </c>
      <c r="E1269" s="81">
        <f>IFERROR(IF(I1268-D1269&lt;#REF!,0,IF(B1269=$I$14,#REF!,IF(B1269&lt;$I$14,0,IF(MOD(B1269-$I$14,#REF!)=0,#REF!,0)))),0)</f>
        <v>0</v>
      </c>
      <c r="F1269" s="83"/>
      <c r="G1269" s="82" t="str">
        <f t="shared" si="117"/>
        <v/>
      </c>
      <c r="H1269" s="82" t="str">
        <f t="shared" si="118"/>
        <v/>
      </c>
      <c r="I1269" s="82" t="str">
        <f t="shared" si="119"/>
        <v/>
      </c>
    </row>
    <row r="1270" spans="2:9" ht="15" thickBot="1" x14ac:dyDescent="0.35">
      <c r="B1270" s="79" t="str">
        <f t="shared" si="114"/>
        <v/>
      </c>
      <c r="C1270" s="80" t="str">
        <f t="shared" si="115"/>
        <v/>
      </c>
      <c r="D1270" s="83" t="str">
        <f t="shared" si="116"/>
        <v/>
      </c>
      <c r="E1270" s="81">
        <f>IFERROR(IF(I1269-D1270&lt;#REF!,0,IF(B1270=$I$14,#REF!,IF(B1270&lt;$I$14,0,IF(MOD(B1270-$I$14,#REF!)=0,#REF!,0)))),0)</f>
        <v>0</v>
      </c>
      <c r="F1270" s="83"/>
      <c r="G1270" s="82" t="str">
        <f t="shared" si="117"/>
        <v/>
      </c>
      <c r="H1270" s="82" t="str">
        <f t="shared" si="118"/>
        <v/>
      </c>
      <c r="I1270" s="82" t="str">
        <f t="shared" si="119"/>
        <v/>
      </c>
    </row>
    <row r="1271" spans="2:9" ht="15" thickBot="1" x14ac:dyDescent="0.35">
      <c r="B1271" s="79" t="str">
        <f t="shared" si="114"/>
        <v/>
      </c>
      <c r="C1271" s="80" t="str">
        <f t="shared" si="115"/>
        <v/>
      </c>
      <c r="D1271" s="83" t="str">
        <f t="shared" si="116"/>
        <v/>
      </c>
      <c r="E1271" s="81">
        <f>IFERROR(IF(I1270-D1271&lt;#REF!,0,IF(B1271=$I$14,#REF!,IF(B1271&lt;$I$14,0,IF(MOD(B1271-$I$14,#REF!)=0,#REF!,0)))),0)</f>
        <v>0</v>
      </c>
      <c r="F1271" s="83"/>
      <c r="G1271" s="82" t="str">
        <f t="shared" si="117"/>
        <v/>
      </c>
      <c r="H1271" s="82" t="str">
        <f t="shared" si="118"/>
        <v/>
      </c>
      <c r="I1271" s="82" t="str">
        <f t="shared" si="119"/>
        <v/>
      </c>
    </row>
    <row r="1272" spans="2:9" ht="15" thickBot="1" x14ac:dyDescent="0.35">
      <c r="B1272" s="79" t="str">
        <f t="shared" si="114"/>
        <v/>
      </c>
      <c r="C1272" s="80" t="str">
        <f t="shared" si="115"/>
        <v/>
      </c>
      <c r="D1272" s="83" t="str">
        <f t="shared" si="116"/>
        <v/>
      </c>
      <c r="E1272" s="81">
        <f>IFERROR(IF(I1271-D1272&lt;#REF!,0,IF(B1272=$I$14,#REF!,IF(B1272&lt;$I$14,0,IF(MOD(B1272-$I$14,#REF!)=0,#REF!,0)))),0)</f>
        <v>0</v>
      </c>
      <c r="F1272" s="83"/>
      <c r="G1272" s="82" t="str">
        <f t="shared" si="117"/>
        <v/>
      </c>
      <c r="H1272" s="82" t="str">
        <f t="shared" si="118"/>
        <v/>
      </c>
      <c r="I1272" s="82" t="str">
        <f t="shared" si="119"/>
        <v/>
      </c>
    </row>
    <row r="1273" spans="2:9" ht="15" thickBot="1" x14ac:dyDescent="0.35">
      <c r="B1273" s="79" t="str">
        <f t="shared" si="114"/>
        <v/>
      </c>
      <c r="C1273" s="80" t="str">
        <f t="shared" si="115"/>
        <v/>
      </c>
      <c r="D1273" s="83" t="str">
        <f t="shared" si="116"/>
        <v/>
      </c>
      <c r="E1273" s="81">
        <f>IFERROR(IF(I1272-D1273&lt;#REF!,0,IF(B1273=$I$14,#REF!,IF(B1273&lt;$I$14,0,IF(MOD(B1273-$I$14,#REF!)=0,#REF!,0)))),0)</f>
        <v>0</v>
      </c>
      <c r="F1273" s="83"/>
      <c r="G1273" s="82" t="str">
        <f t="shared" si="117"/>
        <v/>
      </c>
      <c r="H1273" s="82" t="str">
        <f t="shared" si="118"/>
        <v/>
      </c>
      <c r="I1273" s="82" t="str">
        <f t="shared" si="119"/>
        <v/>
      </c>
    </row>
    <row r="1274" spans="2:9" ht="15" thickBot="1" x14ac:dyDescent="0.35">
      <c r="B1274" s="79" t="str">
        <f t="shared" si="114"/>
        <v/>
      </c>
      <c r="C1274" s="80" t="str">
        <f t="shared" si="115"/>
        <v/>
      </c>
      <c r="D1274" s="83" t="str">
        <f t="shared" si="116"/>
        <v/>
      </c>
      <c r="E1274" s="81">
        <f>IFERROR(IF(I1273-D1274&lt;#REF!,0,IF(B1274=$I$14,#REF!,IF(B1274&lt;$I$14,0,IF(MOD(B1274-$I$14,#REF!)=0,#REF!,0)))),0)</f>
        <v>0</v>
      </c>
      <c r="F1274" s="83"/>
      <c r="G1274" s="82" t="str">
        <f t="shared" si="117"/>
        <v/>
      </c>
      <c r="H1274" s="82" t="str">
        <f t="shared" si="118"/>
        <v/>
      </c>
      <c r="I1274" s="82" t="str">
        <f t="shared" si="119"/>
        <v/>
      </c>
    </row>
    <row r="1275" spans="2:9" ht="15" thickBot="1" x14ac:dyDescent="0.35">
      <c r="B1275" s="79" t="str">
        <f t="shared" si="114"/>
        <v/>
      </c>
      <c r="C1275" s="80" t="str">
        <f t="shared" si="115"/>
        <v/>
      </c>
      <c r="D1275" s="83" t="str">
        <f t="shared" si="116"/>
        <v/>
      </c>
      <c r="E1275" s="81">
        <f>IFERROR(IF(I1274-D1275&lt;#REF!,0,IF(B1275=$I$14,#REF!,IF(B1275&lt;$I$14,0,IF(MOD(B1275-$I$14,#REF!)=0,#REF!,0)))),0)</f>
        <v>0</v>
      </c>
      <c r="F1275" s="83"/>
      <c r="G1275" s="82" t="str">
        <f t="shared" si="117"/>
        <v/>
      </c>
      <c r="H1275" s="82" t="str">
        <f t="shared" si="118"/>
        <v/>
      </c>
      <c r="I1275" s="82" t="str">
        <f t="shared" si="119"/>
        <v/>
      </c>
    </row>
    <row r="1276" spans="2:9" ht="15" thickBot="1" x14ac:dyDescent="0.35">
      <c r="B1276" s="79" t="str">
        <f t="shared" si="114"/>
        <v/>
      </c>
      <c r="C1276" s="80" t="str">
        <f t="shared" si="115"/>
        <v/>
      </c>
      <c r="D1276" s="83" t="str">
        <f t="shared" si="116"/>
        <v/>
      </c>
      <c r="E1276" s="81">
        <f>IFERROR(IF(I1275-D1276&lt;#REF!,0,IF(B1276=$I$14,#REF!,IF(B1276&lt;$I$14,0,IF(MOD(B1276-$I$14,#REF!)=0,#REF!,0)))),0)</f>
        <v>0</v>
      </c>
      <c r="F1276" s="83"/>
      <c r="G1276" s="82" t="str">
        <f t="shared" si="117"/>
        <v/>
      </c>
      <c r="H1276" s="82" t="str">
        <f t="shared" si="118"/>
        <v/>
      </c>
      <c r="I1276" s="82" t="str">
        <f t="shared" si="119"/>
        <v/>
      </c>
    </row>
    <row r="1277" spans="2:9" ht="15" thickBot="1" x14ac:dyDescent="0.35">
      <c r="B1277" s="79" t="str">
        <f t="shared" si="114"/>
        <v/>
      </c>
      <c r="C1277" s="80" t="str">
        <f t="shared" si="115"/>
        <v/>
      </c>
      <c r="D1277" s="83" t="str">
        <f t="shared" si="116"/>
        <v/>
      </c>
      <c r="E1277" s="81">
        <f>IFERROR(IF(I1276-D1277&lt;#REF!,0,IF(B1277=$I$14,#REF!,IF(B1277&lt;$I$14,0,IF(MOD(B1277-$I$14,#REF!)=0,#REF!,0)))),0)</f>
        <v>0</v>
      </c>
      <c r="F1277" s="83"/>
      <c r="G1277" s="82" t="str">
        <f t="shared" si="117"/>
        <v/>
      </c>
      <c r="H1277" s="82" t="str">
        <f t="shared" si="118"/>
        <v/>
      </c>
      <c r="I1277" s="82" t="str">
        <f t="shared" si="119"/>
        <v/>
      </c>
    </row>
    <row r="1278" spans="2:9" ht="15" thickBot="1" x14ac:dyDescent="0.35">
      <c r="B1278" s="79" t="str">
        <f t="shared" si="114"/>
        <v/>
      </c>
      <c r="C1278" s="80" t="str">
        <f t="shared" si="115"/>
        <v/>
      </c>
      <c r="D1278" s="83" t="str">
        <f t="shared" si="116"/>
        <v/>
      </c>
      <c r="E1278" s="81">
        <f>IFERROR(IF(I1277-D1278&lt;#REF!,0,IF(B1278=$I$14,#REF!,IF(B1278&lt;$I$14,0,IF(MOD(B1278-$I$14,#REF!)=0,#REF!,0)))),0)</f>
        <v>0</v>
      </c>
      <c r="F1278" s="83"/>
      <c r="G1278" s="82" t="str">
        <f t="shared" si="117"/>
        <v/>
      </c>
      <c r="H1278" s="82" t="str">
        <f t="shared" si="118"/>
        <v/>
      </c>
      <c r="I1278" s="82" t="str">
        <f t="shared" si="119"/>
        <v/>
      </c>
    </row>
    <row r="1279" spans="2:9" ht="15" thickBot="1" x14ac:dyDescent="0.35">
      <c r="B1279" s="79" t="str">
        <f t="shared" si="114"/>
        <v/>
      </c>
      <c r="C1279" s="80" t="str">
        <f t="shared" si="115"/>
        <v/>
      </c>
      <c r="D1279" s="83" t="str">
        <f t="shared" si="116"/>
        <v/>
      </c>
      <c r="E1279" s="81">
        <f>IFERROR(IF(I1278-D1279&lt;#REF!,0,IF(B1279=$I$14,#REF!,IF(B1279&lt;$I$14,0,IF(MOD(B1279-$I$14,#REF!)=0,#REF!,0)))),0)</f>
        <v>0</v>
      </c>
      <c r="F1279" s="83"/>
      <c r="G1279" s="82" t="str">
        <f t="shared" si="117"/>
        <v/>
      </c>
      <c r="H1279" s="82" t="str">
        <f t="shared" si="118"/>
        <v/>
      </c>
      <c r="I1279" s="82" t="str">
        <f t="shared" si="119"/>
        <v/>
      </c>
    </row>
    <row r="1280" spans="2:9" ht="15" thickBot="1" x14ac:dyDescent="0.35">
      <c r="B1280" s="79" t="str">
        <f t="shared" si="114"/>
        <v/>
      </c>
      <c r="C1280" s="80" t="str">
        <f t="shared" si="115"/>
        <v/>
      </c>
      <c r="D1280" s="83" t="str">
        <f t="shared" si="116"/>
        <v/>
      </c>
      <c r="E1280" s="81">
        <f>IFERROR(IF(I1279-D1280&lt;#REF!,0,IF(B1280=$I$14,#REF!,IF(B1280&lt;$I$14,0,IF(MOD(B1280-$I$14,#REF!)=0,#REF!,0)))),0)</f>
        <v>0</v>
      </c>
      <c r="F1280" s="83"/>
      <c r="G1280" s="82" t="str">
        <f t="shared" si="117"/>
        <v/>
      </c>
      <c r="H1280" s="82" t="str">
        <f t="shared" si="118"/>
        <v/>
      </c>
      <c r="I1280" s="82" t="str">
        <f t="shared" si="119"/>
        <v/>
      </c>
    </row>
    <row r="1281" spans="2:9" ht="15" thickBot="1" x14ac:dyDescent="0.35">
      <c r="B1281" s="79" t="str">
        <f t="shared" si="114"/>
        <v/>
      </c>
      <c r="C1281" s="80" t="str">
        <f t="shared" si="115"/>
        <v/>
      </c>
      <c r="D1281" s="83" t="str">
        <f t="shared" si="116"/>
        <v/>
      </c>
      <c r="E1281" s="81">
        <f>IFERROR(IF(I1280-D1281&lt;#REF!,0,IF(B1281=$I$14,#REF!,IF(B1281&lt;$I$14,0,IF(MOD(B1281-$I$14,#REF!)=0,#REF!,0)))),0)</f>
        <v>0</v>
      </c>
      <c r="F1281" s="83"/>
      <c r="G1281" s="82" t="str">
        <f t="shared" si="117"/>
        <v/>
      </c>
      <c r="H1281" s="82" t="str">
        <f t="shared" si="118"/>
        <v/>
      </c>
      <c r="I1281" s="82" t="str">
        <f t="shared" si="119"/>
        <v/>
      </c>
    </row>
    <row r="1282" spans="2:9" ht="15" thickBot="1" x14ac:dyDescent="0.35">
      <c r="B1282" s="79" t="str">
        <f t="shared" si="114"/>
        <v/>
      </c>
      <c r="C1282" s="80" t="str">
        <f t="shared" si="115"/>
        <v/>
      </c>
      <c r="D1282" s="83" t="str">
        <f t="shared" si="116"/>
        <v/>
      </c>
      <c r="E1282" s="81">
        <f>IFERROR(IF(I1281-D1282&lt;#REF!,0,IF(B1282=$I$14,#REF!,IF(B1282&lt;$I$14,0,IF(MOD(B1282-$I$14,#REF!)=0,#REF!,0)))),0)</f>
        <v>0</v>
      </c>
      <c r="F1282" s="83"/>
      <c r="G1282" s="82" t="str">
        <f t="shared" si="117"/>
        <v/>
      </c>
      <c r="H1282" s="82" t="str">
        <f t="shared" si="118"/>
        <v/>
      </c>
      <c r="I1282" s="82" t="str">
        <f t="shared" si="119"/>
        <v/>
      </c>
    </row>
    <row r="1283" spans="2:9" ht="15" thickBot="1" x14ac:dyDescent="0.35">
      <c r="B1283" s="79" t="str">
        <f t="shared" si="114"/>
        <v/>
      </c>
      <c r="C1283" s="80" t="str">
        <f t="shared" si="115"/>
        <v/>
      </c>
      <c r="D1283" s="83" t="str">
        <f t="shared" si="116"/>
        <v/>
      </c>
      <c r="E1283" s="81">
        <f>IFERROR(IF(I1282-D1283&lt;#REF!,0,IF(B1283=$I$14,#REF!,IF(B1283&lt;$I$14,0,IF(MOD(B1283-$I$14,#REF!)=0,#REF!,0)))),0)</f>
        <v>0</v>
      </c>
      <c r="F1283" s="83"/>
      <c r="G1283" s="82" t="str">
        <f t="shared" si="117"/>
        <v/>
      </c>
      <c r="H1283" s="82" t="str">
        <f t="shared" si="118"/>
        <v/>
      </c>
      <c r="I1283" s="82" t="str">
        <f t="shared" si="119"/>
        <v/>
      </c>
    </row>
    <row r="1284" spans="2:9" ht="15" thickBot="1" x14ac:dyDescent="0.35">
      <c r="B1284" s="79" t="str">
        <f t="shared" si="114"/>
        <v/>
      </c>
      <c r="C1284" s="80" t="str">
        <f t="shared" si="115"/>
        <v/>
      </c>
      <c r="D1284" s="83" t="str">
        <f t="shared" si="116"/>
        <v/>
      </c>
      <c r="E1284" s="81">
        <f>IFERROR(IF(I1283-D1284&lt;#REF!,0,IF(B1284=$I$14,#REF!,IF(B1284&lt;$I$14,0,IF(MOD(B1284-$I$14,#REF!)=0,#REF!,0)))),0)</f>
        <v>0</v>
      </c>
      <c r="F1284" s="83"/>
      <c r="G1284" s="82" t="str">
        <f t="shared" si="117"/>
        <v/>
      </c>
      <c r="H1284" s="82" t="str">
        <f t="shared" si="118"/>
        <v/>
      </c>
      <c r="I1284" s="82" t="str">
        <f t="shared" si="119"/>
        <v/>
      </c>
    </row>
    <row r="1285" spans="2:9" ht="15" thickBot="1" x14ac:dyDescent="0.35">
      <c r="B1285" s="79" t="str">
        <f t="shared" si="114"/>
        <v/>
      </c>
      <c r="C1285" s="80" t="str">
        <f t="shared" si="115"/>
        <v/>
      </c>
      <c r="D1285" s="83" t="str">
        <f t="shared" si="116"/>
        <v/>
      </c>
      <c r="E1285" s="81">
        <f>IFERROR(IF(I1284-D1285&lt;#REF!,0,IF(B1285=$I$14,#REF!,IF(B1285&lt;$I$14,0,IF(MOD(B1285-$I$14,#REF!)=0,#REF!,0)))),0)</f>
        <v>0</v>
      </c>
      <c r="F1285" s="83"/>
      <c r="G1285" s="82" t="str">
        <f t="shared" si="117"/>
        <v/>
      </c>
      <c r="H1285" s="82" t="str">
        <f t="shared" si="118"/>
        <v/>
      </c>
      <c r="I1285" s="82" t="str">
        <f t="shared" si="119"/>
        <v/>
      </c>
    </row>
    <row r="1286" spans="2:9" ht="15" thickBot="1" x14ac:dyDescent="0.35">
      <c r="B1286" s="79" t="str">
        <f t="shared" si="114"/>
        <v/>
      </c>
      <c r="C1286" s="80" t="str">
        <f t="shared" si="115"/>
        <v/>
      </c>
      <c r="D1286" s="83" t="str">
        <f t="shared" si="116"/>
        <v/>
      </c>
      <c r="E1286" s="81">
        <f>IFERROR(IF(I1285-D1286&lt;#REF!,0,IF(B1286=$I$14,#REF!,IF(B1286&lt;$I$14,0,IF(MOD(B1286-$I$14,#REF!)=0,#REF!,0)))),0)</f>
        <v>0</v>
      </c>
      <c r="F1286" s="83"/>
      <c r="G1286" s="82" t="str">
        <f t="shared" si="117"/>
        <v/>
      </c>
      <c r="H1286" s="82" t="str">
        <f t="shared" si="118"/>
        <v/>
      </c>
      <c r="I1286" s="82" t="str">
        <f t="shared" si="119"/>
        <v/>
      </c>
    </row>
    <row r="1287" spans="2:9" ht="15" thickBot="1" x14ac:dyDescent="0.35">
      <c r="B1287" s="79" t="str">
        <f t="shared" si="114"/>
        <v/>
      </c>
      <c r="C1287" s="80" t="str">
        <f t="shared" si="115"/>
        <v/>
      </c>
      <c r="D1287" s="83" t="str">
        <f t="shared" si="116"/>
        <v/>
      </c>
      <c r="E1287" s="81">
        <f>IFERROR(IF(I1286-D1287&lt;#REF!,0,IF(B1287=$I$14,#REF!,IF(B1287&lt;$I$14,0,IF(MOD(B1287-$I$14,#REF!)=0,#REF!,0)))),0)</f>
        <v>0</v>
      </c>
      <c r="F1287" s="83"/>
      <c r="G1287" s="82" t="str">
        <f t="shared" si="117"/>
        <v/>
      </c>
      <c r="H1287" s="82" t="str">
        <f t="shared" si="118"/>
        <v/>
      </c>
      <c r="I1287" s="82" t="str">
        <f t="shared" si="119"/>
        <v/>
      </c>
    </row>
    <row r="1288" spans="2:9" ht="15" thickBot="1" x14ac:dyDescent="0.35">
      <c r="B1288" s="79" t="str">
        <f t="shared" si="114"/>
        <v/>
      </c>
      <c r="C1288" s="80" t="str">
        <f t="shared" si="115"/>
        <v/>
      </c>
      <c r="D1288" s="83" t="str">
        <f t="shared" si="116"/>
        <v/>
      </c>
      <c r="E1288" s="81">
        <f>IFERROR(IF(I1287-D1288&lt;#REF!,0,IF(B1288=$I$14,#REF!,IF(B1288&lt;$I$14,0,IF(MOD(B1288-$I$14,#REF!)=0,#REF!,0)))),0)</f>
        <v>0</v>
      </c>
      <c r="F1288" s="83"/>
      <c r="G1288" s="82" t="str">
        <f t="shared" si="117"/>
        <v/>
      </c>
      <c r="H1288" s="82" t="str">
        <f t="shared" si="118"/>
        <v/>
      </c>
      <c r="I1288" s="82" t="str">
        <f t="shared" si="119"/>
        <v/>
      </c>
    </row>
    <row r="1289" spans="2:9" ht="15" thickBot="1" x14ac:dyDescent="0.35">
      <c r="B1289" s="79" t="str">
        <f t="shared" si="114"/>
        <v/>
      </c>
      <c r="C1289" s="80" t="str">
        <f t="shared" si="115"/>
        <v/>
      </c>
      <c r="D1289" s="83" t="str">
        <f t="shared" si="116"/>
        <v/>
      </c>
      <c r="E1289" s="81">
        <f>IFERROR(IF(I1288-D1289&lt;#REF!,0,IF(B1289=$I$14,#REF!,IF(B1289&lt;$I$14,0,IF(MOD(B1289-$I$14,#REF!)=0,#REF!,0)))),0)</f>
        <v>0</v>
      </c>
      <c r="F1289" s="83"/>
      <c r="G1289" s="82" t="str">
        <f t="shared" si="117"/>
        <v/>
      </c>
      <c r="H1289" s="82" t="str">
        <f t="shared" si="118"/>
        <v/>
      </c>
      <c r="I1289" s="82" t="str">
        <f t="shared" si="119"/>
        <v/>
      </c>
    </row>
    <row r="1290" spans="2:9" ht="15" thickBot="1" x14ac:dyDescent="0.35">
      <c r="B1290" s="79" t="str">
        <f t="shared" si="114"/>
        <v/>
      </c>
      <c r="C1290" s="80" t="str">
        <f t="shared" si="115"/>
        <v/>
      </c>
      <c r="D1290" s="83" t="str">
        <f t="shared" si="116"/>
        <v/>
      </c>
      <c r="E1290" s="81">
        <f>IFERROR(IF(I1289-D1290&lt;#REF!,0,IF(B1290=$I$14,#REF!,IF(B1290&lt;$I$14,0,IF(MOD(B1290-$I$14,#REF!)=0,#REF!,0)))),0)</f>
        <v>0</v>
      </c>
      <c r="F1290" s="83"/>
      <c r="G1290" s="82" t="str">
        <f t="shared" si="117"/>
        <v/>
      </c>
      <c r="H1290" s="82" t="str">
        <f t="shared" si="118"/>
        <v/>
      </c>
      <c r="I1290" s="82" t="str">
        <f t="shared" si="119"/>
        <v/>
      </c>
    </row>
    <row r="1291" spans="2:9" ht="15" thickBot="1" x14ac:dyDescent="0.35">
      <c r="B1291" s="79" t="str">
        <f t="shared" si="114"/>
        <v/>
      </c>
      <c r="C1291" s="80" t="str">
        <f t="shared" si="115"/>
        <v/>
      </c>
      <c r="D1291" s="83" t="str">
        <f t="shared" si="116"/>
        <v/>
      </c>
      <c r="E1291" s="81">
        <f>IFERROR(IF(I1290-D1291&lt;#REF!,0,IF(B1291=$I$14,#REF!,IF(B1291&lt;$I$14,0,IF(MOD(B1291-$I$14,#REF!)=0,#REF!,0)))),0)</f>
        <v>0</v>
      </c>
      <c r="F1291" s="83"/>
      <c r="G1291" s="82" t="str">
        <f t="shared" si="117"/>
        <v/>
      </c>
      <c r="H1291" s="82" t="str">
        <f t="shared" si="118"/>
        <v/>
      </c>
      <c r="I1291" s="82" t="str">
        <f t="shared" si="119"/>
        <v/>
      </c>
    </row>
    <row r="1292" spans="2:9" ht="15" thickBot="1" x14ac:dyDescent="0.35">
      <c r="B1292" s="79" t="str">
        <f t="shared" si="114"/>
        <v/>
      </c>
      <c r="C1292" s="80" t="str">
        <f t="shared" si="115"/>
        <v/>
      </c>
      <c r="D1292" s="83" t="str">
        <f t="shared" si="116"/>
        <v/>
      </c>
      <c r="E1292" s="81">
        <f>IFERROR(IF(I1291-D1292&lt;#REF!,0,IF(B1292=$I$14,#REF!,IF(B1292&lt;$I$14,0,IF(MOD(B1292-$I$14,#REF!)=0,#REF!,0)))),0)</f>
        <v>0</v>
      </c>
      <c r="F1292" s="83"/>
      <c r="G1292" s="82" t="str">
        <f t="shared" si="117"/>
        <v/>
      </c>
      <c r="H1292" s="82" t="str">
        <f t="shared" si="118"/>
        <v/>
      </c>
      <c r="I1292" s="82" t="str">
        <f t="shared" si="119"/>
        <v/>
      </c>
    </row>
    <row r="1293" spans="2:9" ht="15" thickBot="1" x14ac:dyDescent="0.35">
      <c r="B1293" s="79" t="str">
        <f t="shared" si="114"/>
        <v/>
      </c>
      <c r="C1293" s="80" t="str">
        <f t="shared" si="115"/>
        <v/>
      </c>
      <c r="D1293" s="83" t="str">
        <f t="shared" si="116"/>
        <v/>
      </c>
      <c r="E1293" s="81">
        <f>IFERROR(IF(I1292-D1293&lt;#REF!,0,IF(B1293=$I$14,#REF!,IF(B1293&lt;$I$14,0,IF(MOD(B1293-$I$14,#REF!)=0,#REF!,0)))),0)</f>
        <v>0</v>
      </c>
      <c r="F1293" s="83"/>
      <c r="G1293" s="82" t="str">
        <f t="shared" si="117"/>
        <v/>
      </c>
      <c r="H1293" s="82" t="str">
        <f t="shared" si="118"/>
        <v/>
      </c>
      <c r="I1293" s="82" t="str">
        <f t="shared" si="119"/>
        <v/>
      </c>
    </row>
    <row r="1294" spans="2:9" ht="15" thickBot="1" x14ac:dyDescent="0.35">
      <c r="B1294" s="79" t="str">
        <f t="shared" si="114"/>
        <v/>
      </c>
      <c r="C1294" s="80" t="str">
        <f t="shared" si="115"/>
        <v/>
      </c>
      <c r="D1294" s="83" t="str">
        <f t="shared" si="116"/>
        <v/>
      </c>
      <c r="E1294" s="81">
        <f>IFERROR(IF(I1293-D1294&lt;#REF!,0,IF(B1294=$I$14,#REF!,IF(B1294&lt;$I$14,0,IF(MOD(B1294-$I$14,#REF!)=0,#REF!,0)))),0)</f>
        <v>0</v>
      </c>
      <c r="F1294" s="83"/>
      <c r="G1294" s="82" t="str">
        <f t="shared" si="117"/>
        <v/>
      </c>
      <c r="H1294" s="82" t="str">
        <f t="shared" si="118"/>
        <v/>
      </c>
      <c r="I1294" s="82" t="str">
        <f t="shared" si="119"/>
        <v/>
      </c>
    </row>
    <row r="1295" spans="2:9" ht="15" thickBot="1" x14ac:dyDescent="0.35">
      <c r="B1295" s="79" t="str">
        <f t="shared" si="114"/>
        <v/>
      </c>
      <c r="C1295" s="80" t="str">
        <f t="shared" si="115"/>
        <v/>
      </c>
      <c r="D1295" s="83" t="str">
        <f t="shared" si="116"/>
        <v/>
      </c>
      <c r="E1295" s="81">
        <f>IFERROR(IF(I1294-D1295&lt;#REF!,0,IF(B1295=$I$14,#REF!,IF(B1295&lt;$I$14,0,IF(MOD(B1295-$I$14,#REF!)=0,#REF!,0)))),0)</f>
        <v>0</v>
      </c>
      <c r="F1295" s="83"/>
      <c r="G1295" s="82" t="str">
        <f t="shared" si="117"/>
        <v/>
      </c>
      <c r="H1295" s="82" t="str">
        <f t="shared" si="118"/>
        <v/>
      </c>
      <c r="I1295" s="82" t="str">
        <f t="shared" si="119"/>
        <v/>
      </c>
    </row>
    <row r="1296" spans="2:9" ht="15" thickBot="1" x14ac:dyDescent="0.35">
      <c r="B1296" s="79" t="str">
        <f t="shared" si="114"/>
        <v/>
      </c>
      <c r="C1296" s="80" t="str">
        <f t="shared" si="115"/>
        <v/>
      </c>
      <c r="D1296" s="83" t="str">
        <f t="shared" si="116"/>
        <v/>
      </c>
      <c r="E1296" s="81">
        <f>IFERROR(IF(I1295-D1296&lt;#REF!,0,IF(B1296=$I$14,#REF!,IF(B1296&lt;$I$14,0,IF(MOD(B1296-$I$14,#REF!)=0,#REF!,0)))),0)</f>
        <v>0</v>
      </c>
      <c r="F1296" s="83"/>
      <c r="G1296" s="82" t="str">
        <f t="shared" si="117"/>
        <v/>
      </c>
      <c r="H1296" s="82" t="str">
        <f t="shared" si="118"/>
        <v/>
      </c>
      <c r="I1296" s="82" t="str">
        <f t="shared" si="119"/>
        <v/>
      </c>
    </row>
    <row r="1297" spans="2:9" ht="15" thickBot="1" x14ac:dyDescent="0.35">
      <c r="B1297" s="79" t="str">
        <f t="shared" si="114"/>
        <v/>
      </c>
      <c r="C1297" s="80" t="str">
        <f t="shared" si="115"/>
        <v/>
      </c>
      <c r="D1297" s="83" t="str">
        <f t="shared" si="116"/>
        <v/>
      </c>
      <c r="E1297" s="81">
        <f>IFERROR(IF(I1296-D1297&lt;#REF!,0,IF(B1297=$I$14,#REF!,IF(B1297&lt;$I$14,0,IF(MOD(B1297-$I$14,#REF!)=0,#REF!,0)))),0)</f>
        <v>0</v>
      </c>
      <c r="F1297" s="83"/>
      <c r="G1297" s="82" t="str">
        <f t="shared" si="117"/>
        <v/>
      </c>
      <c r="H1297" s="82" t="str">
        <f t="shared" si="118"/>
        <v/>
      </c>
      <c r="I1297" s="82" t="str">
        <f t="shared" si="119"/>
        <v/>
      </c>
    </row>
    <row r="1298" spans="2:9" ht="15" thickBot="1" x14ac:dyDescent="0.35">
      <c r="B1298" s="79" t="str">
        <f t="shared" si="114"/>
        <v/>
      </c>
      <c r="C1298" s="80" t="str">
        <f t="shared" si="115"/>
        <v/>
      </c>
      <c r="D1298" s="83" t="str">
        <f t="shared" si="116"/>
        <v/>
      </c>
      <c r="E1298" s="81">
        <f>IFERROR(IF(I1297-D1298&lt;#REF!,0,IF(B1298=$I$14,#REF!,IF(B1298&lt;$I$14,0,IF(MOD(B1298-$I$14,#REF!)=0,#REF!,0)))),0)</f>
        <v>0</v>
      </c>
      <c r="F1298" s="83"/>
      <c r="G1298" s="82" t="str">
        <f t="shared" si="117"/>
        <v/>
      </c>
      <c r="H1298" s="82" t="str">
        <f t="shared" si="118"/>
        <v/>
      </c>
      <c r="I1298" s="82" t="str">
        <f t="shared" si="119"/>
        <v/>
      </c>
    </row>
    <row r="1299" spans="2:9" ht="15" thickBot="1" x14ac:dyDescent="0.35">
      <c r="B1299" s="79" t="str">
        <f t="shared" si="114"/>
        <v/>
      </c>
      <c r="C1299" s="80" t="str">
        <f t="shared" si="115"/>
        <v/>
      </c>
      <c r="D1299" s="83" t="str">
        <f t="shared" si="116"/>
        <v/>
      </c>
      <c r="E1299" s="81">
        <f>IFERROR(IF(I1298-D1299&lt;#REF!,0,IF(B1299=$I$14,#REF!,IF(B1299&lt;$I$14,0,IF(MOD(B1299-$I$14,#REF!)=0,#REF!,0)))),0)</f>
        <v>0</v>
      </c>
      <c r="F1299" s="83"/>
      <c r="G1299" s="82" t="str">
        <f t="shared" si="117"/>
        <v/>
      </c>
      <c r="H1299" s="82" t="str">
        <f t="shared" si="118"/>
        <v/>
      </c>
      <c r="I1299" s="82" t="str">
        <f t="shared" si="119"/>
        <v/>
      </c>
    </row>
    <row r="1300" spans="2:9" ht="15" thickBot="1" x14ac:dyDescent="0.35">
      <c r="B1300" s="79" t="str">
        <f t="shared" ref="B1300:B1363" si="120">IFERROR(IF(I1299&lt;=0,"",B1299+1),"")</f>
        <v/>
      </c>
      <c r="C1300" s="80" t="str">
        <f t="shared" ref="C1300:C1363" si="121">IF($E$10="End of the Period",IF(B1300="","",IF(OR(payment_frequency="Weekly",payment_frequency="Bi-weekly",payment_frequency="Semi-monthly"),first_payment_date+B1300*VLOOKUP(payment_frequency,periodic_table,2,0),EDATE(first_payment_date,B1300*VLOOKUP(payment_frequency,periodic_table,2,0)))),IF(B1300="","",IF(OR(payment_frequency="Weekly",payment_frequency="Bi-weekly",payment_frequency="Semi-monthly"),first_payment_date+(B1300-1)*VLOOKUP(payment_frequency,periodic_table,2,0),EDATE(first_payment_date,(B1300-1)*VLOOKUP(payment_frequency,periodic_table,2,0)))))</f>
        <v/>
      </c>
      <c r="D1300" s="83" t="str">
        <f t="shared" ref="D1300:D1363" si="122">IF(B1300="","",IF(B1300&lt;=$I$13,G1300,-PMT(rate,1,I1299,,payment_type)))</f>
        <v/>
      </c>
      <c r="E1300" s="81">
        <f>IFERROR(IF(I1299-D1300&lt;#REF!,0,IF(B1300=$I$14,#REF!,IF(B1300&lt;$I$14,0,IF(MOD(B1300-$I$14,#REF!)=0,#REF!,0)))),0)</f>
        <v>0</v>
      </c>
      <c r="F1300" s="83"/>
      <c r="G1300" s="82" t="str">
        <f t="shared" ref="G1300:G1363" si="123">IF(B1300="","",IF(AND(payment_type=1,B1300=1),0,(I1299*rate)))</f>
        <v/>
      </c>
      <c r="H1300" s="82" t="str">
        <f t="shared" ref="H1300:H1363" si="124">IF(B1300="","",D1300-G1300+E1300+F1300)</f>
        <v/>
      </c>
      <c r="I1300" s="82" t="str">
        <f t="shared" si="119"/>
        <v/>
      </c>
    </row>
    <row r="1301" spans="2:9" ht="15" thickBot="1" x14ac:dyDescent="0.35">
      <c r="B1301" s="79" t="str">
        <f t="shared" si="120"/>
        <v/>
      </c>
      <c r="C1301" s="80" t="str">
        <f t="shared" si="121"/>
        <v/>
      </c>
      <c r="D1301" s="83" t="str">
        <f t="shared" si="122"/>
        <v/>
      </c>
      <c r="E1301" s="81">
        <f>IFERROR(IF(I1300-D1301&lt;#REF!,0,IF(B1301=$I$14,#REF!,IF(B1301&lt;$I$14,0,IF(MOD(B1301-$I$14,#REF!)=0,#REF!,0)))),0)</f>
        <v>0</v>
      </c>
      <c r="F1301" s="83"/>
      <c r="G1301" s="82" t="str">
        <f t="shared" si="123"/>
        <v/>
      </c>
      <c r="H1301" s="82" t="str">
        <f t="shared" si="124"/>
        <v/>
      </c>
      <c r="I1301" s="82" t="str">
        <f t="shared" ref="I1301:I1364" si="125">IFERROR(IF(H1301&lt;0,"",I1300-H1301),"")</f>
        <v/>
      </c>
    </row>
    <row r="1302" spans="2:9" ht="15" thickBot="1" x14ac:dyDescent="0.35">
      <c r="B1302" s="79" t="str">
        <f t="shared" si="120"/>
        <v/>
      </c>
      <c r="C1302" s="80" t="str">
        <f t="shared" si="121"/>
        <v/>
      </c>
      <c r="D1302" s="83" t="str">
        <f t="shared" si="122"/>
        <v/>
      </c>
      <c r="E1302" s="81">
        <f>IFERROR(IF(I1301-D1302&lt;#REF!,0,IF(B1302=$I$14,#REF!,IF(B1302&lt;$I$14,0,IF(MOD(B1302-$I$14,#REF!)=0,#REF!,0)))),0)</f>
        <v>0</v>
      </c>
      <c r="F1302" s="83"/>
      <c r="G1302" s="82" t="str">
        <f t="shared" si="123"/>
        <v/>
      </c>
      <c r="H1302" s="82" t="str">
        <f t="shared" si="124"/>
        <v/>
      </c>
      <c r="I1302" s="82" t="str">
        <f t="shared" si="125"/>
        <v/>
      </c>
    </row>
    <row r="1303" spans="2:9" ht="15" thickBot="1" x14ac:dyDescent="0.35">
      <c r="B1303" s="79" t="str">
        <f t="shared" si="120"/>
        <v/>
      </c>
      <c r="C1303" s="80" t="str">
        <f t="shared" si="121"/>
        <v/>
      </c>
      <c r="D1303" s="83" t="str">
        <f t="shared" si="122"/>
        <v/>
      </c>
      <c r="E1303" s="81">
        <f>IFERROR(IF(I1302-D1303&lt;#REF!,0,IF(B1303=$I$14,#REF!,IF(B1303&lt;$I$14,0,IF(MOD(B1303-$I$14,#REF!)=0,#REF!,0)))),0)</f>
        <v>0</v>
      </c>
      <c r="F1303" s="83"/>
      <c r="G1303" s="82" t="str">
        <f t="shared" si="123"/>
        <v/>
      </c>
      <c r="H1303" s="82" t="str">
        <f t="shared" si="124"/>
        <v/>
      </c>
      <c r="I1303" s="82" t="str">
        <f t="shared" si="125"/>
        <v/>
      </c>
    </row>
    <row r="1304" spans="2:9" ht="15" thickBot="1" x14ac:dyDescent="0.35">
      <c r="B1304" s="79" t="str">
        <f t="shared" si="120"/>
        <v/>
      </c>
      <c r="C1304" s="80" t="str">
        <f t="shared" si="121"/>
        <v/>
      </c>
      <c r="D1304" s="83" t="str">
        <f t="shared" si="122"/>
        <v/>
      </c>
      <c r="E1304" s="81">
        <f>IFERROR(IF(I1303-D1304&lt;#REF!,0,IF(B1304=$I$14,#REF!,IF(B1304&lt;$I$14,0,IF(MOD(B1304-$I$14,#REF!)=0,#REF!,0)))),0)</f>
        <v>0</v>
      </c>
      <c r="F1304" s="83"/>
      <c r="G1304" s="82" t="str">
        <f t="shared" si="123"/>
        <v/>
      </c>
      <c r="H1304" s="82" t="str">
        <f t="shared" si="124"/>
        <v/>
      </c>
      <c r="I1304" s="82" t="str">
        <f t="shared" si="125"/>
        <v/>
      </c>
    </row>
    <row r="1305" spans="2:9" ht="15" thickBot="1" x14ac:dyDescent="0.35">
      <c r="B1305" s="79" t="str">
        <f t="shared" si="120"/>
        <v/>
      </c>
      <c r="C1305" s="80" t="str">
        <f t="shared" si="121"/>
        <v/>
      </c>
      <c r="D1305" s="83" t="str">
        <f t="shared" si="122"/>
        <v/>
      </c>
      <c r="E1305" s="81">
        <f>IFERROR(IF(I1304-D1305&lt;#REF!,0,IF(B1305=$I$14,#REF!,IF(B1305&lt;$I$14,0,IF(MOD(B1305-$I$14,#REF!)=0,#REF!,0)))),0)</f>
        <v>0</v>
      </c>
      <c r="F1305" s="83"/>
      <c r="G1305" s="82" t="str">
        <f t="shared" si="123"/>
        <v/>
      </c>
      <c r="H1305" s="82" t="str">
        <f t="shared" si="124"/>
        <v/>
      </c>
      <c r="I1305" s="82" t="str">
        <f t="shared" si="125"/>
        <v/>
      </c>
    </row>
    <row r="1306" spans="2:9" ht="15" thickBot="1" x14ac:dyDescent="0.35">
      <c r="B1306" s="79" t="str">
        <f t="shared" si="120"/>
        <v/>
      </c>
      <c r="C1306" s="80" t="str">
        <f t="shared" si="121"/>
        <v/>
      </c>
      <c r="D1306" s="83" t="str">
        <f t="shared" si="122"/>
        <v/>
      </c>
      <c r="E1306" s="81">
        <f>IFERROR(IF(I1305-D1306&lt;#REF!,0,IF(B1306=$I$14,#REF!,IF(B1306&lt;$I$14,0,IF(MOD(B1306-$I$14,#REF!)=0,#REF!,0)))),0)</f>
        <v>0</v>
      </c>
      <c r="F1306" s="83"/>
      <c r="G1306" s="82" t="str">
        <f t="shared" si="123"/>
        <v/>
      </c>
      <c r="H1306" s="82" t="str">
        <f t="shared" si="124"/>
        <v/>
      </c>
      <c r="I1306" s="82" t="str">
        <f t="shared" si="125"/>
        <v/>
      </c>
    </row>
    <row r="1307" spans="2:9" ht="15" thickBot="1" x14ac:dyDescent="0.35">
      <c r="B1307" s="79" t="str">
        <f t="shared" si="120"/>
        <v/>
      </c>
      <c r="C1307" s="80" t="str">
        <f t="shared" si="121"/>
        <v/>
      </c>
      <c r="D1307" s="83" t="str">
        <f t="shared" si="122"/>
        <v/>
      </c>
      <c r="E1307" s="81">
        <f>IFERROR(IF(I1306-D1307&lt;#REF!,0,IF(B1307=$I$14,#REF!,IF(B1307&lt;$I$14,0,IF(MOD(B1307-$I$14,#REF!)=0,#REF!,0)))),0)</f>
        <v>0</v>
      </c>
      <c r="F1307" s="83"/>
      <c r="G1307" s="82" t="str">
        <f t="shared" si="123"/>
        <v/>
      </c>
      <c r="H1307" s="82" t="str">
        <f t="shared" si="124"/>
        <v/>
      </c>
      <c r="I1307" s="82" t="str">
        <f t="shared" si="125"/>
        <v/>
      </c>
    </row>
    <row r="1308" spans="2:9" ht="15" thickBot="1" x14ac:dyDescent="0.35">
      <c r="B1308" s="79" t="str">
        <f t="shared" si="120"/>
        <v/>
      </c>
      <c r="C1308" s="80" t="str">
        <f t="shared" si="121"/>
        <v/>
      </c>
      <c r="D1308" s="83" t="str">
        <f t="shared" si="122"/>
        <v/>
      </c>
      <c r="E1308" s="81">
        <f>IFERROR(IF(I1307-D1308&lt;#REF!,0,IF(B1308=$I$14,#REF!,IF(B1308&lt;$I$14,0,IF(MOD(B1308-$I$14,#REF!)=0,#REF!,0)))),0)</f>
        <v>0</v>
      </c>
      <c r="F1308" s="83"/>
      <c r="G1308" s="82" t="str">
        <f t="shared" si="123"/>
        <v/>
      </c>
      <c r="H1308" s="82" t="str">
        <f t="shared" si="124"/>
        <v/>
      </c>
      <c r="I1308" s="82" t="str">
        <f t="shared" si="125"/>
        <v/>
      </c>
    </row>
    <row r="1309" spans="2:9" ht="15" thickBot="1" x14ac:dyDescent="0.35">
      <c r="B1309" s="79" t="str">
        <f t="shared" si="120"/>
        <v/>
      </c>
      <c r="C1309" s="80" t="str">
        <f t="shared" si="121"/>
        <v/>
      </c>
      <c r="D1309" s="83" t="str">
        <f t="shared" si="122"/>
        <v/>
      </c>
      <c r="E1309" s="81">
        <f>IFERROR(IF(I1308-D1309&lt;#REF!,0,IF(B1309=$I$14,#REF!,IF(B1309&lt;$I$14,0,IF(MOD(B1309-$I$14,#REF!)=0,#REF!,0)))),0)</f>
        <v>0</v>
      </c>
      <c r="F1309" s="83"/>
      <c r="G1309" s="82" t="str">
        <f t="shared" si="123"/>
        <v/>
      </c>
      <c r="H1309" s="82" t="str">
        <f t="shared" si="124"/>
        <v/>
      </c>
      <c r="I1309" s="82" t="str">
        <f t="shared" si="125"/>
        <v/>
      </c>
    </row>
    <row r="1310" spans="2:9" ht="15" thickBot="1" x14ac:dyDescent="0.35">
      <c r="B1310" s="79" t="str">
        <f t="shared" si="120"/>
        <v/>
      </c>
      <c r="C1310" s="80" t="str">
        <f t="shared" si="121"/>
        <v/>
      </c>
      <c r="D1310" s="83" t="str">
        <f t="shared" si="122"/>
        <v/>
      </c>
      <c r="E1310" s="81">
        <f>IFERROR(IF(I1309-D1310&lt;#REF!,0,IF(B1310=$I$14,#REF!,IF(B1310&lt;$I$14,0,IF(MOD(B1310-$I$14,#REF!)=0,#REF!,0)))),0)</f>
        <v>0</v>
      </c>
      <c r="F1310" s="83"/>
      <c r="G1310" s="82" t="str">
        <f t="shared" si="123"/>
        <v/>
      </c>
      <c r="H1310" s="82" t="str">
        <f t="shared" si="124"/>
        <v/>
      </c>
      <c r="I1310" s="82" t="str">
        <f t="shared" si="125"/>
        <v/>
      </c>
    </row>
    <row r="1311" spans="2:9" ht="15" thickBot="1" x14ac:dyDescent="0.35">
      <c r="B1311" s="79" t="str">
        <f t="shared" si="120"/>
        <v/>
      </c>
      <c r="C1311" s="80" t="str">
        <f t="shared" si="121"/>
        <v/>
      </c>
      <c r="D1311" s="83" t="str">
        <f t="shared" si="122"/>
        <v/>
      </c>
      <c r="E1311" s="81">
        <f>IFERROR(IF(I1310-D1311&lt;#REF!,0,IF(B1311=$I$14,#REF!,IF(B1311&lt;$I$14,0,IF(MOD(B1311-$I$14,#REF!)=0,#REF!,0)))),0)</f>
        <v>0</v>
      </c>
      <c r="F1311" s="83"/>
      <c r="G1311" s="82" t="str">
        <f t="shared" si="123"/>
        <v/>
      </c>
      <c r="H1311" s="82" t="str">
        <f t="shared" si="124"/>
        <v/>
      </c>
      <c r="I1311" s="82" t="str">
        <f t="shared" si="125"/>
        <v/>
      </c>
    </row>
    <row r="1312" spans="2:9" ht="15" thickBot="1" x14ac:dyDescent="0.35">
      <c r="B1312" s="79" t="str">
        <f t="shared" si="120"/>
        <v/>
      </c>
      <c r="C1312" s="80" t="str">
        <f t="shared" si="121"/>
        <v/>
      </c>
      <c r="D1312" s="83" t="str">
        <f t="shared" si="122"/>
        <v/>
      </c>
      <c r="E1312" s="81">
        <f>IFERROR(IF(I1311-D1312&lt;#REF!,0,IF(B1312=$I$14,#REF!,IF(B1312&lt;$I$14,0,IF(MOD(B1312-$I$14,#REF!)=0,#REF!,0)))),0)</f>
        <v>0</v>
      </c>
      <c r="F1312" s="83"/>
      <c r="G1312" s="82" t="str">
        <f t="shared" si="123"/>
        <v/>
      </c>
      <c r="H1312" s="82" t="str">
        <f t="shared" si="124"/>
        <v/>
      </c>
      <c r="I1312" s="82" t="str">
        <f t="shared" si="125"/>
        <v/>
      </c>
    </row>
    <row r="1313" spans="2:9" ht="15" thickBot="1" x14ac:dyDescent="0.35">
      <c r="B1313" s="79" t="str">
        <f t="shared" si="120"/>
        <v/>
      </c>
      <c r="C1313" s="80" t="str">
        <f t="shared" si="121"/>
        <v/>
      </c>
      <c r="D1313" s="83" t="str">
        <f t="shared" si="122"/>
        <v/>
      </c>
      <c r="E1313" s="81">
        <f>IFERROR(IF(I1312-D1313&lt;#REF!,0,IF(B1313=$I$14,#REF!,IF(B1313&lt;$I$14,0,IF(MOD(B1313-$I$14,#REF!)=0,#REF!,0)))),0)</f>
        <v>0</v>
      </c>
      <c r="F1313" s="83"/>
      <c r="G1313" s="82" t="str">
        <f t="shared" si="123"/>
        <v/>
      </c>
      <c r="H1313" s="82" t="str">
        <f t="shared" si="124"/>
        <v/>
      </c>
      <c r="I1313" s="82" t="str">
        <f t="shared" si="125"/>
        <v/>
      </c>
    </row>
    <row r="1314" spans="2:9" ht="15" thickBot="1" x14ac:dyDescent="0.35">
      <c r="B1314" s="79" t="str">
        <f t="shared" si="120"/>
        <v/>
      </c>
      <c r="C1314" s="80" t="str">
        <f t="shared" si="121"/>
        <v/>
      </c>
      <c r="D1314" s="83" t="str">
        <f t="shared" si="122"/>
        <v/>
      </c>
      <c r="E1314" s="81">
        <f>IFERROR(IF(I1313-D1314&lt;#REF!,0,IF(B1314=$I$14,#REF!,IF(B1314&lt;$I$14,0,IF(MOD(B1314-$I$14,#REF!)=0,#REF!,0)))),0)</f>
        <v>0</v>
      </c>
      <c r="F1314" s="83"/>
      <c r="G1314" s="82" t="str">
        <f t="shared" si="123"/>
        <v/>
      </c>
      <c r="H1314" s="82" t="str">
        <f t="shared" si="124"/>
        <v/>
      </c>
      <c r="I1314" s="82" t="str">
        <f t="shared" si="125"/>
        <v/>
      </c>
    </row>
    <row r="1315" spans="2:9" ht="15" thickBot="1" x14ac:dyDescent="0.35">
      <c r="B1315" s="79" t="str">
        <f t="shared" si="120"/>
        <v/>
      </c>
      <c r="C1315" s="80" t="str">
        <f t="shared" si="121"/>
        <v/>
      </c>
      <c r="D1315" s="83" t="str">
        <f t="shared" si="122"/>
        <v/>
      </c>
      <c r="E1315" s="81">
        <f>IFERROR(IF(I1314-D1315&lt;#REF!,0,IF(B1315=$I$14,#REF!,IF(B1315&lt;$I$14,0,IF(MOD(B1315-$I$14,#REF!)=0,#REF!,0)))),0)</f>
        <v>0</v>
      </c>
      <c r="F1315" s="83"/>
      <c r="G1315" s="82" t="str">
        <f t="shared" si="123"/>
        <v/>
      </c>
      <c r="H1315" s="82" t="str">
        <f t="shared" si="124"/>
        <v/>
      </c>
      <c r="I1315" s="82" t="str">
        <f t="shared" si="125"/>
        <v/>
      </c>
    </row>
    <row r="1316" spans="2:9" ht="15" thickBot="1" x14ac:dyDescent="0.35">
      <c r="B1316" s="79" t="str">
        <f t="shared" si="120"/>
        <v/>
      </c>
      <c r="C1316" s="80" t="str">
        <f t="shared" si="121"/>
        <v/>
      </c>
      <c r="D1316" s="83" t="str">
        <f t="shared" si="122"/>
        <v/>
      </c>
      <c r="E1316" s="81">
        <f>IFERROR(IF(I1315-D1316&lt;#REF!,0,IF(B1316=$I$14,#REF!,IF(B1316&lt;$I$14,0,IF(MOD(B1316-$I$14,#REF!)=0,#REF!,0)))),0)</f>
        <v>0</v>
      </c>
      <c r="F1316" s="83"/>
      <c r="G1316" s="82" t="str">
        <f t="shared" si="123"/>
        <v/>
      </c>
      <c r="H1316" s="82" t="str">
        <f t="shared" si="124"/>
        <v/>
      </c>
      <c r="I1316" s="82" t="str">
        <f t="shared" si="125"/>
        <v/>
      </c>
    </row>
    <row r="1317" spans="2:9" ht="15" thickBot="1" x14ac:dyDescent="0.35">
      <c r="B1317" s="79" t="str">
        <f t="shared" si="120"/>
        <v/>
      </c>
      <c r="C1317" s="80" t="str">
        <f t="shared" si="121"/>
        <v/>
      </c>
      <c r="D1317" s="83" t="str">
        <f t="shared" si="122"/>
        <v/>
      </c>
      <c r="E1317" s="81">
        <f>IFERROR(IF(I1316-D1317&lt;#REF!,0,IF(B1317=$I$14,#REF!,IF(B1317&lt;$I$14,0,IF(MOD(B1317-$I$14,#REF!)=0,#REF!,0)))),0)</f>
        <v>0</v>
      </c>
      <c r="F1317" s="83"/>
      <c r="G1317" s="82" t="str">
        <f t="shared" si="123"/>
        <v/>
      </c>
      <c r="H1317" s="82" t="str">
        <f t="shared" si="124"/>
        <v/>
      </c>
      <c r="I1317" s="82" t="str">
        <f t="shared" si="125"/>
        <v/>
      </c>
    </row>
    <row r="1318" spans="2:9" ht="15" thickBot="1" x14ac:dyDescent="0.35">
      <c r="B1318" s="79" t="str">
        <f t="shared" si="120"/>
        <v/>
      </c>
      <c r="C1318" s="80" t="str">
        <f t="shared" si="121"/>
        <v/>
      </c>
      <c r="D1318" s="83" t="str">
        <f t="shared" si="122"/>
        <v/>
      </c>
      <c r="E1318" s="81">
        <f>IFERROR(IF(I1317-D1318&lt;#REF!,0,IF(B1318=$I$14,#REF!,IF(B1318&lt;$I$14,0,IF(MOD(B1318-$I$14,#REF!)=0,#REF!,0)))),0)</f>
        <v>0</v>
      </c>
      <c r="F1318" s="83"/>
      <c r="G1318" s="82" t="str">
        <f t="shared" si="123"/>
        <v/>
      </c>
      <c r="H1318" s="82" t="str">
        <f t="shared" si="124"/>
        <v/>
      </c>
      <c r="I1318" s="82" t="str">
        <f t="shared" si="125"/>
        <v/>
      </c>
    </row>
    <row r="1319" spans="2:9" ht="15" thickBot="1" x14ac:dyDescent="0.35">
      <c r="B1319" s="79" t="str">
        <f t="shared" si="120"/>
        <v/>
      </c>
      <c r="C1319" s="80" t="str">
        <f t="shared" si="121"/>
        <v/>
      </c>
      <c r="D1319" s="83" t="str">
        <f t="shared" si="122"/>
        <v/>
      </c>
      <c r="E1319" s="81">
        <f>IFERROR(IF(I1318-D1319&lt;#REF!,0,IF(B1319=$I$14,#REF!,IF(B1319&lt;$I$14,0,IF(MOD(B1319-$I$14,#REF!)=0,#REF!,0)))),0)</f>
        <v>0</v>
      </c>
      <c r="F1319" s="83"/>
      <c r="G1319" s="82" t="str">
        <f t="shared" si="123"/>
        <v/>
      </c>
      <c r="H1319" s="82" t="str">
        <f t="shared" si="124"/>
        <v/>
      </c>
      <c r="I1319" s="82" t="str">
        <f t="shared" si="125"/>
        <v/>
      </c>
    </row>
    <row r="1320" spans="2:9" ht="15" thickBot="1" x14ac:dyDescent="0.35">
      <c r="B1320" s="79" t="str">
        <f t="shared" si="120"/>
        <v/>
      </c>
      <c r="C1320" s="80" t="str">
        <f t="shared" si="121"/>
        <v/>
      </c>
      <c r="D1320" s="83" t="str">
        <f t="shared" si="122"/>
        <v/>
      </c>
      <c r="E1320" s="81">
        <f>IFERROR(IF(I1319-D1320&lt;#REF!,0,IF(B1320=$I$14,#REF!,IF(B1320&lt;$I$14,0,IF(MOD(B1320-$I$14,#REF!)=0,#REF!,0)))),0)</f>
        <v>0</v>
      </c>
      <c r="F1320" s="83"/>
      <c r="G1320" s="82" t="str">
        <f t="shared" si="123"/>
        <v/>
      </c>
      <c r="H1320" s="82" t="str">
        <f t="shared" si="124"/>
        <v/>
      </c>
      <c r="I1320" s="82" t="str">
        <f t="shared" si="125"/>
        <v/>
      </c>
    </row>
    <row r="1321" spans="2:9" ht="15" thickBot="1" x14ac:dyDescent="0.35">
      <c r="B1321" s="79" t="str">
        <f t="shared" si="120"/>
        <v/>
      </c>
      <c r="C1321" s="80" t="str">
        <f t="shared" si="121"/>
        <v/>
      </c>
      <c r="D1321" s="83" t="str">
        <f t="shared" si="122"/>
        <v/>
      </c>
      <c r="E1321" s="81">
        <f>IFERROR(IF(I1320-D1321&lt;#REF!,0,IF(B1321=$I$14,#REF!,IF(B1321&lt;$I$14,0,IF(MOD(B1321-$I$14,#REF!)=0,#REF!,0)))),0)</f>
        <v>0</v>
      </c>
      <c r="F1321" s="83"/>
      <c r="G1321" s="82" t="str">
        <f t="shared" si="123"/>
        <v/>
      </c>
      <c r="H1321" s="82" t="str">
        <f t="shared" si="124"/>
        <v/>
      </c>
      <c r="I1321" s="82" t="str">
        <f t="shared" si="125"/>
        <v/>
      </c>
    </row>
    <row r="1322" spans="2:9" ht="15" thickBot="1" x14ac:dyDescent="0.35">
      <c r="B1322" s="79" t="str">
        <f t="shared" si="120"/>
        <v/>
      </c>
      <c r="C1322" s="80" t="str">
        <f t="shared" si="121"/>
        <v/>
      </c>
      <c r="D1322" s="83" t="str">
        <f t="shared" si="122"/>
        <v/>
      </c>
      <c r="E1322" s="81">
        <f>IFERROR(IF(I1321-D1322&lt;#REF!,0,IF(B1322=$I$14,#REF!,IF(B1322&lt;$I$14,0,IF(MOD(B1322-$I$14,#REF!)=0,#REF!,0)))),0)</f>
        <v>0</v>
      </c>
      <c r="F1322" s="83"/>
      <c r="G1322" s="82" t="str">
        <f t="shared" si="123"/>
        <v/>
      </c>
      <c r="H1322" s="82" t="str">
        <f t="shared" si="124"/>
        <v/>
      </c>
      <c r="I1322" s="82" t="str">
        <f t="shared" si="125"/>
        <v/>
      </c>
    </row>
    <row r="1323" spans="2:9" ht="15" thickBot="1" x14ac:dyDescent="0.35">
      <c r="B1323" s="79" t="str">
        <f t="shared" si="120"/>
        <v/>
      </c>
      <c r="C1323" s="80" t="str">
        <f t="shared" si="121"/>
        <v/>
      </c>
      <c r="D1323" s="83" t="str">
        <f t="shared" si="122"/>
        <v/>
      </c>
      <c r="E1323" s="81">
        <f>IFERROR(IF(I1322-D1323&lt;#REF!,0,IF(B1323=$I$14,#REF!,IF(B1323&lt;$I$14,0,IF(MOD(B1323-$I$14,#REF!)=0,#REF!,0)))),0)</f>
        <v>0</v>
      </c>
      <c r="F1323" s="83"/>
      <c r="G1323" s="82" t="str">
        <f t="shared" si="123"/>
        <v/>
      </c>
      <c r="H1323" s="82" t="str">
        <f t="shared" si="124"/>
        <v/>
      </c>
      <c r="I1323" s="82" t="str">
        <f t="shared" si="125"/>
        <v/>
      </c>
    </row>
    <row r="1324" spans="2:9" ht="15" thickBot="1" x14ac:dyDescent="0.35">
      <c r="B1324" s="79" t="str">
        <f t="shared" si="120"/>
        <v/>
      </c>
      <c r="C1324" s="80" t="str">
        <f t="shared" si="121"/>
        <v/>
      </c>
      <c r="D1324" s="83" t="str">
        <f t="shared" si="122"/>
        <v/>
      </c>
      <c r="E1324" s="81">
        <f>IFERROR(IF(I1323-D1324&lt;#REF!,0,IF(B1324=$I$14,#REF!,IF(B1324&lt;$I$14,0,IF(MOD(B1324-$I$14,#REF!)=0,#REF!,0)))),0)</f>
        <v>0</v>
      </c>
      <c r="F1324" s="83"/>
      <c r="G1324" s="82" t="str">
        <f t="shared" si="123"/>
        <v/>
      </c>
      <c r="H1324" s="82" t="str">
        <f t="shared" si="124"/>
        <v/>
      </c>
      <c r="I1324" s="82" t="str">
        <f t="shared" si="125"/>
        <v/>
      </c>
    </row>
    <row r="1325" spans="2:9" ht="15" thickBot="1" x14ac:dyDescent="0.35">
      <c r="B1325" s="79" t="str">
        <f t="shared" si="120"/>
        <v/>
      </c>
      <c r="C1325" s="80" t="str">
        <f t="shared" si="121"/>
        <v/>
      </c>
      <c r="D1325" s="83" t="str">
        <f t="shared" si="122"/>
        <v/>
      </c>
      <c r="E1325" s="81">
        <f>IFERROR(IF(I1324-D1325&lt;#REF!,0,IF(B1325=$I$14,#REF!,IF(B1325&lt;$I$14,0,IF(MOD(B1325-$I$14,#REF!)=0,#REF!,0)))),0)</f>
        <v>0</v>
      </c>
      <c r="F1325" s="83"/>
      <c r="G1325" s="82" t="str">
        <f t="shared" si="123"/>
        <v/>
      </c>
      <c r="H1325" s="82" t="str">
        <f t="shared" si="124"/>
        <v/>
      </c>
      <c r="I1325" s="82" t="str">
        <f t="shared" si="125"/>
        <v/>
      </c>
    </row>
    <row r="1326" spans="2:9" ht="15" thickBot="1" x14ac:dyDescent="0.35">
      <c r="B1326" s="79" t="str">
        <f t="shared" si="120"/>
        <v/>
      </c>
      <c r="C1326" s="80" t="str">
        <f t="shared" si="121"/>
        <v/>
      </c>
      <c r="D1326" s="83" t="str">
        <f t="shared" si="122"/>
        <v/>
      </c>
      <c r="E1326" s="81">
        <f>IFERROR(IF(I1325-D1326&lt;#REF!,0,IF(B1326=$I$14,#REF!,IF(B1326&lt;$I$14,0,IF(MOD(B1326-$I$14,#REF!)=0,#REF!,0)))),0)</f>
        <v>0</v>
      </c>
      <c r="F1326" s="83"/>
      <c r="G1326" s="82" t="str">
        <f t="shared" si="123"/>
        <v/>
      </c>
      <c r="H1326" s="82" t="str">
        <f t="shared" si="124"/>
        <v/>
      </c>
      <c r="I1326" s="82" t="str">
        <f t="shared" si="125"/>
        <v/>
      </c>
    </row>
    <row r="1327" spans="2:9" ht="15" thickBot="1" x14ac:dyDescent="0.35">
      <c r="B1327" s="79" t="str">
        <f t="shared" si="120"/>
        <v/>
      </c>
      <c r="C1327" s="80" t="str">
        <f t="shared" si="121"/>
        <v/>
      </c>
      <c r="D1327" s="83" t="str">
        <f t="shared" si="122"/>
        <v/>
      </c>
      <c r="E1327" s="81">
        <f>IFERROR(IF(I1326-D1327&lt;#REF!,0,IF(B1327=$I$14,#REF!,IF(B1327&lt;$I$14,0,IF(MOD(B1327-$I$14,#REF!)=0,#REF!,0)))),0)</f>
        <v>0</v>
      </c>
      <c r="F1327" s="83"/>
      <c r="G1327" s="82" t="str">
        <f t="shared" si="123"/>
        <v/>
      </c>
      <c r="H1327" s="82" t="str">
        <f t="shared" si="124"/>
        <v/>
      </c>
      <c r="I1327" s="82" t="str">
        <f t="shared" si="125"/>
        <v/>
      </c>
    </row>
    <row r="1328" spans="2:9" ht="15" thickBot="1" x14ac:dyDescent="0.35">
      <c r="B1328" s="79" t="str">
        <f t="shared" si="120"/>
        <v/>
      </c>
      <c r="C1328" s="80" t="str">
        <f t="shared" si="121"/>
        <v/>
      </c>
      <c r="D1328" s="83" t="str">
        <f t="shared" si="122"/>
        <v/>
      </c>
      <c r="E1328" s="81">
        <f>IFERROR(IF(I1327-D1328&lt;#REF!,0,IF(B1328=$I$14,#REF!,IF(B1328&lt;$I$14,0,IF(MOD(B1328-$I$14,#REF!)=0,#REF!,0)))),0)</f>
        <v>0</v>
      </c>
      <c r="F1328" s="83"/>
      <c r="G1328" s="82" t="str">
        <f t="shared" si="123"/>
        <v/>
      </c>
      <c r="H1328" s="82" t="str">
        <f t="shared" si="124"/>
        <v/>
      </c>
      <c r="I1328" s="82" t="str">
        <f t="shared" si="125"/>
        <v/>
      </c>
    </row>
    <row r="1329" spans="2:9" ht="15" thickBot="1" x14ac:dyDescent="0.35">
      <c r="B1329" s="79" t="str">
        <f t="shared" si="120"/>
        <v/>
      </c>
      <c r="C1329" s="80" t="str">
        <f t="shared" si="121"/>
        <v/>
      </c>
      <c r="D1329" s="83" t="str">
        <f t="shared" si="122"/>
        <v/>
      </c>
      <c r="E1329" s="81">
        <f>IFERROR(IF(I1328-D1329&lt;#REF!,0,IF(B1329=$I$14,#REF!,IF(B1329&lt;$I$14,0,IF(MOD(B1329-$I$14,#REF!)=0,#REF!,0)))),0)</f>
        <v>0</v>
      </c>
      <c r="F1329" s="83"/>
      <c r="G1329" s="82" t="str">
        <f t="shared" si="123"/>
        <v/>
      </c>
      <c r="H1329" s="82" t="str">
        <f t="shared" si="124"/>
        <v/>
      </c>
      <c r="I1329" s="82" t="str">
        <f t="shared" si="125"/>
        <v/>
      </c>
    </row>
    <row r="1330" spans="2:9" ht="15" thickBot="1" x14ac:dyDescent="0.35">
      <c r="B1330" s="79" t="str">
        <f t="shared" si="120"/>
        <v/>
      </c>
      <c r="C1330" s="80" t="str">
        <f t="shared" si="121"/>
        <v/>
      </c>
      <c r="D1330" s="83" t="str">
        <f t="shared" si="122"/>
        <v/>
      </c>
      <c r="E1330" s="81">
        <f>IFERROR(IF(I1329-D1330&lt;#REF!,0,IF(B1330=$I$14,#REF!,IF(B1330&lt;$I$14,0,IF(MOD(B1330-$I$14,#REF!)=0,#REF!,0)))),0)</f>
        <v>0</v>
      </c>
      <c r="F1330" s="83"/>
      <c r="G1330" s="82" t="str">
        <f t="shared" si="123"/>
        <v/>
      </c>
      <c r="H1330" s="82" t="str">
        <f t="shared" si="124"/>
        <v/>
      </c>
      <c r="I1330" s="82" t="str">
        <f t="shared" si="125"/>
        <v/>
      </c>
    </row>
    <row r="1331" spans="2:9" ht="15" thickBot="1" x14ac:dyDescent="0.35">
      <c r="B1331" s="79" t="str">
        <f t="shared" si="120"/>
        <v/>
      </c>
      <c r="C1331" s="80" t="str">
        <f t="shared" si="121"/>
        <v/>
      </c>
      <c r="D1331" s="83" t="str">
        <f t="shared" si="122"/>
        <v/>
      </c>
      <c r="E1331" s="81">
        <f>IFERROR(IF(I1330-D1331&lt;#REF!,0,IF(B1331=$I$14,#REF!,IF(B1331&lt;$I$14,0,IF(MOD(B1331-$I$14,#REF!)=0,#REF!,0)))),0)</f>
        <v>0</v>
      </c>
      <c r="F1331" s="83"/>
      <c r="G1331" s="82" t="str">
        <f t="shared" si="123"/>
        <v/>
      </c>
      <c r="H1331" s="82" t="str">
        <f t="shared" si="124"/>
        <v/>
      </c>
      <c r="I1331" s="82" t="str">
        <f t="shared" si="125"/>
        <v/>
      </c>
    </row>
    <row r="1332" spans="2:9" ht="15" thickBot="1" x14ac:dyDescent="0.35">
      <c r="B1332" s="79" t="str">
        <f t="shared" si="120"/>
        <v/>
      </c>
      <c r="C1332" s="80" t="str">
        <f t="shared" si="121"/>
        <v/>
      </c>
      <c r="D1332" s="83" t="str">
        <f t="shared" si="122"/>
        <v/>
      </c>
      <c r="E1332" s="81">
        <f>IFERROR(IF(I1331-D1332&lt;#REF!,0,IF(B1332=$I$14,#REF!,IF(B1332&lt;$I$14,0,IF(MOD(B1332-$I$14,#REF!)=0,#REF!,0)))),0)</f>
        <v>0</v>
      </c>
      <c r="F1332" s="83"/>
      <c r="G1332" s="82" t="str">
        <f t="shared" si="123"/>
        <v/>
      </c>
      <c r="H1332" s="82" t="str">
        <f t="shared" si="124"/>
        <v/>
      </c>
      <c r="I1332" s="82" t="str">
        <f t="shared" si="125"/>
        <v/>
      </c>
    </row>
    <row r="1333" spans="2:9" ht="15" thickBot="1" x14ac:dyDescent="0.35">
      <c r="B1333" s="79" t="str">
        <f t="shared" si="120"/>
        <v/>
      </c>
      <c r="C1333" s="80" t="str">
        <f t="shared" si="121"/>
        <v/>
      </c>
      <c r="D1333" s="83" t="str">
        <f t="shared" si="122"/>
        <v/>
      </c>
      <c r="E1333" s="81">
        <f>IFERROR(IF(I1332-D1333&lt;#REF!,0,IF(B1333=$I$14,#REF!,IF(B1333&lt;$I$14,0,IF(MOD(B1333-$I$14,#REF!)=0,#REF!,0)))),0)</f>
        <v>0</v>
      </c>
      <c r="F1333" s="83"/>
      <c r="G1333" s="82" t="str">
        <f t="shared" si="123"/>
        <v/>
      </c>
      <c r="H1333" s="82" t="str">
        <f t="shared" si="124"/>
        <v/>
      </c>
      <c r="I1333" s="82" t="str">
        <f t="shared" si="125"/>
        <v/>
      </c>
    </row>
    <row r="1334" spans="2:9" ht="15" thickBot="1" x14ac:dyDescent="0.35">
      <c r="B1334" s="79" t="str">
        <f t="shared" si="120"/>
        <v/>
      </c>
      <c r="C1334" s="80" t="str">
        <f t="shared" si="121"/>
        <v/>
      </c>
      <c r="D1334" s="83" t="str">
        <f t="shared" si="122"/>
        <v/>
      </c>
      <c r="E1334" s="81">
        <f>IFERROR(IF(I1333-D1334&lt;#REF!,0,IF(B1334=$I$14,#REF!,IF(B1334&lt;$I$14,0,IF(MOD(B1334-$I$14,#REF!)=0,#REF!,0)))),0)</f>
        <v>0</v>
      </c>
      <c r="F1334" s="83"/>
      <c r="G1334" s="82" t="str">
        <f t="shared" si="123"/>
        <v/>
      </c>
      <c r="H1334" s="82" t="str">
        <f t="shared" si="124"/>
        <v/>
      </c>
      <c r="I1334" s="82" t="str">
        <f t="shared" si="125"/>
        <v/>
      </c>
    </row>
    <row r="1335" spans="2:9" ht="15" thickBot="1" x14ac:dyDescent="0.35">
      <c r="B1335" s="79" t="str">
        <f t="shared" si="120"/>
        <v/>
      </c>
      <c r="C1335" s="80" t="str">
        <f t="shared" si="121"/>
        <v/>
      </c>
      <c r="D1335" s="83" t="str">
        <f t="shared" si="122"/>
        <v/>
      </c>
      <c r="E1335" s="81">
        <f>IFERROR(IF(I1334-D1335&lt;#REF!,0,IF(B1335=$I$14,#REF!,IF(B1335&lt;$I$14,0,IF(MOD(B1335-$I$14,#REF!)=0,#REF!,0)))),0)</f>
        <v>0</v>
      </c>
      <c r="F1335" s="83"/>
      <c r="G1335" s="82" t="str">
        <f t="shared" si="123"/>
        <v/>
      </c>
      <c r="H1335" s="82" t="str">
        <f t="shared" si="124"/>
        <v/>
      </c>
      <c r="I1335" s="82" t="str">
        <f t="shared" si="125"/>
        <v/>
      </c>
    </row>
    <row r="1336" spans="2:9" ht="15" thickBot="1" x14ac:dyDescent="0.35">
      <c r="B1336" s="79" t="str">
        <f t="shared" si="120"/>
        <v/>
      </c>
      <c r="C1336" s="80" t="str">
        <f t="shared" si="121"/>
        <v/>
      </c>
      <c r="D1336" s="83" t="str">
        <f t="shared" si="122"/>
        <v/>
      </c>
      <c r="E1336" s="81">
        <f>IFERROR(IF(I1335-D1336&lt;#REF!,0,IF(B1336=$I$14,#REF!,IF(B1336&lt;$I$14,0,IF(MOD(B1336-$I$14,#REF!)=0,#REF!,0)))),0)</f>
        <v>0</v>
      </c>
      <c r="F1336" s="83"/>
      <c r="G1336" s="82" t="str">
        <f t="shared" si="123"/>
        <v/>
      </c>
      <c r="H1336" s="82" t="str">
        <f t="shared" si="124"/>
        <v/>
      </c>
      <c r="I1336" s="82" t="str">
        <f t="shared" si="125"/>
        <v/>
      </c>
    </row>
    <row r="1337" spans="2:9" ht="15" thickBot="1" x14ac:dyDescent="0.35">
      <c r="B1337" s="79" t="str">
        <f t="shared" si="120"/>
        <v/>
      </c>
      <c r="C1337" s="80" t="str">
        <f t="shared" si="121"/>
        <v/>
      </c>
      <c r="D1337" s="83" t="str">
        <f t="shared" si="122"/>
        <v/>
      </c>
      <c r="E1337" s="81">
        <f>IFERROR(IF(I1336-D1337&lt;#REF!,0,IF(B1337=$I$14,#REF!,IF(B1337&lt;$I$14,0,IF(MOD(B1337-$I$14,#REF!)=0,#REF!,0)))),0)</f>
        <v>0</v>
      </c>
      <c r="F1337" s="83"/>
      <c r="G1337" s="82" t="str">
        <f t="shared" si="123"/>
        <v/>
      </c>
      <c r="H1337" s="82" t="str">
        <f t="shared" si="124"/>
        <v/>
      </c>
      <c r="I1337" s="82" t="str">
        <f t="shared" si="125"/>
        <v/>
      </c>
    </row>
    <row r="1338" spans="2:9" ht="15" thickBot="1" x14ac:dyDescent="0.35">
      <c r="B1338" s="79" t="str">
        <f t="shared" si="120"/>
        <v/>
      </c>
      <c r="C1338" s="80" t="str">
        <f t="shared" si="121"/>
        <v/>
      </c>
      <c r="D1338" s="83" t="str">
        <f t="shared" si="122"/>
        <v/>
      </c>
      <c r="E1338" s="81">
        <f>IFERROR(IF(I1337-D1338&lt;#REF!,0,IF(B1338=$I$14,#REF!,IF(B1338&lt;$I$14,0,IF(MOD(B1338-$I$14,#REF!)=0,#REF!,0)))),0)</f>
        <v>0</v>
      </c>
      <c r="F1338" s="83"/>
      <c r="G1338" s="82" t="str">
        <f t="shared" si="123"/>
        <v/>
      </c>
      <c r="H1338" s="82" t="str">
        <f t="shared" si="124"/>
        <v/>
      </c>
      <c r="I1338" s="82" t="str">
        <f t="shared" si="125"/>
        <v/>
      </c>
    </row>
    <row r="1339" spans="2:9" ht="15" thickBot="1" x14ac:dyDescent="0.35">
      <c r="B1339" s="79" t="str">
        <f t="shared" si="120"/>
        <v/>
      </c>
      <c r="C1339" s="80" t="str">
        <f t="shared" si="121"/>
        <v/>
      </c>
      <c r="D1339" s="83" t="str">
        <f t="shared" si="122"/>
        <v/>
      </c>
      <c r="E1339" s="81">
        <f>IFERROR(IF(I1338-D1339&lt;#REF!,0,IF(B1339=$I$14,#REF!,IF(B1339&lt;$I$14,0,IF(MOD(B1339-$I$14,#REF!)=0,#REF!,0)))),0)</f>
        <v>0</v>
      </c>
      <c r="F1339" s="83"/>
      <c r="G1339" s="82" t="str">
        <f t="shared" si="123"/>
        <v/>
      </c>
      <c r="H1339" s="82" t="str">
        <f t="shared" si="124"/>
        <v/>
      </c>
      <c r="I1339" s="82" t="str">
        <f t="shared" si="125"/>
        <v/>
      </c>
    </row>
    <row r="1340" spans="2:9" ht="15" thickBot="1" x14ac:dyDescent="0.35">
      <c r="B1340" s="79" t="str">
        <f t="shared" si="120"/>
        <v/>
      </c>
      <c r="C1340" s="80" t="str">
        <f t="shared" si="121"/>
        <v/>
      </c>
      <c r="D1340" s="83" t="str">
        <f t="shared" si="122"/>
        <v/>
      </c>
      <c r="E1340" s="81">
        <f>IFERROR(IF(I1339-D1340&lt;#REF!,0,IF(B1340=$I$14,#REF!,IF(B1340&lt;$I$14,0,IF(MOD(B1340-$I$14,#REF!)=0,#REF!,0)))),0)</f>
        <v>0</v>
      </c>
      <c r="F1340" s="83"/>
      <c r="G1340" s="82" t="str">
        <f t="shared" si="123"/>
        <v/>
      </c>
      <c r="H1340" s="82" t="str">
        <f t="shared" si="124"/>
        <v/>
      </c>
      <c r="I1340" s="82" t="str">
        <f t="shared" si="125"/>
        <v/>
      </c>
    </row>
    <row r="1341" spans="2:9" ht="15" thickBot="1" x14ac:dyDescent="0.35">
      <c r="B1341" s="79" t="str">
        <f t="shared" si="120"/>
        <v/>
      </c>
      <c r="C1341" s="80" t="str">
        <f t="shared" si="121"/>
        <v/>
      </c>
      <c r="D1341" s="83" t="str">
        <f t="shared" si="122"/>
        <v/>
      </c>
      <c r="E1341" s="81">
        <f>IFERROR(IF(I1340-D1341&lt;#REF!,0,IF(B1341=$I$14,#REF!,IF(B1341&lt;$I$14,0,IF(MOD(B1341-$I$14,#REF!)=0,#REF!,0)))),0)</f>
        <v>0</v>
      </c>
      <c r="F1341" s="83"/>
      <c r="G1341" s="82" t="str">
        <f t="shared" si="123"/>
        <v/>
      </c>
      <c r="H1341" s="82" t="str">
        <f t="shared" si="124"/>
        <v/>
      </c>
      <c r="I1341" s="82" t="str">
        <f t="shared" si="125"/>
        <v/>
      </c>
    </row>
    <row r="1342" spans="2:9" ht="15" thickBot="1" x14ac:dyDescent="0.35">
      <c r="B1342" s="79" t="str">
        <f t="shared" si="120"/>
        <v/>
      </c>
      <c r="C1342" s="80" t="str">
        <f t="shared" si="121"/>
        <v/>
      </c>
      <c r="D1342" s="83" t="str">
        <f t="shared" si="122"/>
        <v/>
      </c>
      <c r="E1342" s="81">
        <f>IFERROR(IF(I1341-D1342&lt;#REF!,0,IF(B1342=$I$14,#REF!,IF(B1342&lt;$I$14,0,IF(MOD(B1342-$I$14,#REF!)=0,#REF!,0)))),0)</f>
        <v>0</v>
      </c>
      <c r="F1342" s="83"/>
      <c r="G1342" s="82" t="str">
        <f t="shared" si="123"/>
        <v/>
      </c>
      <c r="H1342" s="82" t="str">
        <f t="shared" si="124"/>
        <v/>
      </c>
      <c r="I1342" s="82" t="str">
        <f t="shared" si="125"/>
        <v/>
      </c>
    </row>
    <row r="1343" spans="2:9" ht="15" thickBot="1" x14ac:dyDescent="0.35">
      <c r="B1343" s="79" t="str">
        <f t="shared" si="120"/>
        <v/>
      </c>
      <c r="C1343" s="80" t="str">
        <f t="shared" si="121"/>
        <v/>
      </c>
      <c r="D1343" s="83" t="str">
        <f t="shared" si="122"/>
        <v/>
      </c>
      <c r="E1343" s="81">
        <f>IFERROR(IF(I1342-D1343&lt;#REF!,0,IF(B1343=$I$14,#REF!,IF(B1343&lt;$I$14,0,IF(MOD(B1343-$I$14,#REF!)=0,#REF!,0)))),0)</f>
        <v>0</v>
      </c>
      <c r="F1343" s="83"/>
      <c r="G1343" s="82" t="str">
        <f t="shared" si="123"/>
        <v/>
      </c>
      <c r="H1343" s="82" t="str">
        <f t="shared" si="124"/>
        <v/>
      </c>
      <c r="I1343" s="82" t="str">
        <f t="shared" si="125"/>
        <v/>
      </c>
    </row>
    <row r="1344" spans="2:9" ht="15" thickBot="1" x14ac:dyDescent="0.35">
      <c r="B1344" s="79" t="str">
        <f t="shared" si="120"/>
        <v/>
      </c>
      <c r="C1344" s="80" t="str">
        <f t="shared" si="121"/>
        <v/>
      </c>
      <c r="D1344" s="83" t="str">
        <f t="shared" si="122"/>
        <v/>
      </c>
      <c r="E1344" s="81">
        <f>IFERROR(IF(I1343-D1344&lt;#REF!,0,IF(B1344=$I$14,#REF!,IF(B1344&lt;$I$14,0,IF(MOD(B1344-$I$14,#REF!)=0,#REF!,0)))),0)</f>
        <v>0</v>
      </c>
      <c r="F1344" s="83"/>
      <c r="G1344" s="82" t="str">
        <f t="shared" si="123"/>
        <v/>
      </c>
      <c r="H1344" s="82" t="str">
        <f t="shared" si="124"/>
        <v/>
      </c>
      <c r="I1344" s="82" t="str">
        <f t="shared" si="125"/>
        <v/>
      </c>
    </row>
    <row r="1345" spans="2:9" ht="15" thickBot="1" x14ac:dyDescent="0.35">
      <c r="B1345" s="79" t="str">
        <f t="shared" si="120"/>
        <v/>
      </c>
      <c r="C1345" s="80" t="str">
        <f t="shared" si="121"/>
        <v/>
      </c>
      <c r="D1345" s="83" t="str">
        <f t="shared" si="122"/>
        <v/>
      </c>
      <c r="E1345" s="81">
        <f>IFERROR(IF(I1344-D1345&lt;#REF!,0,IF(B1345=$I$14,#REF!,IF(B1345&lt;$I$14,0,IF(MOD(B1345-$I$14,#REF!)=0,#REF!,0)))),0)</f>
        <v>0</v>
      </c>
      <c r="F1345" s="83"/>
      <c r="G1345" s="82" t="str">
        <f t="shared" si="123"/>
        <v/>
      </c>
      <c r="H1345" s="82" t="str">
        <f t="shared" si="124"/>
        <v/>
      </c>
      <c r="I1345" s="82" t="str">
        <f t="shared" si="125"/>
        <v/>
      </c>
    </row>
    <row r="1346" spans="2:9" ht="15" thickBot="1" x14ac:dyDescent="0.35">
      <c r="B1346" s="79" t="str">
        <f t="shared" si="120"/>
        <v/>
      </c>
      <c r="C1346" s="80" t="str">
        <f t="shared" si="121"/>
        <v/>
      </c>
      <c r="D1346" s="83" t="str">
        <f t="shared" si="122"/>
        <v/>
      </c>
      <c r="E1346" s="81">
        <f>IFERROR(IF(I1345-D1346&lt;#REF!,0,IF(B1346=$I$14,#REF!,IF(B1346&lt;$I$14,0,IF(MOD(B1346-$I$14,#REF!)=0,#REF!,0)))),0)</f>
        <v>0</v>
      </c>
      <c r="F1346" s="83"/>
      <c r="G1346" s="82" t="str">
        <f t="shared" si="123"/>
        <v/>
      </c>
      <c r="H1346" s="82" t="str">
        <f t="shared" si="124"/>
        <v/>
      </c>
      <c r="I1346" s="82" t="str">
        <f t="shared" si="125"/>
        <v/>
      </c>
    </row>
    <row r="1347" spans="2:9" ht="15" thickBot="1" x14ac:dyDescent="0.35">
      <c r="B1347" s="79" t="str">
        <f t="shared" si="120"/>
        <v/>
      </c>
      <c r="C1347" s="80" t="str">
        <f t="shared" si="121"/>
        <v/>
      </c>
      <c r="D1347" s="83" t="str">
        <f t="shared" si="122"/>
        <v/>
      </c>
      <c r="E1347" s="81">
        <f>IFERROR(IF(I1346-D1347&lt;#REF!,0,IF(B1347=$I$14,#REF!,IF(B1347&lt;$I$14,0,IF(MOD(B1347-$I$14,#REF!)=0,#REF!,0)))),0)</f>
        <v>0</v>
      </c>
      <c r="F1347" s="83"/>
      <c r="G1347" s="82" t="str">
        <f t="shared" si="123"/>
        <v/>
      </c>
      <c r="H1347" s="82" t="str">
        <f t="shared" si="124"/>
        <v/>
      </c>
      <c r="I1347" s="82" t="str">
        <f t="shared" si="125"/>
        <v/>
      </c>
    </row>
    <row r="1348" spans="2:9" ht="15" thickBot="1" x14ac:dyDescent="0.35">
      <c r="B1348" s="79" t="str">
        <f t="shared" si="120"/>
        <v/>
      </c>
      <c r="C1348" s="80" t="str">
        <f t="shared" si="121"/>
        <v/>
      </c>
      <c r="D1348" s="83" t="str">
        <f t="shared" si="122"/>
        <v/>
      </c>
      <c r="E1348" s="81">
        <f>IFERROR(IF(I1347-D1348&lt;#REF!,0,IF(B1348=$I$14,#REF!,IF(B1348&lt;$I$14,0,IF(MOD(B1348-$I$14,#REF!)=0,#REF!,0)))),0)</f>
        <v>0</v>
      </c>
      <c r="F1348" s="83"/>
      <c r="G1348" s="82" t="str">
        <f t="shared" si="123"/>
        <v/>
      </c>
      <c r="H1348" s="82" t="str">
        <f t="shared" si="124"/>
        <v/>
      </c>
      <c r="I1348" s="82" t="str">
        <f t="shared" si="125"/>
        <v/>
      </c>
    </row>
    <row r="1349" spans="2:9" ht="15" thickBot="1" x14ac:dyDescent="0.35">
      <c r="B1349" s="79" t="str">
        <f t="shared" si="120"/>
        <v/>
      </c>
      <c r="C1349" s="80" t="str">
        <f t="shared" si="121"/>
        <v/>
      </c>
      <c r="D1349" s="83" t="str">
        <f t="shared" si="122"/>
        <v/>
      </c>
      <c r="E1349" s="81">
        <f>IFERROR(IF(I1348-D1349&lt;#REF!,0,IF(B1349=$I$14,#REF!,IF(B1349&lt;$I$14,0,IF(MOD(B1349-$I$14,#REF!)=0,#REF!,0)))),0)</f>
        <v>0</v>
      </c>
      <c r="F1349" s="83"/>
      <c r="G1349" s="82" t="str">
        <f t="shared" si="123"/>
        <v/>
      </c>
      <c r="H1349" s="82" t="str">
        <f t="shared" si="124"/>
        <v/>
      </c>
      <c r="I1349" s="82" t="str">
        <f t="shared" si="125"/>
        <v/>
      </c>
    </row>
    <row r="1350" spans="2:9" ht="15" thickBot="1" x14ac:dyDescent="0.35">
      <c r="B1350" s="79" t="str">
        <f t="shared" si="120"/>
        <v/>
      </c>
      <c r="C1350" s="80" t="str">
        <f t="shared" si="121"/>
        <v/>
      </c>
      <c r="D1350" s="83" t="str">
        <f t="shared" si="122"/>
        <v/>
      </c>
      <c r="E1350" s="81">
        <f>IFERROR(IF(I1349-D1350&lt;#REF!,0,IF(B1350=$I$14,#REF!,IF(B1350&lt;$I$14,0,IF(MOD(B1350-$I$14,#REF!)=0,#REF!,0)))),0)</f>
        <v>0</v>
      </c>
      <c r="F1350" s="83"/>
      <c r="G1350" s="82" t="str">
        <f t="shared" si="123"/>
        <v/>
      </c>
      <c r="H1350" s="82" t="str">
        <f t="shared" si="124"/>
        <v/>
      </c>
      <c r="I1350" s="82" t="str">
        <f t="shared" si="125"/>
        <v/>
      </c>
    </row>
    <row r="1351" spans="2:9" ht="15" thickBot="1" x14ac:dyDescent="0.35">
      <c r="B1351" s="79" t="str">
        <f t="shared" si="120"/>
        <v/>
      </c>
      <c r="C1351" s="80" t="str">
        <f t="shared" si="121"/>
        <v/>
      </c>
      <c r="D1351" s="83" t="str">
        <f t="shared" si="122"/>
        <v/>
      </c>
      <c r="E1351" s="81">
        <f>IFERROR(IF(I1350-D1351&lt;#REF!,0,IF(B1351=$I$14,#REF!,IF(B1351&lt;$I$14,0,IF(MOD(B1351-$I$14,#REF!)=0,#REF!,0)))),0)</f>
        <v>0</v>
      </c>
      <c r="F1351" s="83"/>
      <c r="G1351" s="82" t="str">
        <f t="shared" si="123"/>
        <v/>
      </c>
      <c r="H1351" s="82" t="str">
        <f t="shared" si="124"/>
        <v/>
      </c>
      <c r="I1351" s="82" t="str">
        <f t="shared" si="125"/>
        <v/>
      </c>
    </row>
    <row r="1352" spans="2:9" ht="15" thickBot="1" x14ac:dyDescent="0.35">
      <c r="B1352" s="79" t="str">
        <f t="shared" si="120"/>
        <v/>
      </c>
      <c r="C1352" s="80" t="str">
        <f t="shared" si="121"/>
        <v/>
      </c>
      <c r="D1352" s="83" t="str">
        <f t="shared" si="122"/>
        <v/>
      </c>
      <c r="E1352" s="81">
        <f>IFERROR(IF(I1351-D1352&lt;#REF!,0,IF(B1352=$I$14,#REF!,IF(B1352&lt;$I$14,0,IF(MOD(B1352-$I$14,#REF!)=0,#REF!,0)))),0)</f>
        <v>0</v>
      </c>
      <c r="F1352" s="83"/>
      <c r="G1352" s="82" t="str">
        <f t="shared" si="123"/>
        <v/>
      </c>
      <c r="H1352" s="82" t="str">
        <f t="shared" si="124"/>
        <v/>
      </c>
      <c r="I1352" s="82" t="str">
        <f t="shared" si="125"/>
        <v/>
      </c>
    </row>
    <row r="1353" spans="2:9" ht="15" thickBot="1" x14ac:dyDescent="0.35">
      <c r="B1353" s="79" t="str">
        <f t="shared" si="120"/>
        <v/>
      </c>
      <c r="C1353" s="80" t="str">
        <f t="shared" si="121"/>
        <v/>
      </c>
      <c r="D1353" s="83" t="str">
        <f t="shared" si="122"/>
        <v/>
      </c>
      <c r="E1353" s="81">
        <f>IFERROR(IF(I1352-D1353&lt;#REF!,0,IF(B1353=$I$14,#REF!,IF(B1353&lt;$I$14,0,IF(MOD(B1353-$I$14,#REF!)=0,#REF!,0)))),0)</f>
        <v>0</v>
      </c>
      <c r="F1353" s="83"/>
      <c r="G1353" s="82" t="str">
        <f t="shared" si="123"/>
        <v/>
      </c>
      <c r="H1353" s="82" t="str">
        <f t="shared" si="124"/>
        <v/>
      </c>
      <c r="I1353" s="82" t="str">
        <f t="shared" si="125"/>
        <v/>
      </c>
    </row>
    <row r="1354" spans="2:9" ht="15" thickBot="1" x14ac:dyDescent="0.35">
      <c r="B1354" s="79" t="str">
        <f t="shared" si="120"/>
        <v/>
      </c>
      <c r="C1354" s="80" t="str">
        <f t="shared" si="121"/>
        <v/>
      </c>
      <c r="D1354" s="83" t="str">
        <f t="shared" si="122"/>
        <v/>
      </c>
      <c r="E1354" s="81">
        <f>IFERROR(IF(I1353-D1354&lt;#REF!,0,IF(B1354=$I$14,#REF!,IF(B1354&lt;$I$14,0,IF(MOD(B1354-$I$14,#REF!)=0,#REF!,0)))),0)</f>
        <v>0</v>
      </c>
      <c r="F1354" s="83"/>
      <c r="G1354" s="82" t="str">
        <f t="shared" si="123"/>
        <v/>
      </c>
      <c r="H1354" s="82" t="str">
        <f t="shared" si="124"/>
        <v/>
      </c>
      <c r="I1354" s="82" t="str">
        <f t="shared" si="125"/>
        <v/>
      </c>
    </row>
    <row r="1355" spans="2:9" ht="15" thickBot="1" x14ac:dyDescent="0.35">
      <c r="B1355" s="79" t="str">
        <f t="shared" si="120"/>
        <v/>
      </c>
      <c r="C1355" s="80" t="str">
        <f t="shared" si="121"/>
        <v/>
      </c>
      <c r="D1355" s="83" t="str">
        <f t="shared" si="122"/>
        <v/>
      </c>
      <c r="E1355" s="81">
        <f>IFERROR(IF(I1354-D1355&lt;#REF!,0,IF(B1355=$I$14,#REF!,IF(B1355&lt;$I$14,0,IF(MOD(B1355-$I$14,#REF!)=0,#REF!,0)))),0)</f>
        <v>0</v>
      </c>
      <c r="F1355" s="83"/>
      <c r="G1355" s="82" t="str">
        <f t="shared" si="123"/>
        <v/>
      </c>
      <c r="H1355" s="82" t="str">
        <f t="shared" si="124"/>
        <v/>
      </c>
      <c r="I1355" s="82" t="str">
        <f t="shared" si="125"/>
        <v/>
      </c>
    </row>
    <row r="1356" spans="2:9" ht="15" thickBot="1" x14ac:dyDescent="0.35">
      <c r="B1356" s="79" t="str">
        <f t="shared" si="120"/>
        <v/>
      </c>
      <c r="C1356" s="80" t="str">
        <f t="shared" si="121"/>
        <v/>
      </c>
      <c r="D1356" s="83" t="str">
        <f t="shared" si="122"/>
        <v/>
      </c>
      <c r="E1356" s="81">
        <f>IFERROR(IF(I1355-D1356&lt;#REF!,0,IF(B1356=$I$14,#REF!,IF(B1356&lt;$I$14,0,IF(MOD(B1356-$I$14,#REF!)=0,#REF!,0)))),0)</f>
        <v>0</v>
      </c>
      <c r="F1356" s="83"/>
      <c r="G1356" s="82" t="str">
        <f t="shared" si="123"/>
        <v/>
      </c>
      <c r="H1356" s="82" t="str">
        <f t="shared" si="124"/>
        <v/>
      </c>
      <c r="I1356" s="82" t="str">
        <f t="shared" si="125"/>
        <v/>
      </c>
    </row>
    <row r="1357" spans="2:9" ht="15" thickBot="1" x14ac:dyDescent="0.35">
      <c r="B1357" s="79" t="str">
        <f t="shared" si="120"/>
        <v/>
      </c>
      <c r="C1357" s="80" t="str">
        <f t="shared" si="121"/>
        <v/>
      </c>
      <c r="D1357" s="83" t="str">
        <f t="shared" si="122"/>
        <v/>
      </c>
      <c r="E1357" s="81">
        <f>IFERROR(IF(I1356-D1357&lt;#REF!,0,IF(B1357=$I$14,#REF!,IF(B1357&lt;$I$14,0,IF(MOD(B1357-$I$14,#REF!)=0,#REF!,0)))),0)</f>
        <v>0</v>
      </c>
      <c r="F1357" s="83"/>
      <c r="G1357" s="82" t="str">
        <f t="shared" si="123"/>
        <v/>
      </c>
      <c r="H1357" s="82" t="str">
        <f t="shared" si="124"/>
        <v/>
      </c>
      <c r="I1357" s="82" t="str">
        <f t="shared" si="125"/>
        <v/>
      </c>
    </row>
    <row r="1358" spans="2:9" ht="15" thickBot="1" x14ac:dyDescent="0.35">
      <c r="B1358" s="79" t="str">
        <f t="shared" si="120"/>
        <v/>
      </c>
      <c r="C1358" s="80" t="str">
        <f t="shared" si="121"/>
        <v/>
      </c>
      <c r="D1358" s="83" t="str">
        <f t="shared" si="122"/>
        <v/>
      </c>
      <c r="E1358" s="81">
        <f>IFERROR(IF(I1357-D1358&lt;#REF!,0,IF(B1358=$I$14,#REF!,IF(B1358&lt;$I$14,0,IF(MOD(B1358-$I$14,#REF!)=0,#REF!,0)))),0)</f>
        <v>0</v>
      </c>
      <c r="F1358" s="83"/>
      <c r="G1358" s="82" t="str">
        <f t="shared" si="123"/>
        <v/>
      </c>
      <c r="H1358" s="82" t="str">
        <f t="shared" si="124"/>
        <v/>
      </c>
      <c r="I1358" s="82" t="str">
        <f t="shared" si="125"/>
        <v/>
      </c>
    </row>
    <row r="1359" spans="2:9" ht="15" thickBot="1" x14ac:dyDescent="0.35">
      <c r="B1359" s="79" t="str">
        <f t="shared" si="120"/>
        <v/>
      </c>
      <c r="C1359" s="80" t="str">
        <f t="shared" si="121"/>
        <v/>
      </c>
      <c r="D1359" s="83" t="str">
        <f t="shared" si="122"/>
        <v/>
      </c>
      <c r="E1359" s="81">
        <f>IFERROR(IF(I1358-D1359&lt;#REF!,0,IF(B1359=$I$14,#REF!,IF(B1359&lt;$I$14,0,IF(MOD(B1359-$I$14,#REF!)=0,#REF!,0)))),0)</f>
        <v>0</v>
      </c>
      <c r="F1359" s="83"/>
      <c r="G1359" s="82" t="str">
        <f t="shared" si="123"/>
        <v/>
      </c>
      <c r="H1359" s="82" t="str">
        <f t="shared" si="124"/>
        <v/>
      </c>
      <c r="I1359" s="82" t="str">
        <f t="shared" si="125"/>
        <v/>
      </c>
    </row>
    <row r="1360" spans="2:9" ht="15" thickBot="1" x14ac:dyDescent="0.35">
      <c r="B1360" s="79" t="str">
        <f t="shared" si="120"/>
        <v/>
      </c>
      <c r="C1360" s="80" t="str">
        <f t="shared" si="121"/>
        <v/>
      </c>
      <c r="D1360" s="83" t="str">
        <f t="shared" si="122"/>
        <v/>
      </c>
      <c r="E1360" s="81">
        <f>IFERROR(IF(I1359-D1360&lt;#REF!,0,IF(B1360=$I$14,#REF!,IF(B1360&lt;$I$14,0,IF(MOD(B1360-$I$14,#REF!)=0,#REF!,0)))),0)</f>
        <v>0</v>
      </c>
      <c r="F1360" s="83"/>
      <c r="G1360" s="82" t="str">
        <f t="shared" si="123"/>
        <v/>
      </c>
      <c r="H1360" s="82" t="str">
        <f t="shared" si="124"/>
        <v/>
      </c>
      <c r="I1360" s="82" t="str">
        <f t="shared" si="125"/>
        <v/>
      </c>
    </row>
    <row r="1361" spans="2:9" ht="15" thickBot="1" x14ac:dyDescent="0.35">
      <c r="B1361" s="79" t="str">
        <f t="shared" si="120"/>
        <v/>
      </c>
      <c r="C1361" s="80" t="str">
        <f t="shared" si="121"/>
        <v/>
      </c>
      <c r="D1361" s="83" t="str">
        <f t="shared" si="122"/>
        <v/>
      </c>
      <c r="E1361" s="81">
        <f>IFERROR(IF(I1360-D1361&lt;#REF!,0,IF(B1361=$I$14,#REF!,IF(B1361&lt;$I$14,0,IF(MOD(B1361-$I$14,#REF!)=0,#REF!,0)))),0)</f>
        <v>0</v>
      </c>
      <c r="F1361" s="83"/>
      <c r="G1361" s="82" t="str">
        <f t="shared" si="123"/>
        <v/>
      </c>
      <c r="H1361" s="82" t="str">
        <f t="shared" si="124"/>
        <v/>
      </c>
      <c r="I1361" s="82" t="str">
        <f t="shared" si="125"/>
        <v/>
      </c>
    </row>
    <row r="1362" spans="2:9" ht="15" thickBot="1" x14ac:dyDescent="0.35">
      <c r="B1362" s="79" t="str">
        <f t="shared" si="120"/>
        <v/>
      </c>
      <c r="C1362" s="80" t="str">
        <f t="shared" si="121"/>
        <v/>
      </c>
      <c r="D1362" s="83" t="str">
        <f t="shared" si="122"/>
        <v/>
      </c>
      <c r="E1362" s="81">
        <f>IFERROR(IF(I1361-D1362&lt;#REF!,0,IF(B1362=$I$14,#REF!,IF(B1362&lt;$I$14,0,IF(MOD(B1362-$I$14,#REF!)=0,#REF!,0)))),0)</f>
        <v>0</v>
      </c>
      <c r="F1362" s="83"/>
      <c r="G1362" s="82" t="str">
        <f t="shared" si="123"/>
        <v/>
      </c>
      <c r="H1362" s="82" t="str">
        <f t="shared" si="124"/>
        <v/>
      </c>
      <c r="I1362" s="82" t="str">
        <f t="shared" si="125"/>
        <v/>
      </c>
    </row>
    <row r="1363" spans="2:9" ht="15" thickBot="1" x14ac:dyDescent="0.35">
      <c r="B1363" s="79" t="str">
        <f t="shared" si="120"/>
        <v/>
      </c>
      <c r="C1363" s="80" t="str">
        <f t="shared" si="121"/>
        <v/>
      </c>
      <c r="D1363" s="83" t="str">
        <f t="shared" si="122"/>
        <v/>
      </c>
      <c r="E1363" s="81">
        <f>IFERROR(IF(I1362-D1363&lt;#REF!,0,IF(B1363=$I$14,#REF!,IF(B1363&lt;$I$14,0,IF(MOD(B1363-$I$14,#REF!)=0,#REF!,0)))),0)</f>
        <v>0</v>
      </c>
      <c r="F1363" s="83"/>
      <c r="G1363" s="82" t="str">
        <f t="shared" si="123"/>
        <v/>
      </c>
      <c r="H1363" s="82" t="str">
        <f t="shared" si="124"/>
        <v/>
      </c>
      <c r="I1363" s="82" t="str">
        <f t="shared" si="125"/>
        <v/>
      </c>
    </row>
    <row r="1364" spans="2:9" ht="15" thickBot="1" x14ac:dyDescent="0.35">
      <c r="B1364" s="79" t="str">
        <f t="shared" ref="B1364:B1427" si="126">IFERROR(IF(I1363&lt;=0,"",B1363+1),"")</f>
        <v/>
      </c>
      <c r="C1364" s="80" t="str">
        <f t="shared" ref="C1364:C1427" si="127">IF($E$10="End of the Period",IF(B1364="","",IF(OR(payment_frequency="Weekly",payment_frequency="Bi-weekly",payment_frequency="Semi-monthly"),first_payment_date+B1364*VLOOKUP(payment_frequency,periodic_table,2,0),EDATE(first_payment_date,B1364*VLOOKUP(payment_frequency,periodic_table,2,0)))),IF(B1364="","",IF(OR(payment_frequency="Weekly",payment_frequency="Bi-weekly",payment_frequency="Semi-monthly"),first_payment_date+(B1364-1)*VLOOKUP(payment_frequency,periodic_table,2,0),EDATE(first_payment_date,(B1364-1)*VLOOKUP(payment_frequency,periodic_table,2,0)))))</f>
        <v/>
      </c>
      <c r="D1364" s="83" t="str">
        <f t="shared" ref="D1364:D1427" si="128">IF(B1364="","",IF(B1364&lt;=$I$13,G1364,-PMT(rate,1,I1363,,payment_type)))</f>
        <v/>
      </c>
      <c r="E1364" s="81">
        <f>IFERROR(IF(I1363-D1364&lt;#REF!,0,IF(B1364=$I$14,#REF!,IF(B1364&lt;$I$14,0,IF(MOD(B1364-$I$14,#REF!)=0,#REF!,0)))),0)</f>
        <v>0</v>
      </c>
      <c r="F1364" s="83"/>
      <c r="G1364" s="82" t="str">
        <f t="shared" ref="G1364:G1427" si="129">IF(B1364="","",IF(AND(payment_type=1,B1364=1),0,(I1363*rate)))</f>
        <v/>
      </c>
      <c r="H1364" s="82" t="str">
        <f t="shared" ref="H1364:H1427" si="130">IF(B1364="","",D1364-G1364+E1364+F1364)</f>
        <v/>
      </c>
      <c r="I1364" s="82" t="str">
        <f t="shared" si="125"/>
        <v/>
      </c>
    </row>
    <row r="1365" spans="2:9" ht="15" thickBot="1" x14ac:dyDescent="0.35">
      <c r="B1365" s="79" t="str">
        <f t="shared" si="126"/>
        <v/>
      </c>
      <c r="C1365" s="80" t="str">
        <f t="shared" si="127"/>
        <v/>
      </c>
      <c r="D1365" s="83" t="str">
        <f t="shared" si="128"/>
        <v/>
      </c>
      <c r="E1365" s="81">
        <f>IFERROR(IF(I1364-D1365&lt;#REF!,0,IF(B1365=$I$14,#REF!,IF(B1365&lt;$I$14,0,IF(MOD(B1365-$I$14,#REF!)=0,#REF!,0)))),0)</f>
        <v>0</v>
      </c>
      <c r="F1365" s="83"/>
      <c r="G1365" s="82" t="str">
        <f t="shared" si="129"/>
        <v/>
      </c>
      <c r="H1365" s="82" t="str">
        <f t="shared" si="130"/>
        <v/>
      </c>
      <c r="I1365" s="82" t="str">
        <f t="shared" ref="I1365:I1428" si="131">IFERROR(IF(H1365&lt;0,"",I1364-H1365),"")</f>
        <v/>
      </c>
    </row>
    <row r="1366" spans="2:9" ht="15" thickBot="1" x14ac:dyDescent="0.35">
      <c r="B1366" s="79" t="str">
        <f t="shared" si="126"/>
        <v/>
      </c>
      <c r="C1366" s="80" t="str">
        <f t="shared" si="127"/>
        <v/>
      </c>
      <c r="D1366" s="83" t="str">
        <f t="shared" si="128"/>
        <v/>
      </c>
      <c r="E1366" s="81">
        <f>IFERROR(IF(I1365-D1366&lt;#REF!,0,IF(B1366=$I$14,#REF!,IF(B1366&lt;$I$14,0,IF(MOD(B1366-$I$14,#REF!)=0,#REF!,0)))),0)</f>
        <v>0</v>
      </c>
      <c r="F1366" s="83"/>
      <c r="G1366" s="82" t="str">
        <f t="shared" si="129"/>
        <v/>
      </c>
      <c r="H1366" s="82" t="str">
        <f t="shared" si="130"/>
        <v/>
      </c>
      <c r="I1366" s="82" t="str">
        <f t="shared" si="131"/>
        <v/>
      </c>
    </row>
    <row r="1367" spans="2:9" ht="15" thickBot="1" x14ac:dyDescent="0.35">
      <c r="B1367" s="79" t="str">
        <f t="shared" si="126"/>
        <v/>
      </c>
      <c r="C1367" s="80" t="str">
        <f t="shared" si="127"/>
        <v/>
      </c>
      <c r="D1367" s="83" t="str">
        <f t="shared" si="128"/>
        <v/>
      </c>
      <c r="E1367" s="81">
        <f>IFERROR(IF(I1366-D1367&lt;#REF!,0,IF(B1367=$I$14,#REF!,IF(B1367&lt;$I$14,0,IF(MOD(B1367-$I$14,#REF!)=0,#REF!,0)))),0)</f>
        <v>0</v>
      </c>
      <c r="F1367" s="83"/>
      <c r="G1367" s="82" t="str">
        <f t="shared" si="129"/>
        <v/>
      </c>
      <c r="H1367" s="82" t="str">
        <f t="shared" si="130"/>
        <v/>
      </c>
      <c r="I1367" s="82" t="str">
        <f t="shared" si="131"/>
        <v/>
      </c>
    </row>
    <row r="1368" spans="2:9" ht="15" thickBot="1" x14ac:dyDescent="0.35">
      <c r="B1368" s="79" t="str">
        <f t="shared" si="126"/>
        <v/>
      </c>
      <c r="C1368" s="80" t="str">
        <f t="shared" si="127"/>
        <v/>
      </c>
      <c r="D1368" s="83" t="str">
        <f t="shared" si="128"/>
        <v/>
      </c>
      <c r="E1368" s="81">
        <f>IFERROR(IF(I1367-D1368&lt;#REF!,0,IF(B1368=$I$14,#REF!,IF(B1368&lt;$I$14,0,IF(MOD(B1368-$I$14,#REF!)=0,#REF!,0)))),0)</f>
        <v>0</v>
      </c>
      <c r="F1368" s="83"/>
      <c r="G1368" s="82" t="str">
        <f t="shared" si="129"/>
        <v/>
      </c>
      <c r="H1368" s="82" t="str">
        <f t="shared" si="130"/>
        <v/>
      </c>
      <c r="I1368" s="82" t="str">
        <f t="shared" si="131"/>
        <v/>
      </c>
    </row>
    <row r="1369" spans="2:9" ht="15" thickBot="1" x14ac:dyDescent="0.35">
      <c r="B1369" s="79" t="str">
        <f t="shared" si="126"/>
        <v/>
      </c>
      <c r="C1369" s="80" t="str">
        <f t="shared" si="127"/>
        <v/>
      </c>
      <c r="D1369" s="83" t="str">
        <f t="shared" si="128"/>
        <v/>
      </c>
      <c r="E1369" s="81">
        <f>IFERROR(IF(I1368-D1369&lt;#REF!,0,IF(B1369=$I$14,#REF!,IF(B1369&lt;$I$14,0,IF(MOD(B1369-$I$14,#REF!)=0,#REF!,0)))),0)</f>
        <v>0</v>
      </c>
      <c r="F1369" s="83"/>
      <c r="G1369" s="82" t="str">
        <f t="shared" si="129"/>
        <v/>
      </c>
      <c r="H1369" s="82" t="str">
        <f t="shared" si="130"/>
        <v/>
      </c>
      <c r="I1369" s="82" t="str">
        <f t="shared" si="131"/>
        <v/>
      </c>
    </row>
    <row r="1370" spans="2:9" ht="15" thickBot="1" x14ac:dyDescent="0.35">
      <c r="B1370" s="79" t="str">
        <f t="shared" si="126"/>
        <v/>
      </c>
      <c r="C1370" s="80" t="str">
        <f t="shared" si="127"/>
        <v/>
      </c>
      <c r="D1370" s="83" t="str">
        <f t="shared" si="128"/>
        <v/>
      </c>
      <c r="E1370" s="81">
        <f>IFERROR(IF(I1369-D1370&lt;#REF!,0,IF(B1370=$I$14,#REF!,IF(B1370&lt;$I$14,0,IF(MOD(B1370-$I$14,#REF!)=0,#REF!,0)))),0)</f>
        <v>0</v>
      </c>
      <c r="F1370" s="83"/>
      <c r="G1370" s="82" t="str">
        <f t="shared" si="129"/>
        <v/>
      </c>
      <c r="H1370" s="82" t="str">
        <f t="shared" si="130"/>
        <v/>
      </c>
      <c r="I1370" s="82" t="str">
        <f t="shared" si="131"/>
        <v/>
      </c>
    </row>
    <row r="1371" spans="2:9" ht="15" thickBot="1" x14ac:dyDescent="0.35">
      <c r="B1371" s="79" t="str">
        <f t="shared" si="126"/>
        <v/>
      </c>
      <c r="C1371" s="80" t="str">
        <f t="shared" si="127"/>
        <v/>
      </c>
      <c r="D1371" s="83" t="str">
        <f t="shared" si="128"/>
        <v/>
      </c>
      <c r="E1371" s="81">
        <f>IFERROR(IF(I1370-D1371&lt;#REF!,0,IF(B1371=$I$14,#REF!,IF(B1371&lt;$I$14,0,IF(MOD(B1371-$I$14,#REF!)=0,#REF!,0)))),0)</f>
        <v>0</v>
      </c>
      <c r="F1371" s="83"/>
      <c r="G1371" s="82" t="str">
        <f t="shared" si="129"/>
        <v/>
      </c>
      <c r="H1371" s="82" t="str">
        <f t="shared" si="130"/>
        <v/>
      </c>
      <c r="I1371" s="82" t="str">
        <f t="shared" si="131"/>
        <v/>
      </c>
    </row>
    <row r="1372" spans="2:9" ht="15" thickBot="1" x14ac:dyDescent="0.35">
      <c r="B1372" s="79" t="str">
        <f t="shared" si="126"/>
        <v/>
      </c>
      <c r="C1372" s="80" t="str">
        <f t="shared" si="127"/>
        <v/>
      </c>
      <c r="D1372" s="83" t="str">
        <f t="shared" si="128"/>
        <v/>
      </c>
      <c r="E1372" s="81">
        <f>IFERROR(IF(I1371-D1372&lt;#REF!,0,IF(B1372=$I$14,#REF!,IF(B1372&lt;$I$14,0,IF(MOD(B1372-$I$14,#REF!)=0,#REF!,0)))),0)</f>
        <v>0</v>
      </c>
      <c r="F1372" s="83"/>
      <c r="G1372" s="82" t="str">
        <f t="shared" si="129"/>
        <v/>
      </c>
      <c r="H1372" s="82" t="str">
        <f t="shared" si="130"/>
        <v/>
      </c>
      <c r="I1372" s="82" t="str">
        <f t="shared" si="131"/>
        <v/>
      </c>
    </row>
    <row r="1373" spans="2:9" ht="15" thickBot="1" x14ac:dyDescent="0.35">
      <c r="B1373" s="79" t="str">
        <f t="shared" si="126"/>
        <v/>
      </c>
      <c r="C1373" s="80" t="str">
        <f t="shared" si="127"/>
        <v/>
      </c>
      <c r="D1373" s="83" t="str">
        <f t="shared" si="128"/>
        <v/>
      </c>
      <c r="E1373" s="81">
        <f>IFERROR(IF(I1372-D1373&lt;#REF!,0,IF(B1373=$I$14,#REF!,IF(B1373&lt;$I$14,0,IF(MOD(B1373-$I$14,#REF!)=0,#REF!,0)))),0)</f>
        <v>0</v>
      </c>
      <c r="F1373" s="83"/>
      <c r="G1373" s="82" t="str">
        <f t="shared" si="129"/>
        <v/>
      </c>
      <c r="H1373" s="82" t="str">
        <f t="shared" si="130"/>
        <v/>
      </c>
      <c r="I1373" s="82" t="str">
        <f t="shared" si="131"/>
        <v/>
      </c>
    </row>
    <row r="1374" spans="2:9" ht="15" thickBot="1" x14ac:dyDescent="0.35">
      <c r="B1374" s="79" t="str">
        <f t="shared" si="126"/>
        <v/>
      </c>
      <c r="C1374" s="80" t="str">
        <f t="shared" si="127"/>
        <v/>
      </c>
      <c r="D1374" s="83" t="str">
        <f t="shared" si="128"/>
        <v/>
      </c>
      <c r="E1374" s="81">
        <f>IFERROR(IF(I1373-D1374&lt;#REF!,0,IF(B1374=$I$14,#REF!,IF(B1374&lt;$I$14,0,IF(MOD(B1374-$I$14,#REF!)=0,#REF!,0)))),0)</f>
        <v>0</v>
      </c>
      <c r="F1374" s="83"/>
      <c r="G1374" s="82" t="str">
        <f t="shared" si="129"/>
        <v/>
      </c>
      <c r="H1374" s="82" t="str">
        <f t="shared" si="130"/>
        <v/>
      </c>
      <c r="I1374" s="82" t="str">
        <f t="shared" si="131"/>
        <v/>
      </c>
    </row>
    <row r="1375" spans="2:9" ht="15" thickBot="1" x14ac:dyDescent="0.35">
      <c r="B1375" s="79" t="str">
        <f t="shared" si="126"/>
        <v/>
      </c>
      <c r="C1375" s="80" t="str">
        <f t="shared" si="127"/>
        <v/>
      </c>
      <c r="D1375" s="83" t="str">
        <f t="shared" si="128"/>
        <v/>
      </c>
      <c r="E1375" s="81">
        <f>IFERROR(IF(I1374-D1375&lt;#REF!,0,IF(B1375=$I$14,#REF!,IF(B1375&lt;$I$14,0,IF(MOD(B1375-$I$14,#REF!)=0,#REF!,0)))),0)</f>
        <v>0</v>
      </c>
      <c r="F1375" s="83"/>
      <c r="G1375" s="82" t="str">
        <f t="shared" si="129"/>
        <v/>
      </c>
      <c r="H1375" s="82" t="str">
        <f t="shared" si="130"/>
        <v/>
      </c>
      <c r="I1375" s="82" t="str">
        <f t="shared" si="131"/>
        <v/>
      </c>
    </row>
    <row r="1376" spans="2:9" ht="15" thickBot="1" x14ac:dyDescent="0.35">
      <c r="B1376" s="79" t="str">
        <f t="shared" si="126"/>
        <v/>
      </c>
      <c r="C1376" s="80" t="str">
        <f t="shared" si="127"/>
        <v/>
      </c>
      <c r="D1376" s="83" t="str">
        <f t="shared" si="128"/>
        <v/>
      </c>
      <c r="E1376" s="81">
        <f>IFERROR(IF(I1375-D1376&lt;#REF!,0,IF(B1376=$I$14,#REF!,IF(B1376&lt;$I$14,0,IF(MOD(B1376-$I$14,#REF!)=0,#REF!,0)))),0)</f>
        <v>0</v>
      </c>
      <c r="F1376" s="83"/>
      <c r="G1376" s="82" t="str">
        <f t="shared" si="129"/>
        <v/>
      </c>
      <c r="H1376" s="82" t="str">
        <f t="shared" si="130"/>
        <v/>
      </c>
      <c r="I1376" s="82" t="str">
        <f t="shared" si="131"/>
        <v/>
      </c>
    </row>
    <row r="1377" spans="2:9" ht="15" thickBot="1" x14ac:dyDescent="0.35">
      <c r="B1377" s="79" t="str">
        <f t="shared" si="126"/>
        <v/>
      </c>
      <c r="C1377" s="80" t="str">
        <f t="shared" si="127"/>
        <v/>
      </c>
      <c r="D1377" s="83" t="str">
        <f t="shared" si="128"/>
        <v/>
      </c>
      <c r="E1377" s="81">
        <f>IFERROR(IF(I1376-D1377&lt;#REF!,0,IF(B1377=$I$14,#REF!,IF(B1377&lt;$I$14,0,IF(MOD(B1377-$I$14,#REF!)=0,#REF!,0)))),0)</f>
        <v>0</v>
      </c>
      <c r="F1377" s="83"/>
      <c r="G1377" s="82" t="str">
        <f t="shared" si="129"/>
        <v/>
      </c>
      <c r="H1377" s="82" t="str">
        <f t="shared" si="130"/>
        <v/>
      </c>
      <c r="I1377" s="82" t="str">
        <f t="shared" si="131"/>
        <v/>
      </c>
    </row>
    <row r="1378" spans="2:9" ht="15" thickBot="1" x14ac:dyDescent="0.35">
      <c r="B1378" s="79" t="str">
        <f t="shared" si="126"/>
        <v/>
      </c>
      <c r="C1378" s="80" t="str">
        <f t="shared" si="127"/>
        <v/>
      </c>
      <c r="D1378" s="83" t="str">
        <f t="shared" si="128"/>
        <v/>
      </c>
      <c r="E1378" s="81">
        <f>IFERROR(IF(I1377-D1378&lt;#REF!,0,IF(B1378=$I$14,#REF!,IF(B1378&lt;$I$14,0,IF(MOD(B1378-$I$14,#REF!)=0,#REF!,0)))),0)</f>
        <v>0</v>
      </c>
      <c r="F1378" s="83"/>
      <c r="G1378" s="82" t="str">
        <f t="shared" si="129"/>
        <v/>
      </c>
      <c r="H1378" s="82" t="str">
        <f t="shared" si="130"/>
        <v/>
      </c>
      <c r="I1378" s="82" t="str">
        <f t="shared" si="131"/>
        <v/>
      </c>
    </row>
    <row r="1379" spans="2:9" ht="15" thickBot="1" x14ac:dyDescent="0.35">
      <c r="B1379" s="79" t="str">
        <f t="shared" si="126"/>
        <v/>
      </c>
      <c r="C1379" s="80" t="str">
        <f t="shared" si="127"/>
        <v/>
      </c>
      <c r="D1379" s="83" t="str">
        <f t="shared" si="128"/>
        <v/>
      </c>
      <c r="E1379" s="81">
        <f>IFERROR(IF(I1378-D1379&lt;#REF!,0,IF(B1379=$I$14,#REF!,IF(B1379&lt;$I$14,0,IF(MOD(B1379-$I$14,#REF!)=0,#REF!,0)))),0)</f>
        <v>0</v>
      </c>
      <c r="F1379" s="83"/>
      <c r="G1379" s="82" t="str">
        <f t="shared" si="129"/>
        <v/>
      </c>
      <c r="H1379" s="82" t="str">
        <f t="shared" si="130"/>
        <v/>
      </c>
      <c r="I1379" s="82" t="str">
        <f t="shared" si="131"/>
        <v/>
      </c>
    </row>
    <row r="1380" spans="2:9" ht="15" thickBot="1" x14ac:dyDescent="0.35">
      <c r="B1380" s="79" t="str">
        <f t="shared" si="126"/>
        <v/>
      </c>
      <c r="C1380" s="80" t="str">
        <f t="shared" si="127"/>
        <v/>
      </c>
      <c r="D1380" s="83" t="str">
        <f t="shared" si="128"/>
        <v/>
      </c>
      <c r="E1380" s="81">
        <f>IFERROR(IF(I1379-D1380&lt;#REF!,0,IF(B1380=$I$14,#REF!,IF(B1380&lt;$I$14,0,IF(MOD(B1380-$I$14,#REF!)=0,#REF!,0)))),0)</f>
        <v>0</v>
      </c>
      <c r="F1380" s="83"/>
      <c r="G1380" s="82" t="str">
        <f t="shared" si="129"/>
        <v/>
      </c>
      <c r="H1380" s="82" t="str">
        <f t="shared" si="130"/>
        <v/>
      </c>
      <c r="I1380" s="82" t="str">
        <f t="shared" si="131"/>
        <v/>
      </c>
    </row>
    <row r="1381" spans="2:9" ht="15" thickBot="1" x14ac:dyDescent="0.35">
      <c r="B1381" s="79" t="str">
        <f t="shared" si="126"/>
        <v/>
      </c>
      <c r="C1381" s="80" t="str">
        <f t="shared" si="127"/>
        <v/>
      </c>
      <c r="D1381" s="83" t="str">
        <f t="shared" si="128"/>
        <v/>
      </c>
      <c r="E1381" s="81">
        <f>IFERROR(IF(I1380-D1381&lt;#REF!,0,IF(B1381=$I$14,#REF!,IF(B1381&lt;$I$14,0,IF(MOD(B1381-$I$14,#REF!)=0,#REF!,0)))),0)</f>
        <v>0</v>
      </c>
      <c r="F1381" s="83"/>
      <c r="G1381" s="82" t="str">
        <f t="shared" si="129"/>
        <v/>
      </c>
      <c r="H1381" s="82" t="str">
        <f t="shared" si="130"/>
        <v/>
      </c>
      <c r="I1381" s="82" t="str">
        <f t="shared" si="131"/>
        <v/>
      </c>
    </row>
    <row r="1382" spans="2:9" ht="15" thickBot="1" x14ac:dyDescent="0.35">
      <c r="B1382" s="79" t="str">
        <f t="shared" si="126"/>
        <v/>
      </c>
      <c r="C1382" s="80" t="str">
        <f t="shared" si="127"/>
        <v/>
      </c>
      <c r="D1382" s="83" t="str">
        <f t="shared" si="128"/>
        <v/>
      </c>
      <c r="E1382" s="81">
        <f>IFERROR(IF(I1381-D1382&lt;#REF!,0,IF(B1382=$I$14,#REF!,IF(B1382&lt;$I$14,0,IF(MOD(B1382-$I$14,#REF!)=0,#REF!,0)))),0)</f>
        <v>0</v>
      </c>
      <c r="F1382" s="83"/>
      <c r="G1382" s="82" t="str">
        <f t="shared" si="129"/>
        <v/>
      </c>
      <c r="H1382" s="82" t="str">
        <f t="shared" si="130"/>
        <v/>
      </c>
      <c r="I1382" s="82" t="str">
        <f t="shared" si="131"/>
        <v/>
      </c>
    </row>
    <row r="1383" spans="2:9" ht="15" thickBot="1" x14ac:dyDescent="0.35">
      <c r="B1383" s="79" t="str">
        <f t="shared" si="126"/>
        <v/>
      </c>
      <c r="C1383" s="80" t="str">
        <f t="shared" si="127"/>
        <v/>
      </c>
      <c r="D1383" s="83" t="str">
        <f t="shared" si="128"/>
        <v/>
      </c>
      <c r="E1383" s="81">
        <f>IFERROR(IF(I1382-D1383&lt;#REF!,0,IF(B1383=$I$14,#REF!,IF(B1383&lt;$I$14,0,IF(MOD(B1383-$I$14,#REF!)=0,#REF!,0)))),0)</f>
        <v>0</v>
      </c>
      <c r="F1383" s="83"/>
      <c r="G1383" s="82" t="str">
        <f t="shared" si="129"/>
        <v/>
      </c>
      <c r="H1383" s="82" t="str">
        <f t="shared" si="130"/>
        <v/>
      </c>
      <c r="I1383" s="82" t="str">
        <f t="shared" si="131"/>
        <v/>
      </c>
    </row>
    <row r="1384" spans="2:9" ht="15" thickBot="1" x14ac:dyDescent="0.35">
      <c r="B1384" s="79" t="str">
        <f t="shared" si="126"/>
        <v/>
      </c>
      <c r="C1384" s="80" t="str">
        <f t="shared" si="127"/>
        <v/>
      </c>
      <c r="D1384" s="83" t="str">
        <f t="shared" si="128"/>
        <v/>
      </c>
      <c r="E1384" s="81">
        <f>IFERROR(IF(I1383-D1384&lt;#REF!,0,IF(B1384=$I$14,#REF!,IF(B1384&lt;$I$14,0,IF(MOD(B1384-$I$14,#REF!)=0,#REF!,0)))),0)</f>
        <v>0</v>
      </c>
      <c r="F1384" s="83"/>
      <c r="G1384" s="82" t="str">
        <f t="shared" si="129"/>
        <v/>
      </c>
      <c r="H1384" s="82" t="str">
        <f t="shared" si="130"/>
        <v/>
      </c>
      <c r="I1384" s="82" t="str">
        <f t="shared" si="131"/>
        <v/>
      </c>
    </row>
    <row r="1385" spans="2:9" ht="15" thickBot="1" x14ac:dyDescent="0.35">
      <c r="B1385" s="79" t="str">
        <f t="shared" si="126"/>
        <v/>
      </c>
      <c r="C1385" s="80" t="str">
        <f t="shared" si="127"/>
        <v/>
      </c>
      <c r="D1385" s="83" t="str">
        <f t="shared" si="128"/>
        <v/>
      </c>
      <c r="E1385" s="81">
        <f>IFERROR(IF(I1384-D1385&lt;#REF!,0,IF(B1385=$I$14,#REF!,IF(B1385&lt;$I$14,0,IF(MOD(B1385-$I$14,#REF!)=0,#REF!,0)))),0)</f>
        <v>0</v>
      </c>
      <c r="F1385" s="83"/>
      <c r="G1385" s="82" t="str">
        <f t="shared" si="129"/>
        <v/>
      </c>
      <c r="H1385" s="82" t="str">
        <f t="shared" si="130"/>
        <v/>
      </c>
      <c r="I1385" s="82" t="str">
        <f t="shared" si="131"/>
        <v/>
      </c>
    </row>
    <row r="1386" spans="2:9" ht="15" thickBot="1" x14ac:dyDescent="0.35">
      <c r="B1386" s="79" t="str">
        <f t="shared" si="126"/>
        <v/>
      </c>
      <c r="C1386" s="80" t="str">
        <f t="shared" si="127"/>
        <v/>
      </c>
      <c r="D1386" s="83" t="str">
        <f t="shared" si="128"/>
        <v/>
      </c>
      <c r="E1386" s="81">
        <f>IFERROR(IF(I1385-D1386&lt;#REF!,0,IF(B1386=$I$14,#REF!,IF(B1386&lt;$I$14,0,IF(MOD(B1386-$I$14,#REF!)=0,#REF!,0)))),0)</f>
        <v>0</v>
      </c>
      <c r="F1386" s="83"/>
      <c r="G1386" s="82" t="str">
        <f t="shared" si="129"/>
        <v/>
      </c>
      <c r="H1386" s="82" t="str">
        <f t="shared" si="130"/>
        <v/>
      </c>
      <c r="I1386" s="82" t="str">
        <f t="shared" si="131"/>
        <v/>
      </c>
    </row>
    <row r="1387" spans="2:9" ht="15" thickBot="1" x14ac:dyDescent="0.35">
      <c r="B1387" s="79" t="str">
        <f t="shared" si="126"/>
        <v/>
      </c>
      <c r="C1387" s="80" t="str">
        <f t="shared" si="127"/>
        <v/>
      </c>
      <c r="D1387" s="83" t="str">
        <f t="shared" si="128"/>
        <v/>
      </c>
      <c r="E1387" s="81">
        <f>IFERROR(IF(I1386-D1387&lt;#REF!,0,IF(B1387=$I$14,#REF!,IF(B1387&lt;$I$14,0,IF(MOD(B1387-$I$14,#REF!)=0,#REF!,0)))),0)</f>
        <v>0</v>
      </c>
      <c r="F1387" s="83"/>
      <c r="G1387" s="82" t="str">
        <f t="shared" si="129"/>
        <v/>
      </c>
      <c r="H1387" s="82" t="str">
        <f t="shared" si="130"/>
        <v/>
      </c>
      <c r="I1387" s="82" t="str">
        <f t="shared" si="131"/>
        <v/>
      </c>
    </row>
    <row r="1388" spans="2:9" ht="15" thickBot="1" x14ac:dyDescent="0.35">
      <c r="B1388" s="79" t="str">
        <f t="shared" si="126"/>
        <v/>
      </c>
      <c r="C1388" s="80" t="str">
        <f t="shared" si="127"/>
        <v/>
      </c>
      <c r="D1388" s="83" t="str">
        <f t="shared" si="128"/>
        <v/>
      </c>
      <c r="E1388" s="81">
        <f>IFERROR(IF(I1387-D1388&lt;#REF!,0,IF(B1388=$I$14,#REF!,IF(B1388&lt;$I$14,0,IF(MOD(B1388-$I$14,#REF!)=0,#REF!,0)))),0)</f>
        <v>0</v>
      </c>
      <c r="F1388" s="83"/>
      <c r="G1388" s="82" t="str">
        <f t="shared" si="129"/>
        <v/>
      </c>
      <c r="H1388" s="82" t="str">
        <f t="shared" si="130"/>
        <v/>
      </c>
      <c r="I1388" s="82" t="str">
        <f t="shared" si="131"/>
        <v/>
      </c>
    </row>
    <row r="1389" spans="2:9" ht="15" thickBot="1" x14ac:dyDescent="0.35">
      <c r="B1389" s="79" t="str">
        <f t="shared" si="126"/>
        <v/>
      </c>
      <c r="C1389" s="80" t="str">
        <f t="shared" si="127"/>
        <v/>
      </c>
      <c r="D1389" s="83" t="str">
        <f t="shared" si="128"/>
        <v/>
      </c>
      <c r="E1389" s="81">
        <f>IFERROR(IF(I1388-D1389&lt;#REF!,0,IF(B1389=$I$14,#REF!,IF(B1389&lt;$I$14,0,IF(MOD(B1389-$I$14,#REF!)=0,#REF!,0)))),0)</f>
        <v>0</v>
      </c>
      <c r="F1389" s="83"/>
      <c r="G1389" s="82" t="str">
        <f t="shared" si="129"/>
        <v/>
      </c>
      <c r="H1389" s="82" t="str">
        <f t="shared" si="130"/>
        <v/>
      </c>
      <c r="I1389" s="82" t="str">
        <f t="shared" si="131"/>
        <v/>
      </c>
    </row>
    <row r="1390" spans="2:9" ht="15" thickBot="1" x14ac:dyDescent="0.35">
      <c r="B1390" s="79" t="str">
        <f t="shared" si="126"/>
        <v/>
      </c>
      <c r="C1390" s="80" t="str">
        <f t="shared" si="127"/>
        <v/>
      </c>
      <c r="D1390" s="83" t="str">
        <f t="shared" si="128"/>
        <v/>
      </c>
      <c r="E1390" s="81">
        <f>IFERROR(IF(I1389-D1390&lt;#REF!,0,IF(B1390=$I$14,#REF!,IF(B1390&lt;$I$14,0,IF(MOD(B1390-$I$14,#REF!)=0,#REF!,0)))),0)</f>
        <v>0</v>
      </c>
      <c r="F1390" s="83"/>
      <c r="G1390" s="82" t="str">
        <f t="shared" si="129"/>
        <v/>
      </c>
      <c r="H1390" s="82" t="str">
        <f t="shared" si="130"/>
        <v/>
      </c>
      <c r="I1390" s="82" t="str">
        <f t="shared" si="131"/>
        <v/>
      </c>
    </row>
    <row r="1391" spans="2:9" ht="15" thickBot="1" x14ac:dyDescent="0.35">
      <c r="B1391" s="79" t="str">
        <f t="shared" si="126"/>
        <v/>
      </c>
      <c r="C1391" s="80" t="str">
        <f t="shared" si="127"/>
        <v/>
      </c>
      <c r="D1391" s="83" t="str">
        <f t="shared" si="128"/>
        <v/>
      </c>
      <c r="E1391" s="81">
        <f>IFERROR(IF(I1390-D1391&lt;#REF!,0,IF(B1391=$I$14,#REF!,IF(B1391&lt;$I$14,0,IF(MOD(B1391-$I$14,#REF!)=0,#REF!,0)))),0)</f>
        <v>0</v>
      </c>
      <c r="F1391" s="83"/>
      <c r="G1391" s="82" t="str">
        <f t="shared" si="129"/>
        <v/>
      </c>
      <c r="H1391" s="82" t="str">
        <f t="shared" si="130"/>
        <v/>
      </c>
      <c r="I1391" s="82" t="str">
        <f t="shared" si="131"/>
        <v/>
      </c>
    </row>
    <row r="1392" spans="2:9" ht="15" thickBot="1" x14ac:dyDescent="0.35">
      <c r="B1392" s="79" t="str">
        <f t="shared" si="126"/>
        <v/>
      </c>
      <c r="C1392" s="80" t="str">
        <f t="shared" si="127"/>
        <v/>
      </c>
      <c r="D1392" s="83" t="str">
        <f t="shared" si="128"/>
        <v/>
      </c>
      <c r="E1392" s="81">
        <f>IFERROR(IF(I1391-D1392&lt;#REF!,0,IF(B1392=$I$14,#REF!,IF(B1392&lt;$I$14,0,IF(MOD(B1392-$I$14,#REF!)=0,#REF!,0)))),0)</f>
        <v>0</v>
      </c>
      <c r="F1392" s="83"/>
      <c r="G1392" s="82" t="str">
        <f t="shared" si="129"/>
        <v/>
      </c>
      <c r="H1392" s="82" t="str">
        <f t="shared" si="130"/>
        <v/>
      </c>
      <c r="I1392" s="82" t="str">
        <f t="shared" si="131"/>
        <v/>
      </c>
    </row>
    <row r="1393" spans="2:9" ht="15" thickBot="1" x14ac:dyDescent="0.35">
      <c r="B1393" s="79" t="str">
        <f t="shared" si="126"/>
        <v/>
      </c>
      <c r="C1393" s="80" t="str">
        <f t="shared" si="127"/>
        <v/>
      </c>
      <c r="D1393" s="83" t="str">
        <f t="shared" si="128"/>
        <v/>
      </c>
      <c r="E1393" s="81">
        <f>IFERROR(IF(I1392-D1393&lt;#REF!,0,IF(B1393=$I$14,#REF!,IF(B1393&lt;$I$14,0,IF(MOD(B1393-$I$14,#REF!)=0,#REF!,0)))),0)</f>
        <v>0</v>
      </c>
      <c r="F1393" s="83"/>
      <c r="G1393" s="82" t="str">
        <f t="shared" si="129"/>
        <v/>
      </c>
      <c r="H1393" s="82" t="str">
        <f t="shared" si="130"/>
        <v/>
      </c>
      <c r="I1393" s="82" t="str">
        <f t="shared" si="131"/>
        <v/>
      </c>
    </row>
    <row r="1394" spans="2:9" ht="15" thickBot="1" x14ac:dyDescent="0.35">
      <c r="B1394" s="79" t="str">
        <f t="shared" si="126"/>
        <v/>
      </c>
      <c r="C1394" s="80" t="str">
        <f t="shared" si="127"/>
        <v/>
      </c>
      <c r="D1394" s="83" t="str">
        <f t="shared" si="128"/>
        <v/>
      </c>
      <c r="E1394" s="81">
        <f>IFERROR(IF(I1393-D1394&lt;#REF!,0,IF(B1394=$I$14,#REF!,IF(B1394&lt;$I$14,0,IF(MOD(B1394-$I$14,#REF!)=0,#REF!,0)))),0)</f>
        <v>0</v>
      </c>
      <c r="F1394" s="83"/>
      <c r="G1394" s="82" t="str">
        <f t="shared" si="129"/>
        <v/>
      </c>
      <c r="H1394" s="82" t="str">
        <f t="shared" si="130"/>
        <v/>
      </c>
      <c r="I1394" s="82" t="str">
        <f t="shared" si="131"/>
        <v/>
      </c>
    </row>
    <row r="1395" spans="2:9" ht="15" thickBot="1" x14ac:dyDescent="0.35">
      <c r="B1395" s="79" t="str">
        <f t="shared" si="126"/>
        <v/>
      </c>
      <c r="C1395" s="80" t="str">
        <f t="shared" si="127"/>
        <v/>
      </c>
      <c r="D1395" s="83" t="str">
        <f t="shared" si="128"/>
        <v/>
      </c>
      <c r="E1395" s="81">
        <f>IFERROR(IF(I1394-D1395&lt;#REF!,0,IF(B1395=$I$14,#REF!,IF(B1395&lt;$I$14,0,IF(MOD(B1395-$I$14,#REF!)=0,#REF!,0)))),0)</f>
        <v>0</v>
      </c>
      <c r="F1395" s="83"/>
      <c r="G1395" s="82" t="str">
        <f t="shared" si="129"/>
        <v/>
      </c>
      <c r="H1395" s="82" t="str">
        <f t="shared" si="130"/>
        <v/>
      </c>
      <c r="I1395" s="82" t="str">
        <f t="shared" si="131"/>
        <v/>
      </c>
    </row>
    <row r="1396" spans="2:9" ht="15" thickBot="1" x14ac:dyDescent="0.35">
      <c r="B1396" s="79" t="str">
        <f t="shared" si="126"/>
        <v/>
      </c>
      <c r="C1396" s="80" t="str">
        <f t="shared" si="127"/>
        <v/>
      </c>
      <c r="D1396" s="83" t="str">
        <f t="shared" si="128"/>
        <v/>
      </c>
      <c r="E1396" s="81">
        <f>IFERROR(IF(I1395-D1396&lt;#REF!,0,IF(B1396=$I$14,#REF!,IF(B1396&lt;$I$14,0,IF(MOD(B1396-$I$14,#REF!)=0,#REF!,0)))),0)</f>
        <v>0</v>
      </c>
      <c r="F1396" s="83"/>
      <c r="G1396" s="82" t="str">
        <f t="shared" si="129"/>
        <v/>
      </c>
      <c r="H1396" s="82" t="str">
        <f t="shared" si="130"/>
        <v/>
      </c>
      <c r="I1396" s="82" t="str">
        <f t="shared" si="131"/>
        <v/>
      </c>
    </row>
    <row r="1397" spans="2:9" ht="15" thickBot="1" x14ac:dyDescent="0.35">
      <c r="B1397" s="79" t="str">
        <f t="shared" si="126"/>
        <v/>
      </c>
      <c r="C1397" s="80" t="str">
        <f t="shared" si="127"/>
        <v/>
      </c>
      <c r="D1397" s="83" t="str">
        <f t="shared" si="128"/>
        <v/>
      </c>
      <c r="E1397" s="81">
        <f>IFERROR(IF(I1396-D1397&lt;#REF!,0,IF(B1397=$I$14,#REF!,IF(B1397&lt;$I$14,0,IF(MOD(B1397-$I$14,#REF!)=0,#REF!,0)))),0)</f>
        <v>0</v>
      </c>
      <c r="F1397" s="83"/>
      <c r="G1397" s="82" t="str">
        <f t="shared" si="129"/>
        <v/>
      </c>
      <c r="H1397" s="82" t="str">
        <f t="shared" si="130"/>
        <v/>
      </c>
      <c r="I1397" s="82" t="str">
        <f t="shared" si="131"/>
        <v/>
      </c>
    </row>
    <row r="1398" spans="2:9" ht="15" thickBot="1" x14ac:dyDescent="0.35">
      <c r="B1398" s="79" t="str">
        <f t="shared" si="126"/>
        <v/>
      </c>
      <c r="C1398" s="80" t="str">
        <f t="shared" si="127"/>
        <v/>
      </c>
      <c r="D1398" s="83" t="str">
        <f t="shared" si="128"/>
        <v/>
      </c>
      <c r="E1398" s="81">
        <f>IFERROR(IF(I1397-D1398&lt;#REF!,0,IF(B1398=$I$14,#REF!,IF(B1398&lt;$I$14,0,IF(MOD(B1398-$I$14,#REF!)=0,#REF!,0)))),0)</f>
        <v>0</v>
      </c>
      <c r="F1398" s="83"/>
      <c r="G1398" s="82" t="str">
        <f t="shared" si="129"/>
        <v/>
      </c>
      <c r="H1398" s="82" t="str">
        <f t="shared" si="130"/>
        <v/>
      </c>
      <c r="I1398" s="82" t="str">
        <f t="shared" si="131"/>
        <v/>
      </c>
    </row>
    <row r="1399" spans="2:9" ht="15" thickBot="1" x14ac:dyDescent="0.35">
      <c r="B1399" s="79" t="str">
        <f t="shared" si="126"/>
        <v/>
      </c>
      <c r="C1399" s="80" t="str">
        <f t="shared" si="127"/>
        <v/>
      </c>
      <c r="D1399" s="83" t="str">
        <f t="shared" si="128"/>
        <v/>
      </c>
      <c r="E1399" s="81">
        <f>IFERROR(IF(I1398-D1399&lt;#REF!,0,IF(B1399=$I$14,#REF!,IF(B1399&lt;$I$14,0,IF(MOD(B1399-$I$14,#REF!)=0,#REF!,0)))),0)</f>
        <v>0</v>
      </c>
      <c r="F1399" s="83"/>
      <c r="G1399" s="82" t="str">
        <f t="shared" si="129"/>
        <v/>
      </c>
      <c r="H1399" s="82" t="str">
        <f t="shared" si="130"/>
        <v/>
      </c>
      <c r="I1399" s="82" t="str">
        <f t="shared" si="131"/>
        <v/>
      </c>
    </row>
    <row r="1400" spans="2:9" ht="15" thickBot="1" x14ac:dyDescent="0.35">
      <c r="B1400" s="79" t="str">
        <f t="shared" si="126"/>
        <v/>
      </c>
      <c r="C1400" s="80" t="str">
        <f t="shared" si="127"/>
        <v/>
      </c>
      <c r="D1400" s="83" t="str">
        <f t="shared" si="128"/>
        <v/>
      </c>
      <c r="E1400" s="81">
        <f>IFERROR(IF(I1399-D1400&lt;#REF!,0,IF(B1400=$I$14,#REF!,IF(B1400&lt;$I$14,0,IF(MOD(B1400-$I$14,#REF!)=0,#REF!,0)))),0)</f>
        <v>0</v>
      </c>
      <c r="F1400" s="83"/>
      <c r="G1400" s="82" t="str">
        <f t="shared" si="129"/>
        <v/>
      </c>
      <c r="H1400" s="82" t="str">
        <f t="shared" si="130"/>
        <v/>
      </c>
      <c r="I1400" s="82" t="str">
        <f t="shared" si="131"/>
        <v/>
      </c>
    </row>
    <row r="1401" spans="2:9" ht="15" thickBot="1" x14ac:dyDescent="0.35">
      <c r="B1401" s="79" t="str">
        <f t="shared" si="126"/>
        <v/>
      </c>
      <c r="C1401" s="80" t="str">
        <f t="shared" si="127"/>
        <v/>
      </c>
      <c r="D1401" s="83" t="str">
        <f t="shared" si="128"/>
        <v/>
      </c>
      <c r="E1401" s="81">
        <f>IFERROR(IF(I1400-D1401&lt;#REF!,0,IF(B1401=$I$14,#REF!,IF(B1401&lt;$I$14,0,IF(MOD(B1401-$I$14,#REF!)=0,#REF!,0)))),0)</f>
        <v>0</v>
      </c>
      <c r="F1401" s="83"/>
      <c r="G1401" s="82" t="str">
        <f t="shared" si="129"/>
        <v/>
      </c>
      <c r="H1401" s="82" t="str">
        <f t="shared" si="130"/>
        <v/>
      </c>
      <c r="I1401" s="82" t="str">
        <f t="shared" si="131"/>
        <v/>
      </c>
    </row>
    <row r="1402" spans="2:9" ht="15" thickBot="1" x14ac:dyDescent="0.35">
      <c r="B1402" s="79" t="str">
        <f t="shared" si="126"/>
        <v/>
      </c>
      <c r="C1402" s="80" t="str">
        <f t="shared" si="127"/>
        <v/>
      </c>
      <c r="D1402" s="83" t="str">
        <f t="shared" si="128"/>
        <v/>
      </c>
      <c r="E1402" s="81">
        <f>IFERROR(IF(I1401-D1402&lt;#REF!,0,IF(B1402=$I$14,#REF!,IF(B1402&lt;$I$14,0,IF(MOD(B1402-$I$14,#REF!)=0,#REF!,0)))),0)</f>
        <v>0</v>
      </c>
      <c r="F1402" s="83"/>
      <c r="G1402" s="82" t="str">
        <f t="shared" si="129"/>
        <v/>
      </c>
      <c r="H1402" s="82" t="str">
        <f t="shared" si="130"/>
        <v/>
      </c>
      <c r="I1402" s="82" t="str">
        <f t="shared" si="131"/>
        <v/>
      </c>
    </row>
    <row r="1403" spans="2:9" ht="15" thickBot="1" x14ac:dyDescent="0.35">
      <c r="B1403" s="79" t="str">
        <f t="shared" si="126"/>
        <v/>
      </c>
      <c r="C1403" s="80" t="str">
        <f t="shared" si="127"/>
        <v/>
      </c>
      <c r="D1403" s="83" t="str">
        <f t="shared" si="128"/>
        <v/>
      </c>
      <c r="E1403" s="81">
        <f>IFERROR(IF(I1402-D1403&lt;#REF!,0,IF(B1403=$I$14,#REF!,IF(B1403&lt;$I$14,0,IF(MOD(B1403-$I$14,#REF!)=0,#REF!,0)))),0)</f>
        <v>0</v>
      </c>
      <c r="F1403" s="83"/>
      <c r="G1403" s="82" t="str">
        <f t="shared" si="129"/>
        <v/>
      </c>
      <c r="H1403" s="82" t="str">
        <f t="shared" si="130"/>
        <v/>
      </c>
      <c r="I1403" s="82" t="str">
        <f t="shared" si="131"/>
        <v/>
      </c>
    </row>
    <row r="1404" spans="2:9" ht="15" thickBot="1" x14ac:dyDescent="0.35">
      <c r="B1404" s="79" t="str">
        <f t="shared" si="126"/>
        <v/>
      </c>
      <c r="C1404" s="80" t="str">
        <f t="shared" si="127"/>
        <v/>
      </c>
      <c r="D1404" s="83" t="str">
        <f t="shared" si="128"/>
        <v/>
      </c>
      <c r="E1404" s="81">
        <f>IFERROR(IF(I1403-D1404&lt;#REF!,0,IF(B1404=$I$14,#REF!,IF(B1404&lt;$I$14,0,IF(MOD(B1404-$I$14,#REF!)=0,#REF!,0)))),0)</f>
        <v>0</v>
      </c>
      <c r="F1404" s="83"/>
      <c r="G1404" s="82" t="str">
        <f t="shared" si="129"/>
        <v/>
      </c>
      <c r="H1404" s="82" t="str">
        <f t="shared" si="130"/>
        <v/>
      </c>
      <c r="I1404" s="82" t="str">
        <f t="shared" si="131"/>
        <v/>
      </c>
    </row>
    <row r="1405" spans="2:9" ht="15" thickBot="1" x14ac:dyDescent="0.35">
      <c r="B1405" s="79" t="str">
        <f t="shared" si="126"/>
        <v/>
      </c>
      <c r="C1405" s="80" t="str">
        <f t="shared" si="127"/>
        <v/>
      </c>
      <c r="D1405" s="83" t="str">
        <f t="shared" si="128"/>
        <v/>
      </c>
      <c r="E1405" s="81">
        <f>IFERROR(IF(I1404-D1405&lt;#REF!,0,IF(B1405=$I$14,#REF!,IF(B1405&lt;$I$14,0,IF(MOD(B1405-$I$14,#REF!)=0,#REF!,0)))),0)</f>
        <v>0</v>
      </c>
      <c r="F1405" s="83"/>
      <c r="G1405" s="82" t="str">
        <f t="shared" si="129"/>
        <v/>
      </c>
      <c r="H1405" s="82" t="str">
        <f t="shared" si="130"/>
        <v/>
      </c>
      <c r="I1405" s="82" t="str">
        <f t="shared" si="131"/>
        <v/>
      </c>
    </row>
    <row r="1406" spans="2:9" ht="15" thickBot="1" x14ac:dyDescent="0.35">
      <c r="B1406" s="79" t="str">
        <f t="shared" si="126"/>
        <v/>
      </c>
      <c r="C1406" s="80" t="str">
        <f t="shared" si="127"/>
        <v/>
      </c>
      <c r="D1406" s="83" t="str">
        <f t="shared" si="128"/>
        <v/>
      </c>
      <c r="E1406" s="81">
        <f>IFERROR(IF(I1405-D1406&lt;#REF!,0,IF(B1406=$I$14,#REF!,IF(B1406&lt;$I$14,0,IF(MOD(B1406-$I$14,#REF!)=0,#REF!,0)))),0)</f>
        <v>0</v>
      </c>
      <c r="F1406" s="83"/>
      <c r="G1406" s="82" t="str">
        <f t="shared" si="129"/>
        <v/>
      </c>
      <c r="H1406" s="82" t="str">
        <f t="shared" si="130"/>
        <v/>
      </c>
      <c r="I1406" s="82" t="str">
        <f t="shared" si="131"/>
        <v/>
      </c>
    </row>
    <row r="1407" spans="2:9" ht="15" thickBot="1" x14ac:dyDescent="0.35">
      <c r="B1407" s="79" t="str">
        <f t="shared" si="126"/>
        <v/>
      </c>
      <c r="C1407" s="80" t="str">
        <f t="shared" si="127"/>
        <v/>
      </c>
      <c r="D1407" s="83" t="str">
        <f t="shared" si="128"/>
        <v/>
      </c>
      <c r="E1407" s="81">
        <f>IFERROR(IF(I1406-D1407&lt;#REF!,0,IF(B1407=$I$14,#REF!,IF(B1407&lt;$I$14,0,IF(MOD(B1407-$I$14,#REF!)=0,#REF!,0)))),0)</f>
        <v>0</v>
      </c>
      <c r="F1407" s="83"/>
      <c r="G1407" s="82" t="str">
        <f t="shared" si="129"/>
        <v/>
      </c>
      <c r="H1407" s="82" t="str">
        <f t="shared" si="130"/>
        <v/>
      </c>
      <c r="I1407" s="82" t="str">
        <f t="shared" si="131"/>
        <v/>
      </c>
    </row>
    <row r="1408" spans="2:9" ht="15" thickBot="1" x14ac:dyDescent="0.35">
      <c r="B1408" s="79" t="str">
        <f t="shared" si="126"/>
        <v/>
      </c>
      <c r="C1408" s="80" t="str">
        <f t="shared" si="127"/>
        <v/>
      </c>
      <c r="D1408" s="83" t="str">
        <f t="shared" si="128"/>
        <v/>
      </c>
      <c r="E1408" s="81">
        <f>IFERROR(IF(I1407-D1408&lt;#REF!,0,IF(B1408=$I$14,#REF!,IF(B1408&lt;$I$14,0,IF(MOD(B1408-$I$14,#REF!)=0,#REF!,0)))),0)</f>
        <v>0</v>
      </c>
      <c r="F1408" s="83"/>
      <c r="G1408" s="82" t="str">
        <f t="shared" si="129"/>
        <v/>
      </c>
      <c r="H1408" s="82" t="str">
        <f t="shared" si="130"/>
        <v/>
      </c>
      <c r="I1408" s="82" t="str">
        <f t="shared" si="131"/>
        <v/>
      </c>
    </row>
    <row r="1409" spans="2:9" ht="15" thickBot="1" x14ac:dyDescent="0.35">
      <c r="B1409" s="79" t="str">
        <f t="shared" si="126"/>
        <v/>
      </c>
      <c r="C1409" s="80" t="str">
        <f t="shared" si="127"/>
        <v/>
      </c>
      <c r="D1409" s="83" t="str">
        <f t="shared" si="128"/>
        <v/>
      </c>
      <c r="E1409" s="81">
        <f>IFERROR(IF(I1408-D1409&lt;#REF!,0,IF(B1409=$I$14,#REF!,IF(B1409&lt;$I$14,0,IF(MOD(B1409-$I$14,#REF!)=0,#REF!,0)))),0)</f>
        <v>0</v>
      </c>
      <c r="F1409" s="83"/>
      <c r="G1409" s="82" t="str">
        <f t="shared" si="129"/>
        <v/>
      </c>
      <c r="H1409" s="82" t="str">
        <f t="shared" si="130"/>
        <v/>
      </c>
      <c r="I1409" s="82" t="str">
        <f t="shared" si="131"/>
        <v/>
      </c>
    </row>
    <row r="1410" spans="2:9" ht="15" thickBot="1" x14ac:dyDescent="0.35">
      <c r="B1410" s="79" t="str">
        <f t="shared" si="126"/>
        <v/>
      </c>
      <c r="C1410" s="80" t="str">
        <f t="shared" si="127"/>
        <v/>
      </c>
      <c r="D1410" s="83" t="str">
        <f t="shared" si="128"/>
        <v/>
      </c>
      <c r="E1410" s="81">
        <f>IFERROR(IF(I1409-D1410&lt;#REF!,0,IF(B1410=$I$14,#REF!,IF(B1410&lt;$I$14,0,IF(MOD(B1410-$I$14,#REF!)=0,#REF!,0)))),0)</f>
        <v>0</v>
      </c>
      <c r="F1410" s="83"/>
      <c r="G1410" s="82" t="str">
        <f t="shared" si="129"/>
        <v/>
      </c>
      <c r="H1410" s="82" t="str">
        <f t="shared" si="130"/>
        <v/>
      </c>
      <c r="I1410" s="82" t="str">
        <f t="shared" si="131"/>
        <v/>
      </c>
    </row>
    <row r="1411" spans="2:9" ht="15" thickBot="1" x14ac:dyDescent="0.35">
      <c r="B1411" s="79" t="str">
        <f t="shared" si="126"/>
        <v/>
      </c>
      <c r="C1411" s="80" t="str">
        <f t="shared" si="127"/>
        <v/>
      </c>
      <c r="D1411" s="83" t="str">
        <f t="shared" si="128"/>
        <v/>
      </c>
      <c r="E1411" s="81">
        <f>IFERROR(IF(I1410-D1411&lt;#REF!,0,IF(B1411=$I$14,#REF!,IF(B1411&lt;$I$14,0,IF(MOD(B1411-$I$14,#REF!)=0,#REF!,0)))),0)</f>
        <v>0</v>
      </c>
      <c r="F1411" s="83"/>
      <c r="G1411" s="82" t="str">
        <f t="shared" si="129"/>
        <v/>
      </c>
      <c r="H1411" s="82" t="str">
        <f t="shared" si="130"/>
        <v/>
      </c>
      <c r="I1411" s="82" t="str">
        <f t="shared" si="131"/>
        <v/>
      </c>
    </row>
    <row r="1412" spans="2:9" ht="15" thickBot="1" x14ac:dyDescent="0.35">
      <c r="B1412" s="79" t="str">
        <f t="shared" si="126"/>
        <v/>
      </c>
      <c r="C1412" s="80" t="str">
        <f t="shared" si="127"/>
        <v/>
      </c>
      <c r="D1412" s="83" t="str">
        <f t="shared" si="128"/>
        <v/>
      </c>
      <c r="E1412" s="81">
        <f>IFERROR(IF(I1411-D1412&lt;#REF!,0,IF(B1412=$I$14,#REF!,IF(B1412&lt;$I$14,0,IF(MOD(B1412-$I$14,#REF!)=0,#REF!,0)))),0)</f>
        <v>0</v>
      </c>
      <c r="F1412" s="83"/>
      <c r="G1412" s="82" t="str">
        <f t="shared" si="129"/>
        <v/>
      </c>
      <c r="H1412" s="82" t="str">
        <f t="shared" si="130"/>
        <v/>
      </c>
      <c r="I1412" s="82" t="str">
        <f t="shared" si="131"/>
        <v/>
      </c>
    </row>
    <row r="1413" spans="2:9" ht="15" thickBot="1" x14ac:dyDescent="0.35">
      <c r="B1413" s="79" t="str">
        <f t="shared" si="126"/>
        <v/>
      </c>
      <c r="C1413" s="80" t="str">
        <f t="shared" si="127"/>
        <v/>
      </c>
      <c r="D1413" s="83" t="str">
        <f t="shared" si="128"/>
        <v/>
      </c>
      <c r="E1413" s="81">
        <f>IFERROR(IF(I1412-D1413&lt;#REF!,0,IF(B1413=$I$14,#REF!,IF(B1413&lt;$I$14,0,IF(MOD(B1413-$I$14,#REF!)=0,#REF!,0)))),0)</f>
        <v>0</v>
      </c>
      <c r="F1413" s="83"/>
      <c r="G1413" s="82" t="str">
        <f t="shared" si="129"/>
        <v/>
      </c>
      <c r="H1413" s="82" t="str">
        <f t="shared" si="130"/>
        <v/>
      </c>
      <c r="I1413" s="82" t="str">
        <f t="shared" si="131"/>
        <v/>
      </c>
    </row>
    <row r="1414" spans="2:9" ht="15" thickBot="1" x14ac:dyDescent="0.35">
      <c r="B1414" s="79" t="str">
        <f t="shared" si="126"/>
        <v/>
      </c>
      <c r="C1414" s="80" t="str">
        <f t="shared" si="127"/>
        <v/>
      </c>
      <c r="D1414" s="83" t="str">
        <f t="shared" si="128"/>
        <v/>
      </c>
      <c r="E1414" s="81">
        <f>IFERROR(IF(I1413-D1414&lt;#REF!,0,IF(B1414=$I$14,#REF!,IF(B1414&lt;$I$14,0,IF(MOD(B1414-$I$14,#REF!)=0,#REF!,0)))),0)</f>
        <v>0</v>
      </c>
      <c r="F1414" s="83"/>
      <c r="G1414" s="82" t="str">
        <f t="shared" si="129"/>
        <v/>
      </c>
      <c r="H1414" s="82" t="str">
        <f t="shared" si="130"/>
        <v/>
      </c>
      <c r="I1414" s="82" t="str">
        <f t="shared" si="131"/>
        <v/>
      </c>
    </row>
    <row r="1415" spans="2:9" ht="15" thickBot="1" x14ac:dyDescent="0.35">
      <c r="B1415" s="79" t="str">
        <f t="shared" si="126"/>
        <v/>
      </c>
      <c r="C1415" s="80" t="str">
        <f t="shared" si="127"/>
        <v/>
      </c>
      <c r="D1415" s="83" t="str">
        <f t="shared" si="128"/>
        <v/>
      </c>
      <c r="E1415" s="81">
        <f>IFERROR(IF(I1414-D1415&lt;#REF!,0,IF(B1415=$I$14,#REF!,IF(B1415&lt;$I$14,0,IF(MOD(B1415-$I$14,#REF!)=0,#REF!,0)))),0)</f>
        <v>0</v>
      </c>
      <c r="F1415" s="83"/>
      <c r="G1415" s="82" t="str">
        <f t="shared" si="129"/>
        <v/>
      </c>
      <c r="H1415" s="82" t="str">
        <f t="shared" si="130"/>
        <v/>
      </c>
      <c r="I1415" s="82" t="str">
        <f t="shared" si="131"/>
        <v/>
      </c>
    </row>
    <row r="1416" spans="2:9" ht="15" thickBot="1" x14ac:dyDescent="0.35">
      <c r="B1416" s="79" t="str">
        <f t="shared" si="126"/>
        <v/>
      </c>
      <c r="C1416" s="80" t="str">
        <f t="shared" si="127"/>
        <v/>
      </c>
      <c r="D1416" s="83" t="str">
        <f t="shared" si="128"/>
        <v/>
      </c>
      <c r="E1416" s="81">
        <f>IFERROR(IF(I1415-D1416&lt;#REF!,0,IF(B1416=$I$14,#REF!,IF(B1416&lt;$I$14,0,IF(MOD(B1416-$I$14,#REF!)=0,#REF!,0)))),0)</f>
        <v>0</v>
      </c>
      <c r="F1416" s="83"/>
      <c r="G1416" s="82" t="str">
        <f t="shared" si="129"/>
        <v/>
      </c>
      <c r="H1416" s="82" t="str">
        <f t="shared" si="130"/>
        <v/>
      </c>
      <c r="I1416" s="82" t="str">
        <f t="shared" si="131"/>
        <v/>
      </c>
    </row>
    <row r="1417" spans="2:9" ht="15" thickBot="1" x14ac:dyDescent="0.35">
      <c r="B1417" s="79" t="str">
        <f t="shared" si="126"/>
        <v/>
      </c>
      <c r="C1417" s="80" t="str">
        <f t="shared" si="127"/>
        <v/>
      </c>
      <c r="D1417" s="83" t="str">
        <f t="shared" si="128"/>
        <v/>
      </c>
      <c r="E1417" s="81">
        <f>IFERROR(IF(I1416-D1417&lt;#REF!,0,IF(B1417=$I$14,#REF!,IF(B1417&lt;$I$14,0,IF(MOD(B1417-$I$14,#REF!)=0,#REF!,0)))),0)</f>
        <v>0</v>
      </c>
      <c r="F1417" s="83"/>
      <c r="G1417" s="82" t="str">
        <f t="shared" si="129"/>
        <v/>
      </c>
      <c r="H1417" s="82" t="str">
        <f t="shared" si="130"/>
        <v/>
      </c>
      <c r="I1417" s="82" t="str">
        <f t="shared" si="131"/>
        <v/>
      </c>
    </row>
    <row r="1418" spans="2:9" ht="15" thickBot="1" x14ac:dyDescent="0.35">
      <c r="B1418" s="79" t="str">
        <f t="shared" si="126"/>
        <v/>
      </c>
      <c r="C1418" s="80" t="str">
        <f t="shared" si="127"/>
        <v/>
      </c>
      <c r="D1418" s="83" t="str">
        <f t="shared" si="128"/>
        <v/>
      </c>
      <c r="E1418" s="81">
        <f>IFERROR(IF(I1417-D1418&lt;#REF!,0,IF(B1418=$I$14,#REF!,IF(B1418&lt;$I$14,0,IF(MOD(B1418-$I$14,#REF!)=0,#REF!,0)))),0)</f>
        <v>0</v>
      </c>
      <c r="F1418" s="83"/>
      <c r="G1418" s="82" t="str">
        <f t="shared" si="129"/>
        <v/>
      </c>
      <c r="H1418" s="82" t="str">
        <f t="shared" si="130"/>
        <v/>
      </c>
      <c r="I1418" s="82" t="str">
        <f t="shared" si="131"/>
        <v/>
      </c>
    </row>
    <row r="1419" spans="2:9" ht="15" thickBot="1" x14ac:dyDescent="0.35">
      <c r="B1419" s="79" t="str">
        <f t="shared" si="126"/>
        <v/>
      </c>
      <c r="C1419" s="80" t="str">
        <f t="shared" si="127"/>
        <v/>
      </c>
      <c r="D1419" s="83" t="str">
        <f t="shared" si="128"/>
        <v/>
      </c>
      <c r="E1419" s="81">
        <f>IFERROR(IF(I1418-D1419&lt;#REF!,0,IF(B1419=$I$14,#REF!,IF(B1419&lt;$I$14,0,IF(MOD(B1419-$I$14,#REF!)=0,#REF!,0)))),0)</f>
        <v>0</v>
      </c>
      <c r="F1419" s="83"/>
      <c r="G1419" s="82" t="str">
        <f t="shared" si="129"/>
        <v/>
      </c>
      <c r="H1419" s="82" t="str">
        <f t="shared" si="130"/>
        <v/>
      </c>
      <c r="I1419" s="82" t="str">
        <f t="shared" si="131"/>
        <v/>
      </c>
    </row>
    <row r="1420" spans="2:9" ht="15" thickBot="1" x14ac:dyDescent="0.35">
      <c r="B1420" s="79" t="str">
        <f t="shared" si="126"/>
        <v/>
      </c>
      <c r="C1420" s="80" t="str">
        <f t="shared" si="127"/>
        <v/>
      </c>
      <c r="D1420" s="83" t="str">
        <f t="shared" si="128"/>
        <v/>
      </c>
      <c r="E1420" s="81">
        <f>IFERROR(IF(I1419-D1420&lt;#REF!,0,IF(B1420=$I$14,#REF!,IF(B1420&lt;$I$14,0,IF(MOD(B1420-$I$14,#REF!)=0,#REF!,0)))),0)</f>
        <v>0</v>
      </c>
      <c r="F1420" s="83"/>
      <c r="G1420" s="82" t="str">
        <f t="shared" si="129"/>
        <v/>
      </c>
      <c r="H1420" s="82" t="str">
        <f t="shared" si="130"/>
        <v/>
      </c>
      <c r="I1420" s="82" t="str">
        <f t="shared" si="131"/>
        <v/>
      </c>
    </row>
    <row r="1421" spans="2:9" ht="15" thickBot="1" x14ac:dyDescent="0.35">
      <c r="B1421" s="79" t="str">
        <f t="shared" si="126"/>
        <v/>
      </c>
      <c r="C1421" s="80" t="str">
        <f t="shared" si="127"/>
        <v/>
      </c>
      <c r="D1421" s="83" t="str">
        <f t="shared" si="128"/>
        <v/>
      </c>
      <c r="E1421" s="81">
        <f>IFERROR(IF(I1420-D1421&lt;#REF!,0,IF(B1421=$I$14,#REF!,IF(B1421&lt;$I$14,0,IF(MOD(B1421-$I$14,#REF!)=0,#REF!,0)))),0)</f>
        <v>0</v>
      </c>
      <c r="F1421" s="83"/>
      <c r="G1421" s="82" t="str">
        <f t="shared" si="129"/>
        <v/>
      </c>
      <c r="H1421" s="82" t="str">
        <f t="shared" si="130"/>
        <v/>
      </c>
      <c r="I1421" s="82" t="str">
        <f t="shared" si="131"/>
        <v/>
      </c>
    </row>
    <row r="1422" spans="2:9" ht="15" thickBot="1" x14ac:dyDescent="0.35">
      <c r="B1422" s="79" t="str">
        <f t="shared" si="126"/>
        <v/>
      </c>
      <c r="C1422" s="80" t="str">
        <f t="shared" si="127"/>
        <v/>
      </c>
      <c r="D1422" s="83" t="str">
        <f t="shared" si="128"/>
        <v/>
      </c>
      <c r="E1422" s="81">
        <f>IFERROR(IF(I1421-D1422&lt;#REF!,0,IF(B1422=$I$14,#REF!,IF(B1422&lt;$I$14,0,IF(MOD(B1422-$I$14,#REF!)=0,#REF!,0)))),0)</f>
        <v>0</v>
      </c>
      <c r="F1422" s="83"/>
      <c r="G1422" s="82" t="str">
        <f t="shared" si="129"/>
        <v/>
      </c>
      <c r="H1422" s="82" t="str">
        <f t="shared" si="130"/>
        <v/>
      </c>
      <c r="I1422" s="82" t="str">
        <f t="shared" si="131"/>
        <v/>
      </c>
    </row>
    <row r="1423" spans="2:9" ht="15" thickBot="1" x14ac:dyDescent="0.35">
      <c r="B1423" s="79" t="str">
        <f t="shared" si="126"/>
        <v/>
      </c>
      <c r="C1423" s="80" t="str">
        <f t="shared" si="127"/>
        <v/>
      </c>
      <c r="D1423" s="83" t="str">
        <f t="shared" si="128"/>
        <v/>
      </c>
      <c r="E1423" s="81">
        <f>IFERROR(IF(I1422-D1423&lt;#REF!,0,IF(B1423=$I$14,#REF!,IF(B1423&lt;$I$14,0,IF(MOD(B1423-$I$14,#REF!)=0,#REF!,0)))),0)</f>
        <v>0</v>
      </c>
      <c r="F1423" s="83"/>
      <c r="G1423" s="82" t="str">
        <f t="shared" si="129"/>
        <v/>
      </c>
      <c r="H1423" s="82" t="str">
        <f t="shared" si="130"/>
        <v/>
      </c>
      <c r="I1423" s="82" t="str">
        <f t="shared" si="131"/>
        <v/>
      </c>
    </row>
    <row r="1424" spans="2:9" ht="15" thickBot="1" x14ac:dyDescent="0.35">
      <c r="B1424" s="79" t="str">
        <f t="shared" si="126"/>
        <v/>
      </c>
      <c r="C1424" s="80" t="str">
        <f t="shared" si="127"/>
        <v/>
      </c>
      <c r="D1424" s="83" t="str">
        <f t="shared" si="128"/>
        <v/>
      </c>
      <c r="E1424" s="81">
        <f>IFERROR(IF(I1423-D1424&lt;#REF!,0,IF(B1424=$I$14,#REF!,IF(B1424&lt;$I$14,0,IF(MOD(B1424-$I$14,#REF!)=0,#REF!,0)))),0)</f>
        <v>0</v>
      </c>
      <c r="F1424" s="83"/>
      <c r="G1424" s="82" t="str">
        <f t="shared" si="129"/>
        <v/>
      </c>
      <c r="H1424" s="82" t="str">
        <f t="shared" si="130"/>
        <v/>
      </c>
      <c r="I1424" s="82" t="str">
        <f t="shared" si="131"/>
        <v/>
      </c>
    </row>
    <row r="1425" spans="2:9" ht="15" thickBot="1" x14ac:dyDescent="0.35">
      <c r="B1425" s="79" t="str">
        <f t="shared" si="126"/>
        <v/>
      </c>
      <c r="C1425" s="80" t="str">
        <f t="shared" si="127"/>
        <v/>
      </c>
      <c r="D1425" s="83" t="str">
        <f t="shared" si="128"/>
        <v/>
      </c>
      <c r="E1425" s="81">
        <f>IFERROR(IF(I1424-D1425&lt;#REF!,0,IF(B1425=$I$14,#REF!,IF(B1425&lt;$I$14,0,IF(MOD(B1425-$I$14,#REF!)=0,#REF!,0)))),0)</f>
        <v>0</v>
      </c>
      <c r="F1425" s="83"/>
      <c r="G1425" s="82" t="str">
        <f t="shared" si="129"/>
        <v/>
      </c>
      <c r="H1425" s="82" t="str">
        <f t="shared" si="130"/>
        <v/>
      </c>
      <c r="I1425" s="82" t="str">
        <f t="shared" si="131"/>
        <v/>
      </c>
    </row>
    <row r="1426" spans="2:9" ht="15" thickBot="1" x14ac:dyDescent="0.35">
      <c r="B1426" s="79" t="str">
        <f t="shared" si="126"/>
        <v/>
      </c>
      <c r="C1426" s="80" t="str">
        <f t="shared" si="127"/>
        <v/>
      </c>
      <c r="D1426" s="83" t="str">
        <f t="shared" si="128"/>
        <v/>
      </c>
      <c r="E1426" s="81">
        <f>IFERROR(IF(I1425-D1426&lt;#REF!,0,IF(B1426=$I$14,#REF!,IF(B1426&lt;$I$14,0,IF(MOD(B1426-$I$14,#REF!)=0,#REF!,0)))),0)</f>
        <v>0</v>
      </c>
      <c r="F1426" s="83"/>
      <c r="G1426" s="82" t="str">
        <f t="shared" si="129"/>
        <v/>
      </c>
      <c r="H1426" s="82" t="str">
        <f t="shared" si="130"/>
        <v/>
      </c>
      <c r="I1426" s="82" t="str">
        <f t="shared" si="131"/>
        <v/>
      </c>
    </row>
    <row r="1427" spans="2:9" ht="15" thickBot="1" x14ac:dyDescent="0.35">
      <c r="B1427" s="79" t="str">
        <f t="shared" si="126"/>
        <v/>
      </c>
      <c r="C1427" s="80" t="str">
        <f t="shared" si="127"/>
        <v/>
      </c>
      <c r="D1427" s="83" t="str">
        <f t="shared" si="128"/>
        <v/>
      </c>
      <c r="E1427" s="81">
        <f>IFERROR(IF(I1426-D1427&lt;#REF!,0,IF(B1427=$I$14,#REF!,IF(B1427&lt;$I$14,0,IF(MOD(B1427-$I$14,#REF!)=0,#REF!,0)))),0)</f>
        <v>0</v>
      </c>
      <c r="F1427" s="83"/>
      <c r="G1427" s="82" t="str">
        <f t="shared" si="129"/>
        <v/>
      </c>
      <c r="H1427" s="82" t="str">
        <f t="shared" si="130"/>
        <v/>
      </c>
      <c r="I1427" s="82" t="str">
        <f t="shared" si="131"/>
        <v/>
      </c>
    </row>
    <row r="1428" spans="2:9" ht="15" thickBot="1" x14ac:dyDescent="0.35">
      <c r="B1428" s="79" t="str">
        <f t="shared" ref="B1428:B1491" si="132">IFERROR(IF(I1427&lt;=0,"",B1427+1),"")</f>
        <v/>
      </c>
      <c r="C1428" s="80" t="str">
        <f t="shared" ref="C1428:C1491" si="133">IF($E$10="End of the Period",IF(B1428="","",IF(OR(payment_frequency="Weekly",payment_frequency="Bi-weekly",payment_frequency="Semi-monthly"),first_payment_date+B1428*VLOOKUP(payment_frequency,periodic_table,2,0),EDATE(first_payment_date,B1428*VLOOKUP(payment_frequency,periodic_table,2,0)))),IF(B1428="","",IF(OR(payment_frequency="Weekly",payment_frequency="Bi-weekly",payment_frequency="Semi-monthly"),first_payment_date+(B1428-1)*VLOOKUP(payment_frequency,periodic_table,2,0),EDATE(first_payment_date,(B1428-1)*VLOOKUP(payment_frequency,periodic_table,2,0)))))</f>
        <v/>
      </c>
      <c r="D1428" s="83" t="str">
        <f t="shared" ref="D1428:D1491" si="134">IF(B1428="","",IF(B1428&lt;=$I$13,G1428,-PMT(rate,1,I1427,,payment_type)))</f>
        <v/>
      </c>
      <c r="E1428" s="81">
        <f>IFERROR(IF(I1427-D1428&lt;#REF!,0,IF(B1428=$I$14,#REF!,IF(B1428&lt;$I$14,0,IF(MOD(B1428-$I$14,#REF!)=0,#REF!,0)))),0)</f>
        <v>0</v>
      </c>
      <c r="F1428" s="83"/>
      <c r="G1428" s="82" t="str">
        <f t="shared" ref="G1428:G1491" si="135">IF(B1428="","",IF(AND(payment_type=1,B1428=1),0,(I1427*rate)))</f>
        <v/>
      </c>
      <c r="H1428" s="82" t="str">
        <f t="shared" ref="H1428:H1491" si="136">IF(B1428="","",D1428-G1428+E1428+F1428)</f>
        <v/>
      </c>
      <c r="I1428" s="82" t="str">
        <f t="shared" si="131"/>
        <v/>
      </c>
    </row>
    <row r="1429" spans="2:9" ht="15" thickBot="1" x14ac:dyDescent="0.35">
      <c r="B1429" s="79" t="str">
        <f t="shared" si="132"/>
        <v/>
      </c>
      <c r="C1429" s="80" t="str">
        <f t="shared" si="133"/>
        <v/>
      </c>
      <c r="D1429" s="83" t="str">
        <f t="shared" si="134"/>
        <v/>
      </c>
      <c r="E1429" s="81">
        <f>IFERROR(IF(I1428-D1429&lt;#REF!,0,IF(B1429=$I$14,#REF!,IF(B1429&lt;$I$14,0,IF(MOD(B1429-$I$14,#REF!)=0,#REF!,0)))),0)</f>
        <v>0</v>
      </c>
      <c r="F1429" s="83"/>
      <c r="G1429" s="82" t="str">
        <f t="shared" si="135"/>
        <v/>
      </c>
      <c r="H1429" s="82" t="str">
        <f t="shared" si="136"/>
        <v/>
      </c>
      <c r="I1429" s="82" t="str">
        <f t="shared" ref="I1429:I1492" si="137">IFERROR(IF(H1429&lt;0,"",I1428-H1429),"")</f>
        <v/>
      </c>
    </row>
    <row r="1430" spans="2:9" ht="15" thickBot="1" x14ac:dyDescent="0.35">
      <c r="B1430" s="79" t="str">
        <f t="shared" si="132"/>
        <v/>
      </c>
      <c r="C1430" s="80" t="str">
        <f t="shared" si="133"/>
        <v/>
      </c>
      <c r="D1430" s="83" t="str">
        <f t="shared" si="134"/>
        <v/>
      </c>
      <c r="E1430" s="81">
        <f>IFERROR(IF(I1429-D1430&lt;#REF!,0,IF(B1430=$I$14,#REF!,IF(B1430&lt;$I$14,0,IF(MOD(B1430-$I$14,#REF!)=0,#REF!,0)))),0)</f>
        <v>0</v>
      </c>
      <c r="F1430" s="83"/>
      <c r="G1430" s="82" t="str">
        <f t="shared" si="135"/>
        <v/>
      </c>
      <c r="H1430" s="82" t="str">
        <f t="shared" si="136"/>
        <v/>
      </c>
      <c r="I1430" s="82" t="str">
        <f t="shared" si="137"/>
        <v/>
      </c>
    </row>
    <row r="1431" spans="2:9" ht="15" thickBot="1" x14ac:dyDescent="0.35">
      <c r="B1431" s="79" t="str">
        <f t="shared" si="132"/>
        <v/>
      </c>
      <c r="C1431" s="80" t="str">
        <f t="shared" si="133"/>
        <v/>
      </c>
      <c r="D1431" s="83" t="str">
        <f t="shared" si="134"/>
        <v/>
      </c>
      <c r="E1431" s="81">
        <f>IFERROR(IF(I1430-D1431&lt;#REF!,0,IF(B1431=$I$14,#REF!,IF(B1431&lt;$I$14,0,IF(MOD(B1431-$I$14,#REF!)=0,#REF!,0)))),0)</f>
        <v>0</v>
      </c>
      <c r="F1431" s="83"/>
      <c r="G1431" s="82" t="str">
        <f t="shared" si="135"/>
        <v/>
      </c>
      <c r="H1431" s="82" t="str">
        <f t="shared" si="136"/>
        <v/>
      </c>
      <c r="I1431" s="82" t="str">
        <f t="shared" si="137"/>
        <v/>
      </c>
    </row>
    <row r="1432" spans="2:9" ht="15" thickBot="1" x14ac:dyDescent="0.35">
      <c r="B1432" s="79" t="str">
        <f t="shared" si="132"/>
        <v/>
      </c>
      <c r="C1432" s="80" t="str">
        <f t="shared" si="133"/>
        <v/>
      </c>
      <c r="D1432" s="83" t="str">
        <f t="shared" si="134"/>
        <v/>
      </c>
      <c r="E1432" s="81">
        <f>IFERROR(IF(I1431-D1432&lt;#REF!,0,IF(B1432=$I$14,#REF!,IF(B1432&lt;$I$14,0,IF(MOD(B1432-$I$14,#REF!)=0,#REF!,0)))),0)</f>
        <v>0</v>
      </c>
      <c r="F1432" s="83"/>
      <c r="G1432" s="82" t="str">
        <f t="shared" si="135"/>
        <v/>
      </c>
      <c r="H1432" s="82" t="str">
        <f t="shared" si="136"/>
        <v/>
      </c>
      <c r="I1432" s="82" t="str">
        <f t="shared" si="137"/>
        <v/>
      </c>
    </row>
    <row r="1433" spans="2:9" ht="15" thickBot="1" x14ac:dyDescent="0.35">
      <c r="B1433" s="79" t="str">
        <f t="shared" si="132"/>
        <v/>
      </c>
      <c r="C1433" s="80" t="str">
        <f t="shared" si="133"/>
        <v/>
      </c>
      <c r="D1433" s="83" t="str">
        <f t="shared" si="134"/>
        <v/>
      </c>
      <c r="E1433" s="81">
        <f>IFERROR(IF(I1432-D1433&lt;#REF!,0,IF(B1433=$I$14,#REF!,IF(B1433&lt;$I$14,0,IF(MOD(B1433-$I$14,#REF!)=0,#REF!,0)))),0)</f>
        <v>0</v>
      </c>
      <c r="F1433" s="83"/>
      <c r="G1433" s="82" t="str">
        <f t="shared" si="135"/>
        <v/>
      </c>
      <c r="H1433" s="82" t="str">
        <f t="shared" si="136"/>
        <v/>
      </c>
      <c r="I1433" s="82" t="str">
        <f t="shared" si="137"/>
        <v/>
      </c>
    </row>
    <row r="1434" spans="2:9" ht="15" thickBot="1" x14ac:dyDescent="0.35">
      <c r="B1434" s="79" t="str">
        <f t="shared" si="132"/>
        <v/>
      </c>
      <c r="C1434" s="80" t="str">
        <f t="shared" si="133"/>
        <v/>
      </c>
      <c r="D1434" s="83" t="str">
        <f t="shared" si="134"/>
        <v/>
      </c>
      <c r="E1434" s="81">
        <f>IFERROR(IF(I1433-D1434&lt;#REF!,0,IF(B1434=$I$14,#REF!,IF(B1434&lt;$I$14,0,IF(MOD(B1434-$I$14,#REF!)=0,#REF!,0)))),0)</f>
        <v>0</v>
      </c>
      <c r="F1434" s="83"/>
      <c r="G1434" s="82" t="str">
        <f t="shared" si="135"/>
        <v/>
      </c>
      <c r="H1434" s="82" t="str">
        <f t="shared" si="136"/>
        <v/>
      </c>
      <c r="I1434" s="82" t="str">
        <f t="shared" si="137"/>
        <v/>
      </c>
    </row>
    <row r="1435" spans="2:9" ht="15" thickBot="1" x14ac:dyDescent="0.35">
      <c r="B1435" s="79" t="str">
        <f t="shared" si="132"/>
        <v/>
      </c>
      <c r="C1435" s="80" t="str">
        <f t="shared" si="133"/>
        <v/>
      </c>
      <c r="D1435" s="83" t="str">
        <f t="shared" si="134"/>
        <v/>
      </c>
      <c r="E1435" s="81">
        <f>IFERROR(IF(I1434-D1435&lt;#REF!,0,IF(B1435=$I$14,#REF!,IF(B1435&lt;$I$14,0,IF(MOD(B1435-$I$14,#REF!)=0,#REF!,0)))),0)</f>
        <v>0</v>
      </c>
      <c r="F1435" s="83"/>
      <c r="G1435" s="82" t="str">
        <f t="shared" si="135"/>
        <v/>
      </c>
      <c r="H1435" s="82" t="str">
        <f t="shared" si="136"/>
        <v/>
      </c>
      <c r="I1435" s="82" t="str">
        <f t="shared" si="137"/>
        <v/>
      </c>
    </row>
    <row r="1436" spans="2:9" ht="15" thickBot="1" x14ac:dyDescent="0.35">
      <c r="B1436" s="79" t="str">
        <f t="shared" si="132"/>
        <v/>
      </c>
      <c r="C1436" s="80" t="str">
        <f t="shared" si="133"/>
        <v/>
      </c>
      <c r="D1436" s="83" t="str">
        <f t="shared" si="134"/>
        <v/>
      </c>
      <c r="E1436" s="81">
        <f>IFERROR(IF(I1435-D1436&lt;#REF!,0,IF(B1436=$I$14,#REF!,IF(B1436&lt;$I$14,0,IF(MOD(B1436-$I$14,#REF!)=0,#REF!,0)))),0)</f>
        <v>0</v>
      </c>
      <c r="F1436" s="83"/>
      <c r="G1436" s="82" t="str">
        <f t="shared" si="135"/>
        <v/>
      </c>
      <c r="H1436" s="82" t="str">
        <f t="shared" si="136"/>
        <v/>
      </c>
      <c r="I1436" s="82" t="str">
        <f t="shared" si="137"/>
        <v/>
      </c>
    </row>
    <row r="1437" spans="2:9" ht="15" thickBot="1" x14ac:dyDescent="0.35">
      <c r="B1437" s="79" t="str">
        <f t="shared" si="132"/>
        <v/>
      </c>
      <c r="C1437" s="80" t="str">
        <f t="shared" si="133"/>
        <v/>
      </c>
      <c r="D1437" s="83" t="str">
        <f t="shared" si="134"/>
        <v/>
      </c>
      <c r="E1437" s="81">
        <f>IFERROR(IF(I1436-D1437&lt;#REF!,0,IF(B1437=$I$14,#REF!,IF(B1437&lt;$I$14,0,IF(MOD(B1437-$I$14,#REF!)=0,#REF!,0)))),0)</f>
        <v>0</v>
      </c>
      <c r="F1437" s="83"/>
      <c r="G1437" s="82" t="str">
        <f t="shared" si="135"/>
        <v/>
      </c>
      <c r="H1437" s="82" t="str">
        <f t="shared" si="136"/>
        <v/>
      </c>
      <c r="I1437" s="82" t="str">
        <f t="shared" si="137"/>
        <v/>
      </c>
    </row>
    <row r="1438" spans="2:9" ht="15" thickBot="1" x14ac:dyDescent="0.35">
      <c r="B1438" s="79" t="str">
        <f t="shared" si="132"/>
        <v/>
      </c>
      <c r="C1438" s="80" t="str">
        <f t="shared" si="133"/>
        <v/>
      </c>
      <c r="D1438" s="83" t="str">
        <f t="shared" si="134"/>
        <v/>
      </c>
      <c r="E1438" s="81">
        <f>IFERROR(IF(I1437-D1438&lt;#REF!,0,IF(B1438=$I$14,#REF!,IF(B1438&lt;$I$14,0,IF(MOD(B1438-$I$14,#REF!)=0,#REF!,0)))),0)</f>
        <v>0</v>
      </c>
      <c r="F1438" s="83"/>
      <c r="G1438" s="82" t="str">
        <f t="shared" si="135"/>
        <v/>
      </c>
      <c r="H1438" s="82" t="str">
        <f t="shared" si="136"/>
        <v/>
      </c>
      <c r="I1438" s="82" t="str">
        <f t="shared" si="137"/>
        <v/>
      </c>
    </row>
    <row r="1439" spans="2:9" ht="15" thickBot="1" x14ac:dyDescent="0.35">
      <c r="B1439" s="79" t="str">
        <f t="shared" si="132"/>
        <v/>
      </c>
      <c r="C1439" s="80" t="str">
        <f t="shared" si="133"/>
        <v/>
      </c>
      <c r="D1439" s="83" t="str">
        <f t="shared" si="134"/>
        <v/>
      </c>
      <c r="E1439" s="81">
        <f>IFERROR(IF(I1438-D1439&lt;#REF!,0,IF(B1439=$I$14,#REF!,IF(B1439&lt;$I$14,0,IF(MOD(B1439-$I$14,#REF!)=0,#REF!,0)))),0)</f>
        <v>0</v>
      </c>
      <c r="F1439" s="83"/>
      <c r="G1439" s="82" t="str">
        <f t="shared" si="135"/>
        <v/>
      </c>
      <c r="H1439" s="82" t="str">
        <f t="shared" si="136"/>
        <v/>
      </c>
      <c r="I1439" s="82" t="str">
        <f t="shared" si="137"/>
        <v/>
      </c>
    </row>
    <row r="1440" spans="2:9" ht="15" thickBot="1" x14ac:dyDescent="0.35">
      <c r="B1440" s="79" t="str">
        <f t="shared" si="132"/>
        <v/>
      </c>
      <c r="C1440" s="80" t="str">
        <f t="shared" si="133"/>
        <v/>
      </c>
      <c r="D1440" s="83" t="str">
        <f t="shared" si="134"/>
        <v/>
      </c>
      <c r="E1440" s="81">
        <f>IFERROR(IF(I1439-D1440&lt;#REF!,0,IF(B1440=$I$14,#REF!,IF(B1440&lt;$I$14,0,IF(MOD(B1440-$I$14,#REF!)=0,#REF!,0)))),0)</f>
        <v>0</v>
      </c>
      <c r="F1440" s="83"/>
      <c r="G1440" s="82" t="str">
        <f t="shared" si="135"/>
        <v/>
      </c>
      <c r="H1440" s="82" t="str">
        <f t="shared" si="136"/>
        <v/>
      </c>
      <c r="I1440" s="82" t="str">
        <f t="shared" si="137"/>
        <v/>
      </c>
    </row>
    <row r="1441" spans="2:9" ht="15" thickBot="1" x14ac:dyDescent="0.35">
      <c r="B1441" s="79" t="str">
        <f t="shared" si="132"/>
        <v/>
      </c>
      <c r="C1441" s="80" t="str">
        <f t="shared" si="133"/>
        <v/>
      </c>
      <c r="D1441" s="83" t="str">
        <f t="shared" si="134"/>
        <v/>
      </c>
      <c r="E1441" s="81">
        <f>IFERROR(IF(I1440-D1441&lt;#REF!,0,IF(B1441=$I$14,#REF!,IF(B1441&lt;$I$14,0,IF(MOD(B1441-$I$14,#REF!)=0,#REF!,0)))),0)</f>
        <v>0</v>
      </c>
      <c r="F1441" s="83"/>
      <c r="G1441" s="82" t="str">
        <f t="shared" si="135"/>
        <v/>
      </c>
      <c r="H1441" s="82" t="str">
        <f t="shared" si="136"/>
        <v/>
      </c>
      <c r="I1441" s="82" t="str">
        <f t="shared" si="137"/>
        <v/>
      </c>
    </row>
    <row r="1442" spans="2:9" ht="15" thickBot="1" x14ac:dyDescent="0.35">
      <c r="B1442" s="79" t="str">
        <f t="shared" si="132"/>
        <v/>
      </c>
      <c r="C1442" s="80" t="str">
        <f t="shared" si="133"/>
        <v/>
      </c>
      <c r="D1442" s="83" t="str">
        <f t="shared" si="134"/>
        <v/>
      </c>
      <c r="E1442" s="81">
        <f>IFERROR(IF(I1441-D1442&lt;#REF!,0,IF(B1442=$I$14,#REF!,IF(B1442&lt;$I$14,0,IF(MOD(B1442-$I$14,#REF!)=0,#REF!,0)))),0)</f>
        <v>0</v>
      </c>
      <c r="F1442" s="83"/>
      <c r="G1442" s="82" t="str">
        <f t="shared" si="135"/>
        <v/>
      </c>
      <c r="H1442" s="82" t="str">
        <f t="shared" si="136"/>
        <v/>
      </c>
      <c r="I1442" s="82" t="str">
        <f t="shared" si="137"/>
        <v/>
      </c>
    </row>
    <row r="1443" spans="2:9" ht="15" thickBot="1" x14ac:dyDescent="0.35">
      <c r="B1443" s="79" t="str">
        <f t="shared" si="132"/>
        <v/>
      </c>
      <c r="C1443" s="80" t="str">
        <f t="shared" si="133"/>
        <v/>
      </c>
      <c r="D1443" s="83" t="str">
        <f t="shared" si="134"/>
        <v/>
      </c>
      <c r="E1443" s="81">
        <f>IFERROR(IF(I1442-D1443&lt;#REF!,0,IF(B1443=$I$14,#REF!,IF(B1443&lt;$I$14,0,IF(MOD(B1443-$I$14,#REF!)=0,#REF!,0)))),0)</f>
        <v>0</v>
      </c>
      <c r="F1443" s="83"/>
      <c r="G1443" s="82" t="str">
        <f t="shared" si="135"/>
        <v/>
      </c>
      <c r="H1443" s="82" t="str">
        <f t="shared" si="136"/>
        <v/>
      </c>
      <c r="I1443" s="82" t="str">
        <f t="shared" si="137"/>
        <v/>
      </c>
    </row>
    <row r="1444" spans="2:9" ht="15" thickBot="1" x14ac:dyDescent="0.35">
      <c r="B1444" s="79" t="str">
        <f t="shared" si="132"/>
        <v/>
      </c>
      <c r="C1444" s="80" t="str">
        <f t="shared" si="133"/>
        <v/>
      </c>
      <c r="D1444" s="83" t="str">
        <f t="shared" si="134"/>
        <v/>
      </c>
      <c r="E1444" s="81">
        <f>IFERROR(IF(I1443-D1444&lt;#REF!,0,IF(B1444=$I$14,#REF!,IF(B1444&lt;$I$14,0,IF(MOD(B1444-$I$14,#REF!)=0,#REF!,0)))),0)</f>
        <v>0</v>
      </c>
      <c r="F1444" s="83"/>
      <c r="G1444" s="82" t="str">
        <f t="shared" si="135"/>
        <v/>
      </c>
      <c r="H1444" s="82" t="str">
        <f t="shared" si="136"/>
        <v/>
      </c>
      <c r="I1444" s="82" t="str">
        <f t="shared" si="137"/>
        <v/>
      </c>
    </row>
    <row r="1445" spans="2:9" ht="15" thickBot="1" x14ac:dyDescent="0.35">
      <c r="B1445" s="79" t="str">
        <f t="shared" si="132"/>
        <v/>
      </c>
      <c r="C1445" s="80" t="str">
        <f t="shared" si="133"/>
        <v/>
      </c>
      <c r="D1445" s="83" t="str">
        <f t="shared" si="134"/>
        <v/>
      </c>
      <c r="E1445" s="81">
        <f>IFERROR(IF(I1444-D1445&lt;#REF!,0,IF(B1445=$I$14,#REF!,IF(B1445&lt;$I$14,0,IF(MOD(B1445-$I$14,#REF!)=0,#REF!,0)))),0)</f>
        <v>0</v>
      </c>
      <c r="F1445" s="83"/>
      <c r="G1445" s="82" t="str">
        <f t="shared" si="135"/>
        <v/>
      </c>
      <c r="H1445" s="82" t="str">
        <f t="shared" si="136"/>
        <v/>
      </c>
      <c r="I1445" s="82" t="str">
        <f t="shared" si="137"/>
        <v/>
      </c>
    </row>
    <row r="1446" spans="2:9" ht="15" thickBot="1" x14ac:dyDescent="0.35">
      <c r="B1446" s="79" t="str">
        <f t="shared" si="132"/>
        <v/>
      </c>
      <c r="C1446" s="80" t="str">
        <f t="shared" si="133"/>
        <v/>
      </c>
      <c r="D1446" s="83" t="str">
        <f t="shared" si="134"/>
        <v/>
      </c>
      <c r="E1446" s="81">
        <f>IFERROR(IF(I1445-D1446&lt;#REF!,0,IF(B1446=$I$14,#REF!,IF(B1446&lt;$I$14,0,IF(MOD(B1446-$I$14,#REF!)=0,#REF!,0)))),0)</f>
        <v>0</v>
      </c>
      <c r="F1446" s="83"/>
      <c r="G1446" s="82" t="str">
        <f t="shared" si="135"/>
        <v/>
      </c>
      <c r="H1446" s="82" t="str">
        <f t="shared" si="136"/>
        <v/>
      </c>
      <c r="I1446" s="82" t="str">
        <f t="shared" si="137"/>
        <v/>
      </c>
    </row>
    <row r="1447" spans="2:9" ht="15" thickBot="1" x14ac:dyDescent="0.35">
      <c r="B1447" s="79" t="str">
        <f t="shared" si="132"/>
        <v/>
      </c>
      <c r="C1447" s="80" t="str">
        <f t="shared" si="133"/>
        <v/>
      </c>
      <c r="D1447" s="83" t="str">
        <f t="shared" si="134"/>
        <v/>
      </c>
      <c r="E1447" s="81">
        <f>IFERROR(IF(I1446-D1447&lt;#REF!,0,IF(B1447=$I$14,#REF!,IF(B1447&lt;$I$14,0,IF(MOD(B1447-$I$14,#REF!)=0,#REF!,0)))),0)</f>
        <v>0</v>
      </c>
      <c r="F1447" s="83"/>
      <c r="G1447" s="82" t="str">
        <f t="shared" si="135"/>
        <v/>
      </c>
      <c r="H1447" s="82" t="str">
        <f t="shared" si="136"/>
        <v/>
      </c>
      <c r="I1447" s="82" t="str">
        <f t="shared" si="137"/>
        <v/>
      </c>
    </row>
    <row r="1448" spans="2:9" ht="15" thickBot="1" x14ac:dyDescent="0.35">
      <c r="B1448" s="79" t="str">
        <f t="shared" si="132"/>
        <v/>
      </c>
      <c r="C1448" s="80" t="str">
        <f t="shared" si="133"/>
        <v/>
      </c>
      <c r="D1448" s="83" t="str">
        <f t="shared" si="134"/>
        <v/>
      </c>
      <c r="E1448" s="81">
        <f>IFERROR(IF(I1447-D1448&lt;#REF!,0,IF(B1448=$I$14,#REF!,IF(B1448&lt;$I$14,0,IF(MOD(B1448-$I$14,#REF!)=0,#REF!,0)))),0)</f>
        <v>0</v>
      </c>
      <c r="F1448" s="83"/>
      <c r="G1448" s="82" t="str">
        <f t="shared" si="135"/>
        <v/>
      </c>
      <c r="H1448" s="82" t="str">
        <f t="shared" si="136"/>
        <v/>
      </c>
      <c r="I1448" s="82" t="str">
        <f t="shared" si="137"/>
        <v/>
      </c>
    </row>
    <row r="1449" spans="2:9" ht="15" thickBot="1" x14ac:dyDescent="0.35">
      <c r="B1449" s="79" t="str">
        <f t="shared" si="132"/>
        <v/>
      </c>
      <c r="C1449" s="80" t="str">
        <f t="shared" si="133"/>
        <v/>
      </c>
      <c r="D1449" s="83" t="str">
        <f t="shared" si="134"/>
        <v/>
      </c>
      <c r="E1449" s="81">
        <f>IFERROR(IF(I1448-D1449&lt;#REF!,0,IF(B1449=$I$14,#REF!,IF(B1449&lt;$I$14,0,IF(MOD(B1449-$I$14,#REF!)=0,#REF!,0)))),0)</f>
        <v>0</v>
      </c>
      <c r="F1449" s="83"/>
      <c r="G1449" s="82" t="str">
        <f t="shared" si="135"/>
        <v/>
      </c>
      <c r="H1449" s="82" t="str">
        <f t="shared" si="136"/>
        <v/>
      </c>
      <c r="I1449" s="82" t="str">
        <f t="shared" si="137"/>
        <v/>
      </c>
    </row>
    <row r="1450" spans="2:9" ht="15" thickBot="1" x14ac:dyDescent="0.35">
      <c r="B1450" s="79" t="str">
        <f t="shared" si="132"/>
        <v/>
      </c>
      <c r="C1450" s="80" t="str">
        <f t="shared" si="133"/>
        <v/>
      </c>
      <c r="D1450" s="83" t="str">
        <f t="shared" si="134"/>
        <v/>
      </c>
      <c r="E1450" s="81">
        <f>IFERROR(IF(I1449-D1450&lt;#REF!,0,IF(B1450=$I$14,#REF!,IF(B1450&lt;$I$14,0,IF(MOD(B1450-$I$14,#REF!)=0,#REF!,0)))),0)</f>
        <v>0</v>
      </c>
      <c r="F1450" s="83"/>
      <c r="G1450" s="82" t="str">
        <f t="shared" si="135"/>
        <v/>
      </c>
      <c r="H1450" s="82" t="str">
        <f t="shared" si="136"/>
        <v/>
      </c>
      <c r="I1450" s="82" t="str">
        <f t="shared" si="137"/>
        <v/>
      </c>
    </row>
    <row r="1451" spans="2:9" ht="15" thickBot="1" x14ac:dyDescent="0.35">
      <c r="B1451" s="79" t="str">
        <f t="shared" si="132"/>
        <v/>
      </c>
      <c r="C1451" s="80" t="str">
        <f t="shared" si="133"/>
        <v/>
      </c>
      <c r="D1451" s="83" t="str">
        <f t="shared" si="134"/>
        <v/>
      </c>
      <c r="E1451" s="81">
        <f>IFERROR(IF(I1450-D1451&lt;#REF!,0,IF(B1451=$I$14,#REF!,IF(B1451&lt;$I$14,0,IF(MOD(B1451-$I$14,#REF!)=0,#REF!,0)))),0)</f>
        <v>0</v>
      </c>
      <c r="F1451" s="83"/>
      <c r="G1451" s="82" t="str">
        <f t="shared" si="135"/>
        <v/>
      </c>
      <c r="H1451" s="82" t="str">
        <f t="shared" si="136"/>
        <v/>
      </c>
      <c r="I1451" s="82" t="str">
        <f t="shared" si="137"/>
        <v/>
      </c>
    </row>
    <row r="1452" spans="2:9" ht="15" thickBot="1" x14ac:dyDescent="0.35">
      <c r="B1452" s="79" t="str">
        <f t="shared" si="132"/>
        <v/>
      </c>
      <c r="C1452" s="80" t="str">
        <f t="shared" si="133"/>
        <v/>
      </c>
      <c r="D1452" s="83" t="str">
        <f t="shared" si="134"/>
        <v/>
      </c>
      <c r="E1452" s="81">
        <f>IFERROR(IF(I1451-D1452&lt;#REF!,0,IF(B1452=$I$14,#REF!,IF(B1452&lt;$I$14,0,IF(MOD(B1452-$I$14,#REF!)=0,#REF!,0)))),0)</f>
        <v>0</v>
      </c>
      <c r="F1452" s="83"/>
      <c r="G1452" s="82" t="str">
        <f t="shared" si="135"/>
        <v/>
      </c>
      <c r="H1452" s="82" t="str">
        <f t="shared" si="136"/>
        <v/>
      </c>
      <c r="I1452" s="82" t="str">
        <f t="shared" si="137"/>
        <v/>
      </c>
    </row>
    <row r="1453" spans="2:9" ht="15" thickBot="1" x14ac:dyDescent="0.35">
      <c r="B1453" s="79" t="str">
        <f t="shared" si="132"/>
        <v/>
      </c>
      <c r="C1453" s="80" t="str">
        <f t="shared" si="133"/>
        <v/>
      </c>
      <c r="D1453" s="83" t="str">
        <f t="shared" si="134"/>
        <v/>
      </c>
      <c r="E1453" s="81">
        <f>IFERROR(IF(I1452-D1453&lt;#REF!,0,IF(B1453=$I$14,#REF!,IF(B1453&lt;$I$14,0,IF(MOD(B1453-$I$14,#REF!)=0,#REF!,0)))),0)</f>
        <v>0</v>
      </c>
      <c r="F1453" s="83"/>
      <c r="G1453" s="82" t="str">
        <f t="shared" si="135"/>
        <v/>
      </c>
      <c r="H1453" s="82" t="str">
        <f t="shared" si="136"/>
        <v/>
      </c>
      <c r="I1453" s="82" t="str">
        <f t="shared" si="137"/>
        <v/>
      </c>
    </row>
    <row r="1454" spans="2:9" ht="15" thickBot="1" x14ac:dyDescent="0.35">
      <c r="B1454" s="79" t="str">
        <f t="shared" si="132"/>
        <v/>
      </c>
      <c r="C1454" s="80" t="str">
        <f t="shared" si="133"/>
        <v/>
      </c>
      <c r="D1454" s="83" t="str">
        <f t="shared" si="134"/>
        <v/>
      </c>
      <c r="E1454" s="81">
        <f>IFERROR(IF(I1453-D1454&lt;#REF!,0,IF(B1454=$I$14,#REF!,IF(B1454&lt;$I$14,0,IF(MOD(B1454-$I$14,#REF!)=0,#REF!,0)))),0)</f>
        <v>0</v>
      </c>
      <c r="F1454" s="83"/>
      <c r="G1454" s="82" t="str">
        <f t="shared" si="135"/>
        <v/>
      </c>
      <c r="H1454" s="82" t="str">
        <f t="shared" si="136"/>
        <v/>
      </c>
      <c r="I1454" s="82" t="str">
        <f t="shared" si="137"/>
        <v/>
      </c>
    </row>
    <row r="1455" spans="2:9" ht="15" thickBot="1" x14ac:dyDescent="0.35">
      <c r="B1455" s="79" t="str">
        <f t="shared" si="132"/>
        <v/>
      </c>
      <c r="C1455" s="80" t="str">
        <f t="shared" si="133"/>
        <v/>
      </c>
      <c r="D1455" s="83" t="str">
        <f t="shared" si="134"/>
        <v/>
      </c>
      <c r="E1455" s="81">
        <f>IFERROR(IF(I1454-D1455&lt;#REF!,0,IF(B1455=$I$14,#REF!,IF(B1455&lt;$I$14,0,IF(MOD(B1455-$I$14,#REF!)=0,#REF!,0)))),0)</f>
        <v>0</v>
      </c>
      <c r="F1455" s="83"/>
      <c r="G1455" s="82" t="str">
        <f t="shared" si="135"/>
        <v/>
      </c>
      <c r="H1455" s="82" t="str">
        <f t="shared" si="136"/>
        <v/>
      </c>
      <c r="I1455" s="82" t="str">
        <f t="shared" si="137"/>
        <v/>
      </c>
    </row>
    <row r="1456" spans="2:9" ht="15" thickBot="1" x14ac:dyDescent="0.35">
      <c r="B1456" s="79" t="str">
        <f t="shared" si="132"/>
        <v/>
      </c>
      <c r="C1456" s="80" t="str">
        <f t="shared" si="133"/>
        <v/>
      </c>
      <c r="D1456" s="83" t="str">
        <f t="shared" si="134"/>
        <v/>
      </c>
      <c r="E1456" s="81">
        <f>IFERROR(IF(I1455-D1456&lt;#REF!,0,IF(B1456=$I$14,#REF!,IF(B1456&lt;$I$14,0,IF(MOD(B1456-$I$14,#REF!)=0,#REF!,0)))),0)</f>
        <v>0</v>
      </c>
      <c r="F1456" s="83"/>
      <c r="G1456" s="82" t="str">
        <f t="shared" si="135"/>
        <v/>
      </c>
      <c r="H1456" s="82" t="str">
        <f t="shared" si="136"/>
        <v/>
      </c>
      <c r="I1456" s="82" t="str">
        <f t="shared" si="137"/>
        <v/>
      </c>
    </row>
    <row r="1457" spans="2:9" ht="15" thickBot="1" x14ac:dyDescent="0.35">
      <c r="B1457" s="79" t="str">
        <f t="shared" si="132"/>
        <v/>
      </c>
      <c r="C1457" s="80" t="str">
        <f t="shared" si="133"/>
        <v/>
      </c>
      <c r="D1457" s="83" t="str">
        <f t="shared" si="134"/>
        <v/>
      </c>
      <c r="E1457" s="81">
        <f>IFERROR(IF(I1456-D1457&lt;#REF!,0,IF(B1457=$I$14,#REF!,IF(B1457&lt;$I$14,0,IF(MOD(B1457-$I$14,#REF!)=0,#REF!,0)))),0)</f>
        <v>0</v>
      </c>
      <c r="F1457" s="83"/>
      <c r="G1457" s="82" t="str">
        <f t="shared" si="135"/>
        <v/>
      </c>
      <c r="H1457" s="82" t="str">
        <f t="shared" si="136"/>
        <v/>
      </c>
      <c r="I1457" s="82" t="str">
        <f t="shared" si="137"/>
        <v/>
      </c>
    </row>
    <row r="1458" spans="2:9" ht="15" thickBot="1" x14ac:dyDescent="0.35">
      <c r="B1458" s="79" t="str">
        <f t="shared" si="132"/>
        <v/>
      </c>
      <c r="C1458" s="80" t="str">
        <f t="shared" si="133"/>
        <v/>
      </c>
      <c r="D1458" s="83" t="str">
        <f t="shared" si="134"/>
        <v/>
      </c>
      <c r="E1458" s="81">
        <f>IFERROR(IF(I1457-D1458&lt;#REF!,0,IF(B1458=$I$14,#REF!,IF(B1458&lt;$I$14,0,IF(MOD(B1458-$I$14,#REF!)=0,#REF!,0)))),0)</f>
        <v>0</v>
      </c>
      <c r="F1458" s="83"/>
      <c r="G1458" s="82" t="str">
        <f t="shared" si="135"/>
        <v/>
      </c>
      <c r="H1458" s="82" t="str">
        <f t="shared" si="136"/>
        <v/>
      </c>
      <c r="I1458" s="82" t="str">
        <f t="shared" si="137"/>
        <v/>
      </c>
    </row>
    <row r="1459" spans="2:9" ht="15" thickBot="1" x14ac:dyDescent="0.35">
      <c r="B1459" s="79" t="str">
        <f t="shared" si="132"/>
        <v/>
      </c>
      <c r="C1459" s="80" t="str">
        <f t="shared" si="133"/>
        <v/>
      </c>
      <c r="D1459" s="83" t="str">
        <f t="shared" si="134"/>
        <v/>
      </c>
      <c r="E1459" s="81">
        <f>IFERROR(IF(I1458-D1459&lt;#REF!,0,IF(B1459=$I$14,#REF!,IF(B1459&lt;$I$14,0,IF(MOD(B1459-$I$14,#REF!)=0,#REF!,0)))),0)</f>
        <v>0</v>
      </c>
      <c r="F1459" s="83"/>
      <c r="G1459" s="82" t="str">
        <f t="shared" si="135"/>
        <v/>
      </c>
      <c r="H1459" s="82" t="str">
        <f t="shared" si="136"/>
        <v/>
      </c>
      <c r="I1459" s="82" t="str">
        <f t="shared" si="137"/>
        <v/>
      </c>
    </row>
    <row r="1460" spans="2:9" ht="15" thickBot="1" x14ac:dyDescent="0.35">
      <c r="B1460" s="79" t="str">
        <f t="shared" si="132"/>
        <v/>
      </c>
      <c r="C1460" s="80" t="str">
        <f t="shared" si="133"/>
        <v/>
      </c>
      <c r="D1460" s="83" t="str">
        <f t="shared" si="134"/>
        <v/>
      </c>
      <c r="E1460" s="81">
        <f>IFERROR(IF(I1459-D1460&lt;#REF!,0,IF(B1460=$I$14,#REF!,IF(B1460&lt;$I$14,0,IF(MOD(B1460-$I$14,#REF!)=0,#REF!,0)))),0)</f>
        <v>0</v>
      </c>
      <c r="F1460" s="83"/>
      <c r="G1460" s="82" t="str">
        <f t="shared" si="135"/>
        <v/>
      </c>
      <c r="H1460" s="82" t="str">
        <f t="shared" si="136"/>
        <v/>
      </c>
      <c r="I1460" s="82" t="str">
        <f t="shared" si="137"/>
        <v/>
      </c>
    </row>
    <row r="1461" spans="2:9" ht="15" thickBot="1" x14ac:dyDescent="0.35">
      <c r="B1461" s="79" t="str">
        <f t="shared" si="132"/>
        <v/>
      </c>
      <c r="C1461" s="80" t="str">
        <f t="shared" si="133"/>
        <v/>
      </c>
      <c r="D1461" s="83" t="str">
        <f t="shared" si="134"/>
        <v/>
      </c>
      <c r="E1461" s="81">
        <f>IFERROR(IF(I1460-D1461&lt;#REF!,0,IF(B1461=$I$14,#REF!,IF(B1461&lt;$I$14,0,IF(MOD(B1461-$I$14,#REF!)=0,#REF!,0)))),0)</f>
        <v>0</v>
      </c>
      <c r="F1461" s="83"/>
      <c r="G1461" s="82" t="str">
        <f t="shared" si="135"/>
        <v/>
      </c>
      <c r="H1461" s="82" t="str">
        <f t="shared" si="136"/>
        <v/>
      </c>
      <c r="I1461" s="82" t="str">
        <f t="shared" si="137"/>
        <v/>
      </c>
    </row>
    <row r="1462" spans="2:9" ht="15" thickBot="1" x14ac:dyDescent="0.35">
      <c r="B1462" s="79" t="str">
        <f t="shared" si="132"/>
        <v/>
      </c>
      <c r="C1462" s="80" t="str">
        <f t="shared" si="133"/>
        <v/>
      </c>
      <c r="D1462" s="83" t="str">
        <f t="shared" si="134"/>
        <v/>
      </c>
      <c r="E1462" s="81">
        <f>IFERROR(IF(I1461-D1462&lt;#REF!,0,IF(B1462=$I$14,#REF!,IF(B1462&lt;$I$14,0,IF(MOD(B1462-$I$14,#REF!)=0,#REF!,0)))),0)</f>
        <v>0</v>
      </c>
      <c r="F1462" s="83"/>
      <c r="G1462" s="82" t="str">
        <f t="shared" si="135"/>
        <v/>
      </c>
      <c r="H1462" s="82" t="str">
        <f t="shared" si="136"/>
        <v/>
      </c>
      <c r="I1462" s="82" t="str">
        <f t="shared" si="137"/>
        <v/>
      </c>
    </row>
    <row r="1463" spans="2:9" ht="15" thickBot="1" x14ac:dyDescent="0.35">
      <c r="B1463" s="79" t="str">
        <f t="shared" si="132"/>
        <v/>
      </c>
      <c r="C1463" s="80" t="str">
        <f t="shared" si="133"/>
        <v/>
      </c>
      <c r="D1463" s="83" t="str">
        <f t="shared" si="134"/>
        <v/>
      </c>
      <c r="E1463" s="81">
        <f>IFERROR(IF(I1462-D1463&lt;#REF!,0,IF(B1463=$I$14,#REF!,IF(B1463&lt;$I$14,0,IF(MOD(B1463-$I$14,#REF!)=0,#REF!,0)))),0)</f>
        <v>0</v>
      </c>
      <c r="F1463" s="83"/>
      <c r="G1463" s="82" t="str">
        <f t="shared" si="135"/>
        <v/>
      </c>
      <c r="H1463" s="82" t="str">
        <f t="shared" si="136"/>
        <v/>
      </c>
      <c r="I1463" s="82" t="str">
        <f t="shared" si="137"/>
        <v/>
      </c>
    </row>
    <row r="1464" spans="2:9" ht="15" thickBot="1" x14ac:dyDescent="0.35">
      <c r="B1464" s="79" t="str">
        <f t="shared" si="132"/>
        <v/>
      </c>
      <c r="C1464" s="80" t="str">
        <f t="shared" si="133"/>
        <v/>
      </c>
      <c r="D1464" s="83" t="str">
        <f t="shared" si="134"/>
        <v/>
      </c>
      <c r="E1464" s="81">
        <f>IFERROR(IF(I1463-D1464&lt;#REF!,0,IF(B1464=$I$14,#REF!,IF(B1464&lt;$I$14,0,IF(MOD(B1464-$I$14,#REF!)=0,#REF!,0)))),0)</f>
        <v>0</v>
      </c>
      <c r="F1464" s="83"/>
      <c r="G1464" s="82" t="str">
        <f t="shared" si="135"/>
        <v/>
      </c>
      <c r="H1464" s="82" t="str">
        <f t="shared" si="136"/>
        <v/>
      </c>
      <c r="I1464" s="82" t="str">
        <f t="shared" si="137"/>
        <v/>
      </c>
    </row>
    <row r="1465" spans="2:9" ht="15" thickBot="1" x14ac:dyDescent="0.35">
      <c r="B1465" s="79" t="str">
        <f t="shared" si="132"/>
        <v/>
      </c>
      <c r="C1465" s="80" t="str">
        <f t="shared" si="133"/>
        <v/>
      </c>
      <c r="D1465" s="83" t="str">
        <f t="shared" si="134"/>
        <v/>
      </c>
      <c r="E1465" s="81">
        <f>IFERROR(IF(I1464-D1465&lt;#REF!,0,IF(B1465=$I$14,#REF!,IF(B1465&lt;$I$14,0,IF(MOD(B1465-$I$14,#REF!)=0,#REF!,0)))),0)</f>
        <v>0</v>
      </c>
      <c r="F1465" s="83"/>
      <c r="G1465" s="82" t="str">
        <f t="shared" si="135"/>
        <v/>
      </c>
      <c r="H1465" s="82" t="str">
        <f t="shared" si="136"/>
        <v/>
      </c>
      <c r="I1465" s="82" t="str">
        <f t="shared" si="137"/>
        <v/>
      </c>
    </row>
    <row r="1466" spans="2:9" ht="15" thickBot="1" x14ac:dyDescent="0.35">
      <c r="B1466" s="79" t="str">
        <f t="shared" si="132"/>
        <v/>
      </c>
      <c r="C1466" s="80" t="str">
        <f t="shared" si="133"/>
        <v/>
      </c>
      <c r="D1466" s="83" t="str">
        <f t="shared" si="134"/>
        <v/>
      </c>
      <c r="E1466" s="81">
        <f>IFERROR(IF(I1465-D1466&lt;#REF!,0,IF(B1466=$I$14,#REF!,IF(B1466&lt;$I$14,0,IF(MOD(B1466-$I$14,#REF!)=0,#REF!,0)))),0)</f>
        <v>0</v>
      </c>
      <c r="F1466" s="83"/>
      <c r="G1466" s="82" t="str">
        <f t="shared" si="135"/>
        <v/>
      </c>
      <c r="H1466" s="82" t="str">
        <f t="shared" si="136"/>
        <v/>
      </c>
      <c r="I1466" s="82" t="str">
        <f t="shared" si="137"/>
        <v/>
      </c>
    </row>
    <row r="1467" spans="2:9" ht="15" thickBot="1" x14ac:dyDescent="0.35">
      <c r="B1467" s="79" t="str">
        <f t="shared" si="132"/>
        <v/>
      </c>
      <c r="C1467" s="80" t="str">
        <f t="shared" si="133"/>
        <v/>
      </c>
      <c r="D1467" s="83" t="str">
        <f t="shared" si="134"/>
        <v/>
      </c>
      <c r="E1467" s="81">
        <f>IFERROR(IF(I1466-D1467&lt;#REF!,0,IF(B1467=$I$14,#REF!,IF(B1467&lt;$I$14,0,IF(MOD(B1467-$I$14,#REF!)=0,#REF!,0)))),0)</f>
        <v>0</v>
      </c>
      <c r="F1467" s="83"/>
      <c r="G1467" s="82" t="str">
        <f t="shared" si="135"/>
        <v/>
      </c>
      <c r="H1467" s="82" t="str">
        <f t="shared" si="136"/>
        <v/>
      </c>
      <c r="I1467" s="82" t="str">
        <f t="shared" si="137"/>
        <v/>
      </c>
    </row>
    <row r="1468" spans="2:9" ht="15" thickBot="1" x14ac:dyDescent="0.35">
      <c r="B1468" s="79" t="str">
        <f t="shared" si="132"/>
        <v/>
      </c>
      <c r="C1468" s="80" t="str">
        <f t="shared" si="133"/>
        <v/>
      </c>
      <c r="D1468" s="83" t="str">
        <f t="shared" si="134"/>
        <v/>
      </c>
      <c r="E1468" s="81">
        <f>IFERROR(IF(I1467-D1468&lt;#REF!,0,IF(B1468=$I$14,#REF!,IF(B1468&lt;$I$14,0,IF(MOD(B1468-$I$14,#REF!)=0,#REF!,0)))),0)</f>
        <v>0</v>
      </c>
      <c r="F1468" s="83"/>
      <c r="G1468" s="82" t="str">
        <f t="shared" si="135"/>
        <v/>
      </c>
      <c r="H1468" s="82" t="str">
        <f t="shared" si="136"/>
        <v/>
      </c>
      <c r="I1468" s="82" t="str">
        <f t="shared" si="137"/>
        <v/>
      </c>
    </row>
    <row r="1469" spans="2:9" ht="15" thickBot="1" x14ac:dyDescent="0.35">
      <c r="B1469" s="79" t="str">
        <f t="shared" si="132"/>
        <v/>
      </c>
      <c r="C1469" s="80" t="str">
        <f t="shared" si="133"/>
        <v/>
      </c>
      <c r="D1469" s="83" t="str">
        <f t="shared" si="134"/>
        <v/>
      </c>
      <c r="E1469" s="81">
        <f>IFERROR(IF(I1468-D1469&lt;#REF!,0,IF(B1469=$I$14,#REF!,IF(B1469&lt;$I$14,0,IF(MOD(B1469-$I$14,#REF!)=0,#REF!,0)))),0)</f>
        <v>0</v>
      </c>
      <c r="F1469" s="83"/>
      <c r="G1469" s="82" t="str">
        <f t="shared" si="135"/>
        <v/>
      </c>
      <c r="H1469" s="82" t="str">
        <f t="shared" si="136"/>
        <v/>
      </c>
      <c r="I1469" s="82" t="str">
        <f t="shared" si="137"/>
        <v/>
      </c>
    </row>
    <row r="1470" spans="2:9" ht="15" thickBot="1" x14ac:dyDescent="0.35">
      <c r="B1470" s="79" t="str">
        <f t="shared" si="132"/>
        <v/>
      </c>
      <c r="C1470" s="80" t="str">
        <f t="shared" si="133"/>
        <v/>
      </c>
      <c r="D1470" s="83" t="str">
        <f t="shared" si="134"/>
        <v/>
      </c>
      <c r="E1470" s="81">
        <f>IFERROR(IF(I1469-D1470&lt;#REF!,0,IF(B1470=$I$14,#REF!,IF(B1470&lt;$I$14,0,IF(MOD(B1470-$I$14,#REF!)=0,#REF!,0)))),0)</f>
        <v>0</v>
      </c>
      <c r="F1470" s="83"/>
      <c r="G1470" s="82" t="str">
        <f t="shared" si="135"/>
        <v/>
      </c>
      <c r="H1470" s="82" t="str">
        <f t="shared" si="136"/>
        <v/>
      </c>
      <c r="I1470" s="82" t="str">
        <f t="shared" si="137"/>
        <v/>
      </c>
    </row>
    <row r="1471" spans="2:9" ht="15" thickBot="1" x14ac:dyDescent="0.35">
      <c r="B1471" s="79" t="str">
        <f t="shared" si="132"/>
        <v/>
      </c>
      <c r="C1471" s="80" t="str">
        <f t="shared" si="133"/>
        <v/>
      </c>
      <c r="D1471" s="83" t="str">
        <f t="shared" si="134"/>
        <v/>
      </c>
      <c r="E1471" s="81">
        <f>IFERROR(IF(I1470-D1471&lt;#REF!,0,IF(B1471=$I$14,#REF!,IF(B1471&lt;$I$14,0,IF(MOD(B1471-$I$14,#REF!)=0,#REF!,0)))),0)</f>
        <v>0</v>
      </c>
      <c r="F1471" s="83"/>
      <c r="G1471" s="82" t="str">
        <f t="shared" si="135"/>
        <v/>
      </c>
      <c r="H1471" s="82" t="str">
        <f t="shared" si="136"/>
        <v/>
      </c>
      <c r="I1471" s="82" t="str">
        <f t="shared" si="137"/>
        <v/>
      </c>
    </row>
    <row r="1472" spans="2:9" ht="15" thickBot="1" x14ac:dyDescent="0.35">
      <c r="B1472" s="79" t="str">
        <f t="shared" si="132"/>
        <v/>
      </c>
      <c r="C1472" s="80" t="str">
        <f t="shared" si="133"/>
        <v/>
      </c>
      <c r="D1472" s="83" t="str">
        <f t="shared" si="134"/>
        <v/>
      </c>
      <c r="E1472" s="81">
        <f>IFERROR(IF(I1471-D1472&lt;#REF!,0,IF(B1472=$I$14,#REF!,IF(B1472&lt;$I$14,0,IF(MOD(B1472-$I$14,#REF!)=0,#REF!,0)))),0)</f>
        <v>0</v>
      </c>
      <c r="F1472" s="83"/>
      <c r="G1472" s="82" t="str">
        <f t="shared" si="135"/>
        <v/>
      </c>
      <c r="H1472" s="82" t="str">
        <f t="shared" si="136"/>
        <v/>
      </c>
      <c r="I1472" s="82" t="str">
        <f t="shared" si="137"/>
        <v/>
      </c>
    </row>
    <row r="1473" spans="2:9" ht="15" thickBot="1" x14ac:dyDescent="0.35">
      <c r="B1473" s="79" t="str">
        <f t="shared" si="132"/>
        <v/>
      </c>
      <c r="C1473" s="80" t="str">
        <f t="shared" si="133"/>
        <v/>
      </c>
      <c r="D1473" s="83" t="str">
        <f t="shared" si="134"/>
        <v/>
      </c>
      <c r="E1473" s="81">
        <f>IFERROR(IF(I1472-D1473&lt;#REF!,0,IF(B1473=$I$14,#REF!,IF(B1473&lt;$I$14,0,IF(MOD(B1473-$I$14,#REF!)=0,#REF!,0)))),0)</f>
        <v>0</v>
      </c>
      <c r="F1473" s="83"/>
      <c r="G1473" s="82" t="str">
        <f t="shared" si="135"/>
        <v/>
      </c>
      <c r="H1473" s="82" t="str">
        <f t="shared" si="136"/>
        <v/>
      </c>
      <c r="I1473" s="82" t="str">
        <f t="shared" si="137"/>
        <v/>
      </c>
    </row>
    <row r="1474" spans="2:9" ht="15" thickBot="1" x14ac:dyDescent="0.35">
      <c r="B1474" s="79" t="str">
        <f t="shared" si="132"/>
        <v/>
      </c>
      <c r="C1474" s="80" t="str">
        <f t="shared" si="133"/>
        <v/>
      </c>
      <c r="D1474" s="83" t="str">
        <f t="shared" si="134"/>
        <v/>
      </c>
      <c r="E1474" s="81">
        <f>IFERROR(IF(I1473-D1474&lt;#REF!,0,IF(B1474=$I$14,#REF!,IF(B1474&lt;$I$14,0,IF(MOD(B1474-$I$14,#REF!)=0,#REF!,0)))),0)</f>
        <v>0</v>
      </c>
      <c r="F1474" s="83"/>
      <c r="G1474" s="82" t="str">
        <f t="shared" si="135"/>
        <v/>
      </c>
      <c r="H1474" s="82" t="str">
        <f t="shared" si="136"/>
        <v/>
      </c>
      <c r="I1474" s="82" t="str">
        <f t="shared" si="137"/>
        <v/>
      </c>
    </row>
    <row r="1475" spans="2:9" ht="15" thickBot="1" x14ac:dyDescent="0.35">
      <c r="B1475" s="79" t="str">
        <f t="shared" si="132"/>
        <v/>
      </c>
      <c r="C1475" s="80" t="str">
        <f t="shared" si="133"/>
        <v/>
      </c>
      <c r="D1475" s="83" t="str">
        <f t="shared" si="134"/>
        <v/>
      </c>
      <c r="E1475" s="81">
        <f>IFERROR(IF(I1474-D1475&lt;#REF!,0,IF(B1475=$I$14,#REF!,IF(B1475&lt;$I$14,0,IF(MOD(B1475-$I$14,#REF!)=0,#REF!,0)))),0)</f>
        <v>0</v>
      </c>
      <c r="F1475" s="83"/>
      <c r="G1475" s="82" t="str">
        <f t="shared" si="135"/>
        <v/>
      </c>
      <c r="H1475" s="82" t="str">
        <f t="shared" si="136"/>
        <v/>
      </c>
      <c r="I1475" s="82" t="str">
        <f t="shared" si="137"/>
        <v/>
      </c>
    </row>
    <row r="1476" spans="2:9" ht="15" thickBot="1" x14ac:dyDescent="0.35">
      <c r="B1476" s="79" t="str">
        <f t="shared" si="132"/>
        <v/>
      </c>
      <c r="C1476" s="80" t="str">
        <f t="shared" si="133"/>
        <v/>
      </c>
      <c r="D1476" s="83" t="str">
        <f t="shared" si="134"/>
        <v/>
      </c>
      <c r="E1476" s="81">
        <f>IFERROR(IF(I1475-D1476&lt;#REF!,0,IF(B1476=$I$14,#REF!,IF(B1476&lt;$I$14,0,IF(MOD(B1476-$I$14,#REF!)=0,#REF!,0)))),0)</f>
        <v>0</v>
      </c>
      <c r="F1476" s="83"/>
      <c r="G1476" s="82" t="str">
        <f t="shared" si="135"/>
        <v/>
      </c>
      <c r="H1476" s="82" t="str">
        <f t="shared" si="136"/>
        <v/>
      </c>
      <c r="I1476" s="82" t="str">
        <f t="shared" si="137"/>
        <v/>
      </c>
    </row>
    <row r="1477" spans="2:9" ht="15" thickBot="1" x14ac:dyDescent="0.35">
      <c r="B1477" s="79" t="str">
        <f t="shared" si="132"/>
        <v/>
      </c>
      <c r="C1477" s="80" t="str">
        <f t="shared" si="133"/>
        <v/>
      </c>
      <c r="D1477" s="83" t="str">
        <f t="shared" si="134"/>
        <v/>
      </c>
      <c r="E1477" s="81">
        <f>IFERROR(IF(I1476-D1477&lt;#REF!,0,IF(B1477=$I$14,#REF!,IF(B1477&lt;$I$14,0,IF(MOD(B1477-$I$14,#REF!)=0,#REF!,0)))),0)</f>
        <v>0</v>
      </c>
      <c r="F1477" s="83"/>
      <c r="G1477" s="82" t="str">
        <f t="shared" si="135"/>
        <v/>
      </c>
      <c r="H1477" s="82" t="str">
        <f t="shared" si="136"/>
        <v/>
      </c>
      <c r="I1477" s="82" t="str">
        <f t="shared" si="137"/>
        <v/>
      </c>
    </row>
    <row r="1478" spans="2:9" ht="15" thickBot="1" x14ac:dyDescent="0.35">
      <c r="B1478" s="79" t="str">
        <f t="shared" si="132"/>
        <v/>
      </c>
      <c r="C1478" s="80" t="str">
        <f t="shared" si="133"/>
        <v/>
      </c>
      <c r="D1478" s="83" t="str">
        <f t="shared" si="134"/>
        <v/>
      </c>
      <c r="E1478" s="81">
        <f>IFERROR(IF(I1477-D1478&lt;#REF!,0,IF(B1478=$I$14,#REF!,IF(B1478&lt;$I$14,0,IF(MOD(B1478-$I$14,#REF!)=0,#REF!,0)))),0)</f>
        <v>0</v>
      </c>
      <c r="F1478" s="83"/>
      <c r="G1478" s="82" t="str">
        <f t="shared" si="135"/>
        <v/>
      </c>
      <c r="H1478" s="82" t="str">
        <f t="shared" si="136"/>
        <v/>
      </c>
      <c r="I1478" s="82" t="str">
        <f t="shared" si="137"/>
        <v/>
      </c>
    </row>
    <row r="1479" spans="2:9" ht="15" thickBot="1" x14ac:dyDescent="0.35">
      <c r="B1479" s="79" t="str">
        <f t="shared" si="132"/>
        <v/>
      </c>
      <c r="C1479" s="80" t="str">
        <f t="shared" si="133"/>
        <v/>
      </c>
      <c r="D1479" s="83" t="str">
        <f t="shared" si="134"/>
        <v/>
      </c>
      <c r="E1479" s="81">
        <f>IFERROR(IF(I1478-D1479&lt;#REF!,0,IF(B1479=$I$14,#REF!,IF(B1479&lt;$I$14,0,IF(MOD(B1479-$I$14,#REF!)=0,#REF!,0)))),0)</f>
        <v>0</v>
      </c>
      <c r="F1479" s="83"/>
      <c r="G1479" s="82" t="str">
        <f t="shared" si="135"/>
        <v/>
      </c>
      <c r="H1479" s="82" t="str">
        <f t="shared" si="136"/>
        <v/>
      </c>
      <c r="I1479" s="82" t="str">
        <f t="shared" si="137"/>
        <v/>
      </c>
    </row>
    <row r="1480" spans="2:9" ht="15" thickBot="1" x14ac:dyDescent="0.35">
      <c r="B1480" s="79" t="str">
        <f t="shared" si="132"/>
        <v/>
      </c>
      <c r="C1480" s="80" t="str">
        <f t="shared" si="133"/>
        <v/>
      </c>
      <c r="D1480" s="83" t="str">
        <f t="shared" si="134"/>
        <v/>
      </c>
      <c r="E1480" s="81">
        <f>IFERROR(IF(I1479-D1480&lt;#REF!,0,IF(B1480=$I$14,#REF!,IF(B1480&lt;$I$14,0,IF(MOD(B1480-$I$14,#REF!)=0,#REF!,0)))),0)</f>
        <v>0</v>
      </c>
      <c r="F1480" s="83"/>
      <c r="G1480" s="82" t="str">
        <f t="shared" si="135"/>
        <v/>
      </c>
      <c r="H1480" s="82" t="str">
        <f t="shared" si="136"/>
        <v/>
      </c>
      <c r="I1480" s="82" t="str">
        <f t="shared" si="137"/>
        <v/>
      </c>
    </row>
    <row r="1481" spans="2:9" ht="15" thickBot="1" x14ac:dyDescent="0.35">
      <c r="B1481" s="79" t="str">
        <f t="shared" si="132"/>
        <v/>
      </c>
      <c r="C1481" s="80" t="str">
        <f t="shared" si="133"/>
        <v/>
      </c>
      <c r="D1481" s="83" t="str">
        <f t="shared" si="134"/>
        <v/>
      </c>
      <c r="E1481" s="81">
        <f>IFERROR(IF(I1480-D1481&lt;#REF!,0,IF(B1481=$I$14,#REF!,IF(B1481&lt;$I$14,0,IF(MOD(B1481-$I$14,#REF!)=0,#REF!,0)))),0)</f>
        <v>0</v>
      </c>
      <c r="F1481" s="83"/>
      <c r="G1481" s="82" t="str">
        <f t="shared" si="135"/>
        <v/>
      </c>
      <c r="H1481" s="82" t="str">
        <f t="shared" si="136"/>
        <v/>
      </c>
      <c r="I1481" s="82" t="str">
        <f t="shared" si="137"/>
        <v/>
      </c>
    </row>
    <row r="1482" spans="2:9" ht="15" thickBot="1" x14ac:dyDescent="0.35">
      <c r="B1482" s="79" t="str">
        <f t="shared" si="132"/>
        <v/>
      </c>
      <c r="C1482" s="80" t="str">
        <f t="shared" si="133"/>
        <v/>
      </c>
      <c r="D1482" s="83" t="str">
        <f t="shared" si="134"/>
        <v/>
      </c>
      <c r="E1482" s="81">
        <f>IFERROR(IF(I1481-D1482&lt;#REF!,0,IF(B1482=$I$14,#REF!,IF(B1482&lt;$I$14,0,IF(MOD(B1482-$I$14,#REF!)=0,#REF!,0)))),0)</f>
        <v>0</v>
      </c>
      <c r="F1482" s="83"/>
      <c r="G1482" s="82" t="str">
        <f t="shared" si="135"/>
        <v/>
      </c>
      <c r="H1482" s="82" t="str">
        <f t="shared" si="136"/>
        <v/>
      </c>
      <c r="I1482" s="82" t="str">
        <f t="shared" si="137"/>
        <v/>
      </c>
    </row>
    <row r="1483" spans="2:9" ht="15" thickBot="1" x14ac:dyDescent="0.35">
      <c r="B1483" s="79" t="str">
        <f t="shared" si="132"/>
        <v/>
      </c>
      <c r="C1483" s="80" t="str">
        <f t="shared" si="133"/>
        <v/>
      </c>
      <c r="D1483" s="83" t="str">
        <f t="shared" si="134"/>
        <v/>
      </c>
      <c r="E1483" s="81">
        <f>IFERROR(IF(I1482-D1483&lt;#REF!,0,IF(B1483=$I$14,#REF!,IF(B1483&lt;$I$14,0,IF(MOD(B1483-$I$14,#REF!)=0,#REF!,0)))),0)</f>
        <v>0</v>
      </c>
      <c r="F1483" s="83"/>
      <c r="G1483" s="82" t="str">
        <f t="shared" si="135"/>
        <v/>
      </c>
      <c r="H1483" s="82" t="str">
        <f t="shared" si="136"/>
        <v/>
      </c>
      <c r="I1483" s="82" t="str">
        <f t="shared" si="137"/>
        <v/>
      </c>
    </row>
    <row r="1484" spans="2:9" ht="15" thickBot="1" x14ac:dyDescent="0.35">
      <c r="B1484" s="79" t="str">
        <f t="shared" si="132"/>
        <v/>
      </c>
      <c r="C1484" s="80" t="str">
        <f t="shared" si="133"/>
        <v/>
      </c>
      <c r="D1484" s="83" t="str">
        <f t="shared" si="134"/>
        <v/>
      </c>
      <c r="E1484" s="81">
        <f>IFERROR(IF(I1483-D1484&lt;#REF!,0,IF(B1484=$I$14,#REF!,IF(B1484&lt;$I$14,0,IF(MOD(B1484-$I$14,#REF!)=0,#REF!,0)))),0)</f>
        <v>0</v>
      </c>
      <c r="F1484" s="83"/>
      <c r="G1484" s="82" t="str">
        <f t="shared" si="135"/>
        <v/>
      </c>
      <c r="H1484" s="82" t="str">
        <f t="shared" si="136"/>
        <v/>
      </c>
      <c r="I1484" s="82" t="str">
        <f t="shared" si="137"/>
        <v/>
      </c>
    </row>
    <row r="1485" spans="2:9" ht="15" thickBot="1" x14ac:dyDescent="0.35">
      <c r="B1485" s="79" t="str">
        <f t="shared" si="132"/>
        <v/>
      </c>
      <c r="C1485" s="80" t="str">
        <f t="shared" si="133"/>
        <v/>
      </c>
      <c r="D1485" s="83" t="str">
        <f t="shared" si="134"/>
        <v/>
      </c>
      <c r="E1485" s="81">
        <f>IFERROR(IF(I1484-D1485&lt;#REF!,0,IF(B1485=$I$14,#REF!,IF(B1485&lt;$I$14,0,IF(MOD(B1485-$I$14,#REF!)=0,#REF!,0)))),0)</f>
        <v>0</v>
      </c>
      <c r="F1485" s="83"/>
      <c r="G1485" s="82" t="str">
        <f t="shared" si="135"/>
        <v/>
      </c>
      <c r="H1485" s="82" t="str">
        <f t="shared" si="136"/>
        <v/>
      </c>
      <c r="I1485" s="82" t="str">
        <f t="shared" si="137"/>
        <v/>
      </c>
    </row>
    <row r="1486" spans="2:9" ht="15" thickBot="1" x14ac:dyDescent="0.35">
      <c r="B1486" s="79" t="str">
        <f t="shared" si="132"/>
        <v/>
      </c>
      <c r="C1486" s="80" t="str">
        <f t="shared" si="133"/>
        <v/>
      </c>
      <c r="D1486" s="83" t="str">
        <f t="shared" si="134"/>
        <v/>
      </c>
      <c r="E1486" s="81">
        <f>IFERROR(IF(I1485-D1486&lt;#REF!,0,IF(B1486=$I$14,#REF!,IF(B1486&lt;$I$14,0,IF(MOD(B1486-$I$14,#REF!)=0,#REF!,0)))),0)</f>
        <v>0</v>
      </c>
      <c r="F1486" s="83"/>
      <c r="G1486" s="82" t="str">
        <f t="shared" si="135"/>
        <v/>
      </c>
      <c r="H1486" s="82" t="str">
        <f t="shared" si="136"/>
        <v/>
      </c>
      <c r="I1486" s="82" t="str">
        <f t="shared" si="137"/>
        <v/>
      </c>
    </row>
    <row r="1487" spans="2:9" ht="15" thickBot="1" x14ac:dyDescent="0.35">
      <c r="B1487" s="79" t="str">
        <f t="shared" si="132"/>
        <v/>
      </c>
      <c r="C1487" s="80" t="str">
        <f t="shared" si="133"/>
        <v/>
      </c>
      <c r="D1487" s="83" t="str">
        <f t="shared" si="134"/>
        <v/>
      </c>
      <c r="E1487" s="81">
        <f>IFERROR(IF(I1486-D1487&lt;#REF!,0,IF(B1487=$I$14,#REF!,IF(B1487&lt;$I$14,0,IF(MOD(B1487-$I$14,#REF!)=0,#REF!,0)))),0)</f>
        <v>0</v>
      </c>
      <c r="F1487" s="83"/>
      <c r="G1487" s="82" t="str">
        <f t="shared" si="135"/>
        <v/>
      </c>
      <c r="H1487" s="82" t="str">
        <f t="shared" si="136"/>
        <v/>
      </c>
      <c r="I1487" s="82" t="str">
        <f t="shared" si="137"/>
        <v/>
      </c>
    </row>
    <row r="1488" spans="2:9" ht="15" thickBot="1" x14ac:dyDescent="0.35">
      <c r="B1488" s="79" t="str">
        <f t="shared" si="132"/>
        <v/>
      </c>
      <c r="C1488" s="80" t="str">
        <f t="shared" si="133"/>
        <v/>
      </c>
      <c r="D1488" s="83" t="str">
        <f t="shared" si="134"/>
        <v/>
      </c>
      <c r="E1488" s="81">
        <f>IFERROR(IF(I1487-D1488&lt;#REF!,0,IF(B1488=$I$14,#REF!,IF(B1488&lt;$I$14,0,IF(MOD(B1488-$I$14,#REF!)=0,#REF!,0)))),0)</f>
        <v>0</v>
      </c>
      <c r="F1488" s="83"/>
      <c r="G1488" s="82" t="str">
        <f t="shared" si="135"/>
        <v/>
      </c>
      <c r="H1488" s="82" t="str">
        <f t="shared" si="136"/>
        <v/>
      </c>
      <c r="I1488" s="82" t="str">
        <f t="shared" si="137"/>
        <v/>
      </c>
    </row>
    <row r="1489" spans="2:9" ht="15" thickBot="1" x14ac:dyDescent="0.35">
      <c r="B1489" s="79" t="str">
        <f t="shared" si="132"/>
        <v/>
      </c>
      <c r="C1489" s="80" t="str">
        <f t="shared" si="133"/>
        <v/>
      </c>
      <c r="D1489" s="83" t="str">
        <f t="shared" si="134"/>
        <v/>
      </c>
      <c r="E1489" s="81">
        <f>IFERROR(IF(I1488-D1489&lt;#REF!,0,IF(B1489=$I$14,#REF!,IF(B1489&lt;$I$14,0,IF(MOD(B1489-$I$14,#REF!)=0,#REF!,0)))),0)</f>
        <v>0</v>
      </c>
      <c r="F1489" s="83"/>
      <c r="G1489" s="82" t="str">
        <f t="shared" si="135"/>
        <v/>
      </c>
      <c r="H1489" s="82" t="str">
        <f t="shared" si="136"/>
        <v/>
      </c>
      <c r="I1489" s="82" t="str">
        <f t="shared" si="137"/>
        <v/>
      </c>
    </row>
    <row r="1490" spans="2:9" ht="15" thickBot="1" x14ac:dyDescent="0.35">
      <c r="B1490" s="79" t="str">
        <f t="shared" si="132"/>
        <v/>
      </c>
      <c r="C1490" s="80" t="str">
        <f t="shared" si="133"/>
        <v/>
      </c>
      <c r="D1490" s="83" t="str">
        <f t="shared" si="134"/>
        <v/>
      </c>
      <c r="E1490" s="81">
        <f>IFERROR(IF(I1489-D1490&lt;#REF!,0,IF(B1490=$I$14,#REF!,IF(B1490&lt;$I$14,0,IF(MOD(B1490-$I$14,#REF!)=0,#REF!,0)))),0)</f>
        <v>0</v>
      </c>
      <c r="F1490" s="83"/>
      <c r="G1490" s="82" t="str">
        <f t="shared" si="135"/>
        <v/>
      </c>
      <c r="H1490" s="82" t="str">
        <f t="shared" si="136"/>
        <v/>
      </c>
      <c r="I1490" s="82" t="str">
        <f t="shared" si="137"/>
        <v/>
      </c>
    </row>
    <row r="1491" spans="2:9" ht="15" thickBot="1" x14ac:dyDescent="0.35">
      <c r="B1491" s="79" t="str">
        <f t="shared" si="132"/>
        <v/>
      </c>
      <c r="C1491" s="80" t="str">
        <f t="shared" si="133"/>
        <v/>
      </c>
      <c r="D1491" s="83" t="str">
        <f t="shared" si="134"/>
        <v/>
      </c>
      <c r="E1491" s="81">
        <f>IFERROR(IF(I1490-D1491&lt;#REF!,0,IF(B1491=$I$14,#REF!,IF(B1491&lt;$I$14,0,IF(MOD(B1491-$I$14,#REF!)=0,#REF!,0)))),0)</f>
        <v>0</v>
      </c>
      <c r="F1491" s="83"/>
      <c r="G1491" s="82" t="str">
        <f t="shared" si="135"/>
        <v/>
      </c>
      <c r="H1491" s="82" t="str">
        <f t="shared" si="136"/>
        <v/>
      </c>
      <c r="I1491" s="82" t="str">
        <f t="shared" si="137"/>
        <v/>
      </c>
    </row>
    <row r="1492" spans="2:9" ht="15" thickBot="1" x14ac:dyDescent="0.35">
      <c r="B1492" s="79" t="str">
        <f t="shared" ref="B1492:B1555" si="138">IFERROR(IF(I1491&lt;=0,"",B1491+1),"")</f>
        <v/>
      </c>
      <c r="C1492" s="80" t="str">
        <f t="shared" ref="C1492:C1555" si="139">IF($E$10="End of the Period",IF(B1492="","",IF(OR(payment_frequency="Weekly",payment_frequency="Bi-weekly",payment_frequency="Semi-monthly"),first_payment_date+B1492*VLOOKUP(payment_frequency,periodic_table,2,0),EDATE(first_payment_date,B1492*VLOOKUP(payment_frequency,periodic_table,2,0)))),IF(B1492="","",IF(OR(payment_frequency="Weekly",payment_frequency="Bi-weekly",payment_frequency="Semi-monthly"),first_payment_date+(B1492-1)*VLOOKUP(payment_frequency,periodic_table,2,0),EDATE(first_payment_date,(B1492-1)*VLOOKUP(payment_frequency,periodic_table,2,0)))))</f>
        <v/>
      </c>
      <c r="D1492" s="83" t="str">
        <f t="shared" ref="D1492:D1555" si="140">IF(B1492="","",IF(B1492&lt;=$I$13,G1492,-PMT(rate,1,I1491,,payment_type)))</f>
        <v/>
      </c>
      <c r="E1492" s="81">
        <f>IFERROR(IF(I1491-D1492&lt;#REF!,0,IF(B1492=$I$14,#REF!,IF(B1492&lt;$I$14,0,IF(MOD(B1492-$I$14,#REF!)=0,#REF!,0)))),0)</f>
        <v>0</v>
      </c>
      <c r="F1492" s="83"/>
      <c r="G1492" s="82" t="str">
        <f t="shared" ref="G1492:G1555" si="141">IF(B1492="","",IF(AND(payment_type=1,B1492=1),0,(I1491*rate)))</f>
        <v/>
      </c>
      <c r="H1492" s="82" t="str">
        <f t="shared" ref="H1492:H1555" si="142">IF(B1492="","",D1492-G1492+E1492+F1492)</f>
        <v/>
      </c>
      <c r="I1492" s="82" t="str">
        <f t="shared" si="137"/>
        <v/>
      </c>
    </row>
    <row r="1493" spans="2:9" ht="15" thickBot="1" x14ac:dyDescent="0.35">
      <c r="B1493" s="79" t="str">
        <f t="shared" si="138"/>
        <v/>
      </c>
      <c r="C1493" s="80" t="str">
        <f t="shared" si="139"/>
        <v/>
      </c>
      <c r="D1493" s="83" t="str">
        <f t="shared" si="140"/>
        <v/>
      </c>
      <c r="E1493" s="81">
        <f>IFERROR(IF(I1492-D1493&lt;#REF!,0,IF(B1493=$I$14,#REF!,IF(B1493&lt;$I$14,0,IF(MOD(B1493-$I$14,#REF!)=0,#REF!,0)))),0)</f>
        <v>0</v>
      </c>
      <c r="F1493" s="83"/>
      <c r="G1493" s="82" t="str">
        <f t="shared" si="141"/>
        <v/>
      </c>
      <c r="H1493" s="82" t="str">
        <f t="shared" si="142"/>
        <v/>
      </c>
      <c r="I1493" s="82" t="str">
        <f t="shared" ref="I1493:I1556" si="143">IFERROR(IF(H1493&lt;0,"",I1492-H1493),"")</f>
        <v/>
      </c>
    </row>
    <row r="1494" spans="2:9" ht="15" thickBot="1" x14ac:dyDescent="0.35">
      <c r="B1494" s="79" t="str">
        <f t="shared" si="138"/>
        <v/>
      </c>
      <c r="C1494" s="80" t="str">
        <f t="shared" si="139"/>
        <v/>
      </c>
      <c r="D1494" s="83" t="str">
        <f t="shared" si="140"/>
        <v/>
      </c>
      <c r="E1494" s="81">
        <f>IFERROR(IF(I1493-D1494&lt;#REF!,0,IF(B1494=$I$14,#REF!,IF(B1494&lt;$I$14,0,IF(MOD(B1494-$I$14,#REF!)=0,#REF!,0)))),0)</f>
        <v>0</v>
      </c>
      <c r="F1494" s="83"/>
      <c r="G1494" s="82" t="str">
        <f t="shared" si="141"/>
        <v/>
      </c>
      <c r="H1494" s="82" t="str">
        <f t="shared" si="142"/>
        <v/>
      </c>
      <c r="I1494" s="82" t="str">
        <f t="shared" si="143"/>
        <v/>
      </c>
    </row>
    <row r="1495" spans="2:9" ht="15" thickBot="1" x14ac:dyDescent="0.35">
      <c r="B1495" s="79" t="str">
        <f t="shared" si="138"/>
        <v/>
      </c>
      <c r="C1495" s="80" t="str">
        <f t="shared" si="139"/>
        <v/>
      </c>
      <c r="D1495" s="83" t="str">
        <f t="shared" si="140"/>
        <v/>
      </c>
      <c r="E1495" s="81">
        <f>IFERROR(IF(I1494-D1495&lt;#REF!,0,IF(B1495=$I$14,#REF!,IF(B1495&lt;$I$14,0,IF(MOD(B1495-$I$14,#REF!)=0,#REF!,0)))),0)</f>
        <v>0</v>
      </c>
      <c r="F1495" s="83"/>
      <c r="G1495" s="82" t="str">
        <f t="shared" si="141"/>
        <v/>
      </c>
      <c r="H1495" s="82" t="str">
        <f t="shared" si="142"/>
        <v/>
      </c>
      <c r="I1495" s="82" t="str">
        <f t="shared" si="143"/>
        <v/>
      </c>
    </row>
    <row r="1496" spans="2:9" ht="15" thickBot="1" x14ac:dyDescent="0.35">
      <c r="B1496" s="79" t="str">
        <f t="shared" si="138"/>
        <v/>
      </c>
      <c r="C1496" s="80" t="str">
        <f t="shared" si="139"/>
        <v/>
      </c>
      <c r="D1496" s="83" t="str">
        <f t="shared" si="140"/>
        <v/>
      </c>
      <c r="E1496" s="81">
        <f>IFERROR(IF(I1495-D1496&lt;#REF!,0,IF(B1496=$I$14,#REF!,IF(B1496&lt;$I$14,0,IF(MOD(B1496-$I$14,#REF!)=0,#REF!,0)))),0)</f>
        <v>0</v>
      </c>
      <c r="F1496" s="83"/>
      <c r="G1496" s="82" t="str">
        <f t="shared" si="141"/>
        <v/>
      </c>
      <c r="H1496" s="82" t="str">
        <f t="shared" si="142"/>
        <v/>
      </c>
      <c r="I1496" s="82" t="str">
        <f t="shared" si="143"/>
        <v/>
      </c>
    </row>
    <row r="1497" spans="2:9" ht="15" thickBot="1" x14ac:dyDescent="0.35">
      <c r="B1497" s="79" t="str">
        <f t="shared" si="138"/>
        <v/>
      </c>
      <c r="C1497" s="80" t="str">
        <f t="shared" si="139"/>
        <v/>
      </c>
      <c r="D1497" s="83" t="str">
        <f t="shared" si="140"/>
        <v/>
      </c>
      <c r="E1497" s="81">
        <f>IFERROR(IF(I1496-D1497&lt;#REF!,0,IF(B1497=$I$14,#REF!,IF(B1497&lt;$I$14,0,IF(MOD(B1497-$I$14,#REF!)=0,#REF!,0)))),0)</f>
        <v>0</v>
      </c>
      <c r="F1497" s="83"/>
      <c r="G1497" s="82" t="str">
        <f t="shared" si="141"/>
        <v/>
      </c>
      <c r="H1497" s="82" t="str">
        <f t="shared" si="142"/>
        <v/>
      </c>
      <c r="I1497" s="82" t="str">
        <f t="shared" si="143"/>
        <v/>
      </c>
    </row>
    <row r="1498" spans="2:9" ht="15" thickBot="1" x14ac:dyDescent="0.35">
      <c r="B1498" s="79" t="str">
        <f t="shared" si="138"/>
        <v/>
      </c>
      <c r="C1498" s="80" t="str">
        <f t="shared" si="139"/>
        <v/>
      </c>
      <c r="D1498" s="83" t="str">
        <f t="shared" si="140"/>
        <v/>
      </c>
      <c r="E1498" s="81">
        <f>IFERROR(IF(I1497-D1498&lt;#REF!,0,IF(B1498=$I$14,#REF!,IF(B1498&lt;$I$14,0,IF(MOD(B1498-$I$14,#REF!)=0,#REF!,0)))),0)</f>
        <v>0</v>
      </c>
      <c r="F1498" s="83"/>
      <c r="G1498" s="82" t="str">
        <f t="shared" si="141"/>
        <v/>
      </c>
      <c r="H1498" s="82" t="str">
        <f t="shared" si="142"/>
        <v/>
      </c>
      <c r="I1498" s="82" t="str">
        <f t="shared" si="143"/>
        <v/>
      </c>
    </row>
    <row r="1499" spans="2:9" ht="15" thickBot="1" x14ac:dyDescent="0.35">
      <c r="B1499" s="79" t="str">
        <f t="shared" si="138"/>
        <v/>
      </c>
      <c r="C1499" s="80" t="str">
        <f t="shared" si="139"/>
        <v/>
      </c>
      <c r="D1499" s="83" t="str">
        <f t="shared" si="140"/>
        <v/>
      </c>
      <c r="E1499" s="81">
        <f>IFERROR(IF(I1498-D1499&lt;#REF!,0,IF(B1499=$I$14,#REF!,IF(B1499&lt;$I$14,0,IF(MOD(B1499-$I$14,#REF!)=0,#REF!,0)))),0)</f>
        <v>0</v>
      </c>
      <c r="F1499" s="83"/>
      <c r="G1499" s="82" t="str">
        <f t="shared" si="141"/>
        <v/>
      </c>
      <c r="H1499" s="82" t="str">
        <f t="shared" si="142"/>
        <v/>
      </c>
      <c r="I1499" s="82" t="str">
        <f t="shared" si="143"/>
        <v/>
      </c>
    </row>
    <row r="1500" spans="2:9" ht="15" thickBot="1" x14ac:dyDescent="0.35">
      <c r="B1500" s="79" t="str">
        <f t="shared" si="138"/>
        <v/>
      </c>
      <c r="C1500" s="80" t="str">
        <f t="shared" si="139"/>
        <v/>
      </c>
      <c r="D1500" s="83" t="str">
        <f t="shared" si="140"/>
        <v/>
      </c>
      <c r="E1500" s="81">
        <f>IFERROR(IF(I1499-D1500&lt;#REF!,0,IF(B1500=$I$14,#REF!,IF(B1500&lt;$I$14,0,IF(MOD(B1500-$I$14,#REF!)=0,#REF!,0)))),0)</f>
        <v>0</v>
      </c>
      <c r="F1500" s="83"/>
      <c r="G1500" s="82" t="str">
        <f t="shared" si="141"/>
        <v/>
      </c>
      <c r="H1500" s="82" t="str">
        <f t="shared" si="142"/>
        <v/>
      </c>
      <c r="I1500" s="82" t="str">
        <f t="shared" si="143"/>
        <v/>
      </c>
    </row>
    <row r="1501" spans="2:9" ht="15" thickBot="1" x14ac:dyDescent="0.35">
      <c r="B1501" s="79" t="str">
        <f t="shared" si="138"/>
        <v/>
      </c>
      <c r="C1501" s="80" t="str">
        <f t="shared" si="139"/>
        <v/>
      </c>
      <c r="D1501" s="83" t="str">
        <f t="shared" si="140"/>
        <v/>
      </c>
      <c r="E1501" s="81">
        <f>IFERROR(IF(I1500-D1501&lt;#REF!,0,IF(B1501=$I$14,#REF!,IF(B1501&lt;$I$14,0,IF(MOD(B1501-$I$14,#REF!)=0,#REF!,0)))),0)</f>
        <v>0</v>
      </c>
      <c r="F1501" s="83"/>
      <c r="G1501" s="82" t="str">
        <f t="shared" si="141"/>
        <v/>
      </c>
      <c r="H1501" s="82" t="str">
        <f t="shared" si="142"/>
        <v/>
      </c>
      <c r="I1501" s="82" t="str">
        <f t="shared" si="143"/>
        <v/>
      </c>
    </row>
    <row r="1502" spans="2:9" ht="15" thickBot="1" x14ac:dyDescent="0.35">
      <c r="B1502" s="79" t="str">
        <f t="shared" si="138"/>
        <v/>
      </c>
      <c r="C1502" s="80" t="str">
        <f t="shared" si="139"/>
        <v/>
      </c>
      <c r="D1502" s="83" t="str">
        <f t="shared" si="140"/>
        <v/>
      </c>
      <c r="E1502" s="81">
        <f>IFERROR(IF(I1501-D1502&lt;#REF!,0,IF(B1502=$I$14,#REF!,IF(B1502&lt;$I$14,0,IF(MOD(B1502-$I$14,#REF!)=0,#REF!,0)))),0)</f>
        <v>0</v>
      </c>
      <c r="F1502" s="83"/>
      <c r="G1502" s="82" t="str">
        <f t="shared" si="141"/>
        <v/>
      </c>
      <c r="H1502" s="82" t="str">
        <f t="shared" si="142"/>
        <v/>
      </c>
      <c r="I1502" s="82" t="str">
        <f t="shared" si="143"/>
        <v/>
      </c>
    </row>
    <row r="1503" spans="2:9" ht="15" thickBot="1" x14ac:dyDescent="0.35">
      <c r="B1503" s="79" t="str">
        <f t="shared" si="138"/>
        <v/>
      </c>
      <c r="C1503" s="80" t="str">
        <f t="shared" si="139"/>
        <v/>
      </c>
      <c r="D1503" s="83" t="str">
        <f t="shared" si="140"/>
        <v/>
      </c>
      <c r="E1503" s="81">
        <f>IFERROR(IF(I1502-D1503&lt;#REF!,0,IF(B1503=$I$14,#REF!,IF(B1503&lt;$I$14,0,IF(MOD(B1503-$I$14,#REF!)=0,#REF!,0)))),0)</f>
        <v>0</v>
      </c>
      <c r="F1503" s="83"/>
      <c r="G1503" s="82" t="str">
        <f t="shared" si="141"/>
        <v/>
      </c>
      <c r="H1503" s="82" t="str">
        <f t="shared" si="142"/>
        <v/>
      </c>
      <c r="I1503" s="82" t="str">
        <f t="shared" si="143"/>
        <v/>
      </c>
    </row>
    <row r="1504" spans="2:9" ht="15" thickBot="1" x14ac:dyDescent="0.35">
      <c r="B1504" s="79" t="str">
        <f t="shared" si="138"/>
        <v/>
      </c>
      <c r="C1504" s="80" t="str">
        <f t="shared" si="139"/>
        <v/>
      </c>
      <c r="D1504" s="83" t="str">
        <f t="shared" si="140"/>
        <v/>
      </c>
      <c r="E1504" s="81">
        <f>IFERROR(IF(I1503-D1504&lt;#REF!,0,IF(B1504=$I$14,#REF!,IF(B1504&lt;$I$14,0,IF(MOD(B1504-$I$14,#REF!)=0,#REF!,0)))),0)</f>
        <v>0</v>
      </c>
      <c r="F1504" s="83"/>
      <c r="G1504" s="82" t="str">
        <f t="shared" si="141"/>
        <v/>
      </c>
      <c r="H1504" s="82" t="str">
        <f t="shared" si="142"/>
        <v/>
      </c>
      <c r="I1504" s="82" t="str">
        <f t="shared" si="143"/>
        <v/>
      </c>
    </row>
    <row r="1505" spans="2:9" ht="15" thickBot="1" x14ac:dyDescent="0.35">
      <c r="B1505" s="79" t="str">
        <f t="shared" si="138"/>
        <v/>
      </c>
      <c r="C1505" s="80" t="str">
        <f t="shared" si="139"/>
        <v/>
      </c>
      <c r="D1505" s="83" t="str">
        <f t="shared" si="140"/>
        <v/>
      </c>
      <c r="E1505" s="81">
        <f>IFERROR(IF(I1504-D1505&lt;#REF!,0,IF(B1505=$I$14,#REF!,IF(B1505&lt;$I$14,0,IF(MOD(B1505-$I$14,#REF!)=0,#REF!,0)))),0)</f>
        <v>0</v>
      </c>
      <c r="F1505" s="83"/>
      <c r="G1505" s="82" t="str">
        <f t="shared" si="141"/>
        <v/>
      </c>
      <c r="H1505" s="82" t="str">
        <f t="shared" si="142"/>
        <v/>
      </c>
      <c r="I1505" s="82" t="str">
        <f t="shared" si="143"/>
        <v/>
      </c>
    </row>
    <row r="1506" spans="2:9" ht="15" thickBot="1" x14ac:dyDescent="0.35">
      <c r="B1506" s="79" t="str">
        <f t="shared" si="138"/>
        <v/>
      </c>
      <c r="C1506" s="80" t="str">
        <f t="shared" si="139"/>
        <v/>
      </c>
      <c r="D1506" s="83" t="str">
        <f t="shared" si="140"/>
        <v/>
      </c>
      <c r="E1506" s="81">
        <f>IFERROR(IF(I1505-D1506&lt;#REF!,0,IF(B1506=$I$14,#REF!,IF(B1506&lt;$I$14,0,IF(MOD(B1506-$I$14,#REF!)=0,#REF!,0)))),0)</f>
        <v>0</v>
      </c>
      <c r="F1506" s="83"/>
      <c r="G1506" s="82" t="str">
        <f t="shared" si="141"/>
        <v/>
      </c>
      <c r="H1506" s="82" t="str">
        <f t="shared" si="142"/>
        <v/>
      </c>
      <c r="I1506" s="82" t="str">
        <f t="shared" si="143"/>
        <v/>
      </c>
    </row>
    <row r="1507" spans="2:9" ht="15" thickBot="1" x14ac:dyDescent="0.35">
      <c r="B1507" s="79" t="str">
        <f t="shared" si="138"/>
        <v/>
      </c>
      <c r="C1507" s="80" t="str">
        <f t="shared" si="139"/>
        <v/>
      </c>
      <c r="D1507" s="83" t="str">
        <f t="shared" si="140"/>
        <v/>
      </c>
      <c r="E1507" s="81">
        <f>IFERROR(IF(I1506-D1507&lt;#REF!,0,IF(B1507=$I$14,#REF!,IF(B1507&lt;$I$14,0,IF(MOD(B1507-$I$14,#REF!)=0,#REF!,0)))),0)</f>
        <v>0</v>
      </c>
      <c r="F1507" s="83"/>
      <c r="G1507" s="82" t="str">
        <f t="shared" si="141"/>
        <v/>
      </c>
      <c r="H1507" s="82" t="str">
        <f t="shared" si="142"/>
        <v/>
      </c>
      <c r="I1507" s="82" t="str">
        <f t="shared" si="143"/>
        <v/>
      </c>
    </row>
    <row r="1508" spans="2:9" ht="15" thickBot="1" x14ac:dyDescent="0.35">
      <c r="B1508" s="79" t="str">
        <f t="shared" si="138"/>
        <v/>
      </c>
      <c r="C1508" s="80" t="str">
        <f t="shared" si="139"/>
        <v/>
      </c>
      <c r="D1508" s="83" t="str">
        <f t="shared" si="140"/>
        <v/>
      </c>
      <c r="E1508" s="81">
        <f>IFERROR(IF(I1507-D1508&lt;#REF!,0,IF(B1508=$I$14,#REF!,IF(B1508&lt;$I$14,0,IF(MOD(B1508-$I$14,#REF!)=0,#REF!,0)))),0)</f>
        <v>0</v>
      </c>
      <c r="F1508" s="83"/>
      <c r="G1508" s="82" t="str">
        <f t="shared" si="141"/>
        <v/>
      </c>
      <c r="H1508" s="82" t="str">
        <f t="shared" si="142"/>
        <v/>
      </c>
      <c r="I1508" s="82" t="str">
        <f t="shared" si="143"/>
        <v/>
      </c>
    </row>
    <row r="1509" spans="2:9" ht="15" thickBot="1" x14ac:dyDescent="0.35">
      <c r="B1509" s="79" t="str">
        <f t="shared" si="138"/>
        <v/>
      </c>
      <c r="C1509" s="80" t="str">
        <f t="shared" si="139"/>
        <v/>
      </c>
      <c r="D1509" s="83" t="str">
        <f t="shared" si="140"/>
        <v/>
      </c>
      <c r="E1509" s="81">
        <f>IFERROR(IF(I1508-D1509&lt;#REF!,0,IF(B1509=$I$14,#REF!,IF(B1509&lt;$I$14,0,IF(MOD(B1509-$I$14,#REF!)=0,#REF!,0)))),0)</f>
        <v>0</v>
      </c>
      <c r="F1509" s="83"/>
      <c r="G1509" s="82" t="str">
        <f t="shared" si="141"/>
        <v/>
      </c>
      <c r="H1509" s="82" t="str">
        <f t="shared" si="142"/>
        <v/>
      </c>
      <c r="I1509" s="82" t="str">
        <f t="shared" si="143"/>
        <v/>
      </c>
    </row>
    <row r="1510" spans="2:9" ht="15" thickBot="1" x14ac:dyDescent="0.35">
      <c r="B1510" s="79" t="str">
        <f t="shared" si="138"/>
        <v/>
      </c>
      <c r="C1510" s="80" t="str">
        <f t="shared" si="139"/>
        <v/>
      </c>
      <c r="D1510" s="83" t="str">
        <f t="shared" si="140"/>
        <v/>
      </c>
      <c r="E1510" s="81">
        <f>IFERROR(IF(I1509-D1510&lt;#REF!,0,IF(B1510=$I$14,#REF!,IF(B1510&lt;$I$14,0,IF(MOD(B1510-$I$14,#REF!)=0,#REF!,0)))),0)</f>
        <v>0</v>
      </c>
      <c r="F1510" s="83"/>
      <c r="G1510" s="82" t="str">
        <f t="shared" si="141"/>
        <v/>
      </c>
      <c r="H1510" s="82" t="str">
        <f t="shared" si="142"/>
        <v/>
      </c>
      <c r="I1510" s="82" t="str">
        <f t="shared" si="143"/>
        <v/>
      </c>
    </row>
    <row r="1511" spans="2:9" ht="15" thickBot="1" x14ac:dyDescent="0.35">
      <c r="B1511" s="79" t="str">
        <f t="shared" si="138"/>
        <v/>
      </c>
      <c r="C1511" s="80" t="str">
        <f t="shared" si="139"/>
        <v/>
      </c>
      <c r="D1511" s="83" t="str">
        <f t="shared" si="140"/>
        <v/>
      </c>
      <c r="E1511" s="81">
        <f>IFERROR(IF(I1510-D1511&lt;#REF!,0,IF(B1511=$I$14,#REF!,IF(B1511&lt;$I$14,0,IF(MOD(B1511-$I$14,#REF!)=0,#REF!,0)))),0)</f>
        <v>0</v>
      </c>
      <c r="F1511" s="83"/>
      <c r="G1511" s="82" t="str">
        <f t="shared" si="141"/>
        <v/>
      </c>
      <c r="H1511" s="82" t="str">
        <f t="shared" si="142"/>
        <v/>
      </c>
      <c r="I1511" s="82" t="str">
        <f t="shared" si="143"/>
        <v/>
      </c>
    </row>
    <row r="1512" spans="2:9" ht="15" thickBot="1" x14ac:dyDescent="0.35">
      <c r="B1512" s="79" t="str">
        <f t="shared" si="138"/>
        <v/>
      </c>
      <c r="C1512" s="80" t="str">
        <f t="shared" si="139"/>
        <v/>
      </c>
      <c r="D1512" s="83" t="str">
        <f t="shared" si="140"/>
        <v/>
      </c>
      <c r="E1512" s="81">
        <f>IFERROR(IF(I1511-D1512&lt;#REF!,0,IF(B1512=$I$14,#REF!,IF(B1512&lt;$I$14,0,IF(MOD(B1512-$I$14,#REF!)=0,#REF!,0)))),0)</f>
        <v>0</v>
      </c>
      <c r="F1512" s="83"/>
      <c r="G1512" s="82" t="str">
        <f t="shared" si="141"/>
        <v/>
      </c>
      <c r="H1512" s="82" t="str">
        <f t="shared" si="142"/>
        <v/>
      </c>
      <c r="I1512" s="82" t="str">
        <f t="shared" si="143"/>
        <v/>
      </c>
    </row>
    <row r="1513" spans="2:9" ht="15" thickBot="1" x14ac:dyDescent="0.35">
      <c r="B1513" s="79" t="str">
        <f t="shared" si="138"/>
        <v/>
      </c>
      <c r="C1513" s="80" t="str">
        <f t="shared" si="139"/>
        <v/>
      </c>
      <c r="D1513" s="83" t="str">
        <f t="shared" si="140"/>
        <v/>
      </c>
      <c r="E1513" s="81">
        <f>IFERROR(IF(I1512-D1513&lt;#REF!,0,IF(B1513=$I$14,#REF!,IF(B1513&lt;$I$14,0,IF(MOD(B1513-$I$14,#REF!)=0,#REF!,0)))),0)</f>
        <v>0</v>
      </c>
      <c r="F1513" s="83"/>
      <c r="G1513" s="82" t="str">
        <f t="shared" si="141"/>
        <v/>
      </c>
      <c r="H1513" s="82" t="str">
        <f t="shared" si="142"/>
        <v/>
      </c>
      <c r="I1513" s="82" t="str">
        <f t="shared" si="143"/>
        <v/>
      </c>
    </row>
    <row r="1514" spans="2:9" ht="15" thickBot="1" x14ac:dyDescent="0.35">
      <c r="B1514" s="79" t="str">
        <f t="shared" si="138"/>
        <v/>
      </c>
      <c r="C1514" s="80" t="str">
        <f t="shared" si="139"/>
        <v/>
      </c>
      <c r="D1514" s="83" t="str">
        <f t="shared" si="140"/>
        <v/>
      </c>
      <c r="E1514" s="81">
        <f>IFERROR(IF(I1513-D1514&lt;#REF!,0,IF(B1514=$I$14,#REF!,IF(B1514&lt;$I$14,0,IF(MOD(B1514-$I$14,#REF!)=0,#REF!,0)))),0)</f>
        <v>0</v>
      </c>
      <c r="F1514" s="83"/>
      <c r="G1514" s="82" t="str">
        <f t="shared" si="141"/>
        <v/>
      </c>
      <c r="H1514" s="82" t="str">
        <f t="shared" si="142"/>
        <v/>
      </c>
      <c r="I1514" s="82" t="str">
        <f t="shared" si="143"/>
        <v/>
      </c>
    </row>
    <row r="1515" spans="2:9" ht="15" thickBot="1" x14ac:dyDescent="0.35">
      <c r="B1515" s="79" t="str">
        <f t="shared" si="138"/>
        <v/>
      </c>
      <c r="C1515" s="80" t="str">
        <f t="shared" si="139"/>
        <v/>
      </c>
      <c r="D1515" s="83" t="str">
        <f t="shared" si="140"/>
        <v/>
      </c>
      <c r="E1515" s="81">
        <f>IFERROR(IF(I1514-D1515&lt;#REF!,0,IF(B1515=$I$14,#REF!,IF(B1515&lt;$I$14,0,IF(MOD(B1515-$I$14,#REF!)=0,#REF!,0)))),0)</f>
        <v>0</v>
      </c>
      <c r="F1515" s="83"/>
      <c r="G1515" s="82" t="str">
        <f t="shared" si="141"/>
        <v/>
      </c>
      <c r="H1515" s="82" t="str">
        <f t="shared" si="142"/>
        <v/>
      </c>
      <c r="I1515" s="82" t="str">
        <f t="shared" si="143"/>
        <v/>
      </c>
    </row>
    <row r="1516" spans="2:9" ht="15" thickBot="1" x14ac:dyDescent="0.35">
      <c r="B1516" s="79" t="str">
        <f t="shared" si="138"/>
        <v/>
      </c>
      <c r="C1516" s="80" t="str">
        <f t="shared" si="139"/>
        <v/>
      </c>
      <c r="D1516" s="83" t="str">
        <f t="shared" si="140"/>
        <v/>
      </c>
      <c r="E1516" s="81">
        <f>IFERROR(IF(I1515-D1516&lt;#REF!,0,IF(B1516=$I$14,#REF!,IF(B1516&lt;$I$14,0,IF(MOD(B1516-$I$14,#REF!)=0,#REF!,0)))),0)</f>
        <v>0</v>
      </c>
      <c r="F1516" s="83"/>
      <c r="G1516" s="82" t="str">
        <f t="shared" si="141"/>
        <v/>
      </c>
      <c r="H1516" s="82" t="str">
        <f t="shared" si="142"/>
        <v/>
      </c>
      <c r="I1516" s="82" t="str">
        <f t="shared" si="143"/>
        <v/>
      </c>
    </row>
    <row r="1517" spans="2:9" ht="15" thickBot="1" x14ac:dyDescent="0.35">
      <c r="B1517" s="79" t="str">
        <f t="shared" si="138"/>
        <v/>
      </c>
      <c r="C1517" s="80" t="str">
        <f t="shared" si="139"/>
        <v/>
      </c>
      <c r="D1517" s="83" t="str">
        <f t="shared" si="140"/>
        <v/>
      </c>
      <c r="E1517" s="81">
        <f>IFERROR(IF(I1516-D1517&lt;#REF!,0,IF(B1517=$I$14,#REF!,IF(B1517&lt;$I$14,0,IF(MOD(B1517-$I$14,#REF!)=0,#REF!,0)))),0)</f>
        <v>0</v>
      </c>
      <c r="F1517" s="83"/>
      <c r="G1517" s="82" t="str">
        <f t="shared" si="141"/>
        <v/>
      </c>
      <c r="H1517" s="82" t="str">
        <f t="shared" si="142"/>
        <v/>
      </c>
      <c r="I1517" s="82" t="str">
        <f t="shared" si="143"/>
        <v/>
      </c>
    </row>
    <row r="1518" spans="2:9" ht="15" thickBot="1" x14ac:dyDescent="0.35">
      <c r="B1518" s="79" t="str">
        <f t="shared" si="138"/>
        <v/>
      </c>
      <c r="C1518" s="80" t="str">
        <f t="shared" si="139"/>
        <v/>
      </c>
      <c r="D1518" s="83" t="str">
        <f t="shared" si="140"/>
        <v/>
      </c>
      <c r="E1518" s="81">
        <f>IFERROR(IF(I1517-D1518&lt;#REF!,0,IF(B1518=$I$14,#REF!,IF(B1518&lt;$I$14,0,IF(MOD(B1518-$I$14,#REF!)=0,#REF!,0)))),0)</f>
        <v>0</v>
      </c>
      <c r="F1518" s="83"/>
      <c r="G1518" s="82" t="str">
        <f t="shared" si="141"/>
        <v/>
      </c>
      <c r="H1518" s="82" t="str">
        <f t="shared" si="142"/>
        <v/>
      </c>
      <c r="I1518" s="82" t="str">
        <f t="shared" si="143"/>
        <v/>
      </c>
    </row>
    <row r="1519" spans="2:9" ht="15" thickBot="1" x14ac:dyDescent="0.35">
      <c r="B1519" s="79" t="str">
        <f t="shared" si="138"/>
        <v/>
      </c>
      <c r="C1519" s="80" t="str">
        <f t="shared" si="139"/>
        <v/>
      </c>
      <c r="D1519" s="83" t="str">
        <f t="shared" si="140"/>
        <v/>
      </c>
      <c r="E1519" s="81">
        <f>IFERROR(IF(I1518-D1519&lt;#REF!,0,IF(B1519=$I$14,#REF!,IF(B1519&lt;$I$14,0,IF(MOD(B1519-$I$14,#REF!)=0,#REF!,0)))),0)</f>
        <v>0</v>
      </c>
      <c r="F1519" s="83"/>
      <c r="G1519" s="82" t="str">
        <f t="shared" si="141"/>
        <v/>
      </c>
      <c r="H1519" s="82" t="str">
        <f t="shared" si="142"/>
        <v/>
      </c>
      <c r="I1519" s="82" t="str">
        <f t="shared" si="143"/>
        <v/>
      </c>
    </row>
    <row r="1520" spans="2:9" ht="15" thickBot="1" x14ac:dyDescent="0.35">
      <c r="B1520" s="79" t="str">
        <f t="shared" si="138"/>
        <v/>
      </c>
      <c r="C1520" s="80" t="str">
        <f t="shared" si="139"/>
        <v/>
      </c>
      <c r="D1520" s="83" t="str">
        <f t="shared" si="140"/>
        <v/>
      </c>
      <c r="E1520" s="81">
        <f>IFERROR(IF(I1519-D1520&lt;#REF!,0,IF(B1520=$I$14,#REF!,IF(B1520&lt;$I$14,0,IF(MOD(B1520-$I$14,#REF!)=0,#REF!,0)))),0)</f>
        <v>0</v>
      </c>
      <c r="F1520" s="83"/>
      <c r="G1520" s="82" t="str">
        <f t="shared" si="141"/>
        <v/>
      </c>
      <c r="H1520" s="82" t="str">
        <f t="shared" si="142"/>
        <v/>
      </c>
      <c r="I1520" s="82" t="str">
        <f t="shared" si="143"/>
        <v/>
      </c>
    </row>
    <row r="1521" spans="2:9" ht="15" thickBot="1" x14ac:dyDescent="0.35">
      <c r="B1521" s="79" t="str">
        <f t="shared" si="138"/>
        <v/>
      </c>
      <c r="C1521" s="80" t="str">
        <f t="shared" si="139"/>
        <v/>
      </c>
      <c r="D1521" s="83" t="str">
        <f t="shared" si="140"/>
        <v/>
      </c>
      <c r="E1521" s="81">
        <f>IFERROR(IF(I1520-D1521&lt;#REF!,0,IF(B1521=$I$14,#REF!,IF(B1521&lt;$I$14,0,IF(MOD(B1521-$I$14,#REF!)=0,#REF!,0)))),0)</f>
        <v>0</v>
      </c>
      <c r="F1521" s="83"/>
      <c r="G1521" s="82" t="str">
        <f t="shared" si="141"/>
        <v/>
      </c>
      <c r="H1521" s="82" t="str">
        <f t="shared" si="142"/>
        <v/>
      </c>
      <c r="I1521" s="82" t="str">
        <f t="shared" si="143"/>
        <v/>
      </c>
    </row>
    <row r="1522" spans="2:9" ht="15" thickBot="1" x14ac:dyDescent="0.35">
      <c r="B1522" s="79" t="str">
        <f t="shared" si="138"/>
        <v/>
      </c>
      <c r="C1522" s="80" t="str">
        <f t="shared" si="139"/>
        <v/>
      </c>
      <c r="D1522" s="83" t="str">
        <f t="shared" si="140"/>
        <v/>
      </c>
      <c r="E1522" s="81">
        <f>IFERROR(IF(I1521-D1522&lt;#REF!,0,IF(B1522=$I$14,#REF!,IF(B1522&lt;$I$14,0,IF(MOD(B1522-$I$14,#REF!)=0,#REF!,0)))),0)</f>
        <v>0</v>
      </c>
      <c r="F1522" s="83"/>
      <c r="G1522" s="82" t="str">
        <f t="shared" si="141"/>
        <v/>
      </c>
      <c r="H1522" s="82" t="str">
        <f t="shared" si="142"/>
        <v/>
      </c>
      <c r="I1522" s="82" t="str">
        <f t="shared" si="143"/>
        <v/>
      </c>
    </row>
    <row r="1523" spans="2:9" ht="15" thickBot="1" x14ac:dyDescent="0.35">
      <c r="B1523" s="79" t="str">
        <f t="shared" si="138"/>
        <v/>
      </c>
      <c r="C1523" s="80" t="str">
        <f t="shared" si="139"/>
        <v/>
      </c>
      <c r="D1523" s="83" t="str">
        <f t="shared" si="140"/>
        <v/>
      </c>
      <c r="E1523" s="81">
        <f>IFERROR(IF(I1522-D1523&lt;#REF!,0,IF(B1523=$I$14,#REF!,IF(B1523&lt;$I$14,0,IF(MOD(B1523-$I$14,#REF!)=0,#REF!,0)))),0)</f>
        <v>0</v>
      </c>
      <c r="F1523" s="83"/>
      <c r="G1523" s="82" t="str">
        <f t="shared" si="141"/>
        <v/>
      </c>
      <c r="H1523" s="82" t="str">
        <f t="shared" si="142"/>
        <v/>
      </c>
      <c r="I1523" s="82" t="str">
        <f t="shared" si="143"/>
        <v/>
      </c>
    </row>
    <row r="1524" spans="2:9" ht="15" thickBot="1" x14ac:dyDescent="0.35">
      <c r="B1524" s="79" t="str">
        <f t="shared" si="138"/>
        <v/>
      </c>
      <c r="C1524" s="80" t="str">
        <f t="shared" si="139"/>
        <v/>
      </c>
      <c r="D1524" s="83" t="str">
        <f t="shared" si="140"/>
        <v/>
      </c>
      <c r="E1524" s="81">
        <f>IFERROR(IF(I1523-D1524&lt;#REF!,0,IF(B1524=$I$14,#REF!,IF(B1524&lt;$I$14,0,IF(MOD(B1524-$I$14,#REF!)=0,#REF!,0)))),0)</f>
        <v>0</v>
      </c>
      <c r="F1524" s="83"/>
      <c r="G1524" s="82" t="str">
        <f t="shared" si="141"/>
        <v/>
      </c>
      <c r="H1524" s="82" t="str">
        <f t="shared" si="142"/>
        <v/>
      </c>
      <c r="I1524" s="82" t="str">
        <f t="shared" si="143"/>
        <v/>
      </c>
    </row>
    <row r="1525" spans="2:9" ht="15" thickBot="1" x14ac:dyDescent="0.35">
      <c r="B1525" s="79" t="str">
        <f t="shared" si="138"/>
        <v/>
      </c>
      <c r="C1525" s="80" t="str">
        <f t="shared" si="139"/>
        <v/>
      </c>
      <c r="D1525" s="83" t="str">
        <f t="shared" si="140"/>
        <v/>
      </c>
      <c r="E1525" s="81">
        <f>IFERROR(IF(I1524-D1525&lt;#REF!,0,IF(B1525=$I$14,#REF!,IF(B1525&lt;$I$14,0,IF(MOD(B1525-$I$14,#REF!)=0,#REF!,0)))),0)</f>
        <v>0</v>
      </c>
      <c r="F1525" s="83"/>
      <c r="G1525" s="82" t="str">
        <f t="shared" si="141"/>
        <v/>
      </c>
      <c r="H1525" s="82" t="str">
        <f t="shared" si="142"/>
        <v/>
      </c>
      <c r="I1525" s="82" t="str">
        <f t="shared" si="143"/>
        <v/>
      </c>
    </row>
    <row r="1526" spans="2:9" ht="15" thickBot="1" x14ac:dyDescent="0.35">
      <c r="B1526" s="79" t="str">
        <f t="shared" si="138"/>
        <v/>
      </c>
      <c r="C1526" s="80" t="str">
        <f t="shared" si="139"/>
        <v/>
      </c>
      <c r="D1526" s="83" t="str">
        <f t="shared" si="140"/>
        <v/>
      </c>
      <c r="E1526" s="81">
        <f>IFERROR(IF(I1525-D1526&lt;#REF!,0,IF(B1526=$I$14,#REF!,IF(B1526&lt;$I$14,0,IF(MOD(B1526-$I$14,#REF!)=0,#REF!,0)))),0)</f>
        <v>0</v>
      </c>
      <c r="F1526" s="83"/>
      <c r="G1526" s="82" t="str">
        <f t="shared" si="141"/>
        <v/>
      </c>
      <c r="H1526" s="82" t="str">
        <f t="shared" si="142"/>
        <v/>
      </c>
      <c r="I1526" s="82" t="str">
        <f t="shared" si="143"/>
        <v/>
      </c>
    </row>
    <row r="1527" spans="2:9" ht="15" thickBot="1" x14ac:dyDescent="0.35">
      <c r="B1527" s="79" t="str">
        <f t="shared" si="138"/>
        <v/>
      </c>
      <c r="C1527" s="80" t="str">
        <f t="shared" si="139"/>
        <v/>
      </c>
      <c r="D1527" s="83" t="str">
        <f t="shared" si="140"/>
        <v/>
      </c>
      <c r="E1527" s="81">
        <f>IFERROR(IF(I1526-D1527&lt;#REF!,0,IF(B1527=$I$14,#REF!,IF(B1527&lt;$I$14,0,IF(MOD(B1527-$I$14,#REF!)=0,#REF!,0)))),0)</f>
        <v>0</v>
      </c>
      <c r="F1527" s="83"/>
      <c r="G1527" s="82" t="str">
        <f t="shared" si="141"/>
        <v/>
      </c>
      <c r="H1527" s="82" t="str">
        <f t="shared" si="142"/>
        <v/>
      </c>
      <c r="I1527" s="82" t="str">
        <f t="shared" si="143"/>
        <v/>
      </c>
    </row>
    <row r="1528" spans="2:9" ht="15" thickBot="1" x14ac:dyDescent="0.35">
      <c r="B1528" s="79" t="str">
        <f t="shared" si="138"/>
        <v/>
      </c>
      <c r="C1528" s="80" t="str">
        <f t="shared" si="139"/>
        <v/>
      </c>
      <c r="D1528" s="83" t="str">
        <f t="shared" si="140"/>
        <v/>
      </c>
      <c r="E1528" s="81">
        <f>IFERROR(IF(I1527-D1528&lt;#REF!,0,IF(B1528=$I$14,#REF!,IF(B1528&lt;$I$14,0,IF(MOD(B1528-$I$14,#REF!)=0,#REF!,0)))),0)</f>
        <v>0</v>
      </c>
      <c r="F1528" s="83"/>
      <c r="G1528" s="82" t="str">
        <f t="shared" si="141"/>
        <v/>
      </c>
      <c r="H1528" s="82" t="str">
        <f t="shared" si="142"/>
        <v/>
      </c>
      <c r="I1528" s="82" t="str">
        <f t="shared" si="143"/>
        <v/>
      </c>
    </row>
    <row r="1529" spans="2:9" ht="15" thickBot="1" x14ac:dyDescent="0.35">
      <c r="B1529" s="79" t="str">
        <f t="shared" si="138"/>
        <v/>
      </c>
      <c r="C1529" s="80" t="str">
        <f t="shared" si="139"/>
        <v/>
      </c>
      <c r="D1529" s="83" t="str">
        <f t="shared" si="140"/>
        <v/>
      </c>
      <c r="E1529" s="81">
        <f>IFERROR(IF(I1528-D1529&lt;#REF!,0,IF(B1529=$I$14,#REF!,IF(B1529&lt;$I$14,0,IF(MOD(B1529-$I$14,#REF!)=0,#REF!,0)))),0)</f>
        <v>0</v>
      </c>
      <c r="F1529" s="83"/>
      <c r="G1529" s="82" t="str">
        <f t="shared" si="141"/>
        <v/>
      </c>
      <c r="H1529" s="82" t="str">
        <f t="shared" si="142"/>
        <v/>
      </c>
      <c r="I1529" s="82" t="str">
        <f t="shared" si="143"/>
        <v/>
      </c>
    </row>
    <row r="1530" spans="2:9" ht="15" thickBot="1" x14ac:dyDescent="0.35">
      <c r="B1530" s="79" t="str">
        <f t="shared" si="138"/>
        <v/>
      </c>
      <c r="C1530" s="80" t="str">
        <f t="shared" si="139"/>
        <v/>
      </c>
      <c r="D1530" s="83" t="str">
        <f t="shared" si="140"/>
        <v/>
      </c>
      <c r="E1530" s="81">
        <f>IFERROR(IF(I1529-D1530&lt;#REF!,0,IF(B1530=$I$14,#REF!,IF(B1530&lt;$I$14,0,IF(MOD(B1530-$I$14,#REF!)=0,#REF!,0)))),0)</f>
        <v>0</v>
      </c>
      <c r="F1530" s="83"/>
      <c r="G1530" s="82" t="str">
        <f t="shared" si="141"/>
        <v/>
      </c>
      <c r="H1530" s="82" t="str">
        <f t="shared" si="142"/>
        <v/>
      </c>
      <c r="I1530" s="82" t="str">
        <f t="shared" si="143"/>
        <v/>
      </c>
    </row>
    <row r="1531" spans="2:9" ht="15" thickBot="1" x14ac:dyDescent="0.35">
      <c r="B1531" s="79" t="str">
        <f t="shared" si="138"/>
        <v/>
      </c>
      <c r="C1531" s="80" t="str">
        <f t="shared" si="139"/>
        <v/>
      </c>
      <c r="D1531" s="83" t="str">
        <f t="shared" si="140"/>
        <v/>
      </c>
      <c r="E1531" s="81">
        <f>IFERROR(IF(I1530-D1531&lt;#REF!,0,IF(B1531=$I$14,#REF!,IF(B1531&lt;$I$14,0,IF(MOD(B1531-$I$14,#REF!)=0,#REF!,0)))),0)</f>
        <v>0</v>
      </c>
      <c r="F1531" s="83"/>
      <c r="G1531" s="82" t="str">
        <f t="shared" si="141"/>
        <v/>
      </c>
      <c r="H1531" s="82" t="str">
        <f t="shared" si="142"/>
        <v/>
      </c>
      <c r="I1531" s="82" t="str">
        <f t="shared" si="143"/>
        <v/>
      </c>
    </row>
    <row r="1532" spans="2:9" ht="15" thickBot="1" x14ac:dyDescent="0.35">
      <c r="B1532" s="79" t="str">
        <f t="shared" si="138"/>
        <v/>
      </c>
      <c r="C1532" s="80" t="str">
        <f t="shared" si="139"/>
        <v/>
      </c>
      <c r="D1532" s="83" t="str">
        <f t="shared" si="140"/>
        <v/>
      </c>
      <c r="E1532" s="81">
        <f>IFERROR(IF(I1531-D1532&lt;#REF!,0,IF(B1532=$I$14,#REF!,IF(B1532&lt;$I$14,0,IF(MOD(B1532-$I$14,#REF!)=0,#REF!,0)))),0)</f>
        <v>0</v>
      </c>
      <c r="F1532" s="83"/>
      <c r="G1532" s="82" t="str">
        <f t="shared" si="141"/>
        <v/>
      </c>
      <c r="H1532" s="82" t="str">
        <f t="shared" si="142"/>
        <v/>
      </c>
      <c r="I1532" s="82" t="str">
        <f t="shared" si="143"/>
        <v/>
      </c>
    </row>
    <row r="1533" spans="2:9" ht="15" thickBot="1" x14ac:dyDescent="0.35">
      <c r="B1533" s="79" t="str">
        <f t="shared" si="138"/>
        <v/>
      </c>
      <c r="C1533" s="80" t="str">
        <f t="shared" si="139"/>
        <v/>
      </c>
      <c r="D1533" s="83" t="str">
        <f t="shared" si="140"/>
        <v/>
      </c>
      <c r="E1533" s="81">
        <f>IFERROR(IF(I1532-D1533&lt;#REF!,0,IF(B1533=$I$14,#REF!,IF(B1533&lt;$I$14,0,IF(MOD(B1533-$I$14,#REF!)=0,#REF!,0)))),0)</f>
        <v>0</v>
      </c>
      <c r="F1533" s="83"/>
      <c r="G1533" s="82" t="str">
        <f t="shared" si="141"/>
        <v/>
      </c>
      <c r="H1533" s="82" t="str">
        <f t="shared" si="142"/>
        <v/>
      </c>
      <c r="I1533" s="82" t="str">
        <f t="shared" si="143"/>
        <v/>
      </c>
    </row>
    <row r="1534" spans="2:9" ht="15" thickBot="1" x14ac:dyDescent="0.35">
      <c r="B1534" s="79" t="str">
        <f t="shared" si="138"/>
        <v/>
      </c>
      <c r="C1534" s="80" t="str">
        <f t="shared" si="139"/>
        <v/>
      </c>
      <c r="D1534" s="83" t="str">
        <f t="shared" si="140"/>
        <v/>
      </c>
      <c r="E1534" s="81">
        <f>IFERROR(IF(I1533-D1534&lt;#REF!,0,IF(B1534=$I$14,#REF!,IF(B1534&lt;$I$14,0,IF(MOD(B1534-$I$14,#REF!)=0,#REF!,0)))),0)</f>
        <v>0</v>
      </c>
      <c r="F1534" s="83"/>
      <c r="G1534" s="82" t="str">
        <f t="shared" si="141"/>
        <v/>
      </c>
      <c r="H1534" s="82" t="str">
        <f t="shared" si="142"/>
        <v/>
      </c>
      <c r="I1534" s="82" t="str">
        <f t="shared" si="143"/>
        <v/>
      </c>
    </row>
    <row r="1535" spans="2:9" ht="15" thickBot="1" x14ac:dyDescent="0.35">
      <c r="B1535" s="79" t="str">
        <f t="shared" si="138"/>
        <v/>
      </c>
      <c r="C1535" s="80" t="str">
        <f t="shared" si="139"/>
        <v/>
      </c>
      <c r="D1535" s="83" t="str">
        <f t="shared" si="140"/>
        <v/>
      </c>
      <c r="E1535" s="81">
        <f>IFERROR(IF(I1534-D1535&lt;#REF!,0,IF(B1535=$I$14,#REF!,IF(B1535&lt;$I$14,0,IF(MOD(B1535-$I$14,#REF!)=0,#REF!,0)))),0)</f>
        <v>0</v>
      </c>
      <c r="F1535" s="83"/>
      <c r="G1535" s="82" t="str">
        <f t="shared" si="141"/>
        <v/>
      </c>
      <c r="H1535" s="82" t="str">
        <f t="shared" si="142"/>
        <v/>
      </c>
      <c r="I1535" s="82" t="str">
        <f t="shared" si="143"/>
        <v/>
      </c>
    </row>
    <row r="1536" spans="2:9" ht="15" thickBot="1" x14ac:dyDescent="0.35">
      <c r="B1536" s="79" t="str">
        <f t="shared" si="138"/>
        <v/>
      </c>
      <c r="C1536" s="80" t="str">
        <f t="shared" si="139"/>
        <v/>
      </c>
      <c r="D1536" s="83" t="str">
        <f t="shared" si="140"/>
        <v/>
      </c>
      <c r="E1536" s="81">
        <f>IFERROR(IF(I1535-D1536&lt;#REF!,0,IF(B1536=$I$14,#REF!,IF(B1536&lt;$I$14,0,IF(MOD(B1536-$I$14,#REF!)=0,#REF!,0)))),0)</f>
        <v>0</v>
      </c>
      <c r="F1536" s="83"/>
      <c r="G1536" s="82" t="str">
        <f t="shared" si="141"/>
        <v/>
      </c>
      <c r="H1536" s="82" t="str">
        <f t="shared" si="142"/>
        <v/>
      </c>
      <c r="I1536" s="82" t="str">
        <f t="shared" si="143"/>
        <v/>
      </c>
    </row>
    <row r="1537" spans="2:9" ht="15" thickBot="1" x14ac:dyDescent="0.35">
      <c r="B1537" s="79" t="str">
        <f t="shared" si="138"/>
        <v/>
      </c>
      <c r="C1537" s="80" t="str">
        <f t="shared" si="139"/>
        <v/>
      </c>
      <c r="D1537" s="83" t="str">
        <f t="shared" si="140"/>
        <v/>
      </c>
      <c r="E1537" s="81">
        <f>IFERROR(IF(I1536-D1537&lt;#REF!,0,IF(B1537=$I$14,#REF!,IF(B1537&lt;$I$14,0,IF(MOD(B1537-$I$14,#REF!)=0,#REF!,0)))),0)</f>
        <v>0</v>
      </c>
      <c r="F1537" s="83"/>
      <c r="G1537" s="82" t="str">
        <f t="shared" si="141"/>
        <v/>
      </c>
      <c r="H1537" s="82" t="str">
        <f t="shared" si="142"/>
        <v/>
      </c>
      <c r="I1537" s="82" t="str">
        <f t="shared" si="143"/>
        <v/>
      </c>
    </row>
    <row r="1538" spans="2:9" ht="15" thickBot="1" x14ac:dyDescent="0.35">
      <c r="B1538" s="79" t="str">
        <f t="shared" si="138"/>
        <v/>
      </c>
      <c r="C1538" s="80" t="str">
        <f t="shared" si="139"/>
        <v/>
      </c>
      <c r="D1538" s="83" t="str">
        <f t="shared" si="140"/>
        <v/>
      </c>
      <c r="E1538" s="81">
        <f>IFERROR(IF(I1537-D1538&lt;#REF!,0,IF(B1538=$I$14,#REF!,IF(B1538&lt;$I$14,0,IF(MOD(B1538-$I$14,#REF!)=0,#REF!,0)))),0)</f>
        <v>0</v>
      </c>
      <c r="F1538" s="83"/>
      <c r="G1538" s="82" t="str">
        <f t="shared" si="141"/>
        <v/>
      </c>
      <c r="H1538" s="82" t="str">
        <f t="shared" si="142"/>
        <v/>
      </c>
      <c r="I1538" s="82" t="str">
        <f t="shared" si="143"/>
        <v/>
      </c>
    </row>
    <row r="1539" spans="2:9" ht="15" thickBot="1" x14ac:dyDescent="0.35">
      <c r="B1539" s="79" t="str">
        <f t="shared" si="138"/>
        <v/>
      </c>
      <c r="C1539" s="80" t="str">
        <f t="shared" si="139"/>
        <v/>
      </c>
      <c r="D1539" s="83" t="str">
        <f t="shared" si="140"/>
        <v/>
      </c>
      <c r="E1539" s="81">
        <f>IFERROR(IF(I1538-D1539&lt;#REF!,0,IF(B1539=$I$14,#REF!,IF(B1539&lt;$I$14,0,IF(MOD(B1539-$I$14,#REF!)=0,#REF!,0)))),0)</f>
        <v>0</v>
      </c>
      <c r="F1539" s="83"/>
      <c r="G1539" s="82" t="str">
        <f t="shared" si="141"/>
        <v/>
      </c>
      <c r="H1539" s="82" t="str">
        <f t="shared" si="142"/>
        <v/>
      </c>
      <c r="I1539" s="82" t="str">
        <f t="shared" si="143"/>
        <v/>
      </c>
    </row>
    <row r="1540" spans="2:9" ht="15" thickBot="1" x14ac:dyDescent="0.35">
      <c r="B1540" s="79" t="str">
        <f t="shared" si="138"/>
        <v/>
      </c>
      <c r="C1540" s="80" t="str">
        <f t="shared" si="139"/>
        <v/>
      </c>
      <c r="D1540" s="83" t="str">
        <f t="shared" si="140"/>
        <v/>
      </c>
      <c r="E1540" s="81">
        <f>IFERROR(IF(I1539-D1540&lt;#REF!,0,IF(B1540=$I$14,#REF!,IF(B1540&lt;$I$14,0,IF(MOD(B1540-$I$14,#REF!)=0,#REF!,0)))),0)</f>
        <v>0</v>
      </c>
      <c r="F1540" s="83"/>
      <c r="G1540" s="82" t="str">
        <f t="shared" si="141"/>
        <v/>
      </c>
      <c r="H1540" s="82" t="str">
        <f t="shared" si="142"/>
        <v/>
      </c>
      <c r="I1540" s="82" t="str">
        <f t="shared" si="143"/>
        <v/>
      </c>
    </row>
    <row r="1541" spans="2:9" ht="15" thickBot="1" x14ac:dyDescent="0.35">
      <c r="B1541" s="79" t="str">
        <f t="shared" si="138"/>
        <v/>
      </c>
      <c r="C1541" s="80" t="str">
        <f t="shared" si="139"/>
        <v/>
      </c>
      <c r="D1541" s="83" t="str">
        <f t="shared" si="140"/>
        <v/>
      </c>
      <c r="E1541" s="81">
        <f>IFERROR(IF(I1540-D1541&lt;#REF!,0,IF(B1541=$I$14,#REF!,IF(B1541&lt;$I$14,0,IF(MOD(B1541-$I$14,#REF!)=0,#REF!,0)))),0)</f>
        <v>0</v>
      </c>
      <c r="F1541" s="83"/>
      <c r="G1541" s="82" t="str">
        <f t="shared" si="141"/>
        <v/>
      </c>
      <c r="H1541" s="82" t="str">
        <f t="shared" si="142"/>
        <v/>
      </c>
      <c r="I1541" s="82" t="str">
        <f t="shared" si="143"/>
        <v/>
      </c>
    </row>
    <row r="1542" spans="2:9" ht="15" thickBot="1" x14ac:dyDescent="0.35">
      <c r="B1542" s="79" t="str">
        <f t="shared" si="138"/>
        <v/>
      </c>
      <c r="C1542" s="80" t="str">
        <f t="shared" si="139"/>
        <v/>
      </c>
      <c r="D1542" s="83" t="str">
        <f t="shared" si="140"/>
        <v/>
      </c>
      <c r="E1542" s="81">
        <f>IFERROR(IF(I1541-D1542&lt;#REF!,0,IF(B1542=$I$14,#REF!,IF(B1542&lt;$I$14,0,IF(MOD(B1542-$I$14,#REF!)=0,#REF!,0)))),0)</f>
        <v>0</v>
      </c>
      <c r="F1542" s="83"/>
      <c r="G1542" s="82" t="str">
        <f t="shared" si="141"/>
        <v/>
      </c>
      <c r="H1542" s="82" t="str">
        <f t="shared" si="142"/>
        <v/>
      </c>
      <c r="I1542" s="82" t="str">
        <f t="shared" si="143"/>
        <v/>
      </c>
    </row>
    <row r="1543" spans="2:9" ht="15" thickBot="1" x14ac:dyDescent="0.35">
      <c r="B1543" s="79" t="str">
        <f t="shared" si="138"/>
        <v/>
      </c>
      <c r="C1543" s="80" t="str">
        <f t="shared" si="139"/>
        <v/>
      </c>
      <c r="D1543" s="83" t="str">
        <f t="shared" si="140"/>
        <v/>
      </c>
      <c r="E1543" s="81">
        <f>IFERROR(IF(I1542-D1543&lt;#REF!,0,IF(B1543=$I$14,#REF!,IF(B1543&lt;$I$14,0,IF(MOD(B1543-$I$14,#REF!)=0,#REF!,0)))),0)</f>
        <v>0</v>
      </c>
      <c r="F1543" s="83"/>
      <c r="G1543" s="82" t="str">
        <f t="shared" si="141"/>
        <v/>
      </c>
      <c r="H1543" s="82" t="str">
        <f t="shared" si="142"/>
        <v/>
      </c>
      <c r="I1543" s="82" t="str">
        <f t="shared" si="143"/>
        <v/>
      </c>
    </row>
    <row r="1544" spans="2:9" ht="15" thickBot="1" x14ac:dyDescent="0.35">
      <c r="B1544" s="79" t="str">
        <f t="shared" si="138"/>
        <v/>
      </c>
      <c r="C1544" s="80" t="str">
        <f t="shared" si="139"/>
        <v/>
      </c>
      <c r="D1544" s="83" t="str">
        <f t="shared" si="140"/>
        <v/>
      </c>
      <c r="E1544" s="81">
        <f>IFERROR(IF(I1543-D1544&lt;#REF!,0,IF(B1544=$I$14,#REF!,IF(B1544&lt;$I$14,0,IF(MOD(B1544-$I$14,#REF!)=0,#REF!,0)))),0)</f>
        <v>0</v>
      </c>
      <c r="F1544" s="83"/>
      <c r="G1544" s="82" t="str">
        <f t="shared" si="141"/>
        <v/>
      </c>
      <c r="H1544" s="82" t="str">
        <f t="shared" si="142"/>
        <v/>
      </c>
      <c r="I1544" s="82" t="str">
        <f t="shared" si="143"/>
        <v/>
      </c>
    </row>
    <row r="1545" spans="2:9" ht="15" thickBot="1" x14ac:dyDescent="0.35">
      <c r="B1545" s="79" t="str">
        <f t="shared" si="138"/>
        <v/>
      </c>
      <c r="C1545" s="80" t="str">
        <f t="shared" si="139"/>
        <v/>
      </c>
      <c r="D1545" s="83" t="str">
        <f t="shared" si="140"/>
        <v/>
      </c>
      <c r="E1545" s="81">
        <f>IFERROR(IF(I1544-D1545&lt;#REF!,0,IF(B1545=$I$14,#REF!,IF(B1545&lt;$I$14,0,IF(MOD(B1545-$I$14,#REF!)=0,#REF!,0)))),0)</f>
        <v>0</v>
      </c>
      <c r="F1545" s="83"/>
      <c r="G1545" s="82" t="str">
        <f t="shared" si="141"/>
        <v/>
      </c>
      <c r="H1545" s="82" t="str">
        <f t="shared" si="142"/>
        <v/>
      </c>
      <c r="I1545" s="82" t="str">
        <f t="shared" si="143"/>
        <v/>
      </c>
    </row>
    <row r="1546" spans="2:9" ht="15" thickBot="1" x14ac:dyDescent="0.35">
      <c r="B1546" s="79" t="str">
        <f t="shared" si="138"/>
        <v/>
      </c>
      <c r="C1546" s="80" t="str">
        <f t="shared" si="139"/>
        <v/>
      </c>
      <c r="D1546" s="83" t="str">
        <f t="shared" si="140"/>
        <v/>
      </c>
      <c r="E1546" s="81">
        <f>IFERROR(IF(I1545-D1546&lt;#REF!,0,IF(B1546=$I$14,#REF!,IF(B1546&lt;$I$14,0,IF(MOD(B1546-$I$14,#REF!)=0,#REF!,0)))),0)</f>
        <v>0</v>
      </c>
      <c r="F1546" s="83"/>
      <c r="G1546" s="82" t="str">
        <f t="shared" si="141"/>
        <v/>
      </c>
      <c r="H1546" s="82" t="str">
        <f t="shared" si="142"/>
        <v/>
      </c>
      <c r="I1546" s="82" t="str">
        <f t="shared" si="143"/>
        <v/>
      </c>
    </row>
    <row r="1547" spans="2:9" ht="15" thickBot="1" x14ac:dyDescent="0.35">
      <c r="B1547" s="79" t="str">
        <f t="shared" si="138"/>
        <v/>
      </c>
      <c r="C1547" s="80" t="str">
        <f t="shared" si="139"/>
        <v/>
      </c>
      <c r="D1547" s="83" t="str">
        <f t="shared" si="140"/>
        <v/>
      </c>
      <c r="E1547" s="81">
        <f>IFERROR(IF(I1546-D1547&lt;#REF!,0,IF(B1547=$I$14,#REF!,IF(B1547&lt;$I$14,0,IF(MOD(B1547-$I$14,#REF!)=0,#REF!,0)))),0)</f>
        <v>0</v>
      </c>
      <c r="F1547" s="83"/>
      <c r="G1547" s="82" t="str">
        <f t="shared" si="141"/>
        <v/>
      </c>
      <c r="H1547" s="82" t="str">
        <f t="shared" si="142"/>
        <v/>
      </c>
      <c r="I1547" s="82" t="str">
        <f t="shared" si="143"/>
        <v/>
      </c>
    </row>
    <row r="1548" spans="2:9" ht="15" thickBot="1" x14ac:dyDescent="0.35">
      <c r="B1548" s="79" t="str">
        <f t="shared" si="138"/>
        <v/>
      </c>
      <c r="C1548" s="80" t="str">
        <f t="shared" si="139"/>
        <v/>
      </c>
      <c r="D1548" s="83" t="str">
        <f t="shared" si="140"/>
        <v/>
      </c>
      <c r="E1548" s="81">
        <f>IFERROR(IF(I1547-D1548&lt;#REF!,0,IF(B1548=$I$14,#REF!,IF(B1548&lt;$I$14,0,IF(MOD(B1548-$I$14,#REF!)=0,#REF!,0)))),0)</f>
        <v>0</v>
      </c>
      <c r="F1548" s="83"/>
      <c r="G1548" s="82" t="str">
        <f t="shared" si="141"/>
        <v/>
      </c>
      <c r="H1548" s="82" t="str">
        <f t="shared" si="142"/>
        <v/>
      </c>
      <c r="I1548" s="82" t="str">
        <f t="shared" si="143"/>
        <v/>
      </c>
    </row>
    <row r="1549" spans="2:9" ht="15" thickBot="1" x14ac:dyDescent="0.35">
      <c r="B1549" s="79" t="str">
        <f t="shared" si="138"/>
        <v/>
      </c>
      <c r="C1549" s="80" t="str">
        <f t="shared" si="139"/>
        <v/>
      </c>
      <c r="D1549" s="83" t="str">
        <f t="shared" si="140"/>
        <v/>
      </c>
      <c r="E1549" s="81">
        <f>IFERROR(IF(I1548-D1549&lt;#REF!,0,IF(B1549=$I$14,#REF!,IF(B1549&lt;$I$14,0,IF(MOD(B1549-$I$14,#REF!)=0,#REF!,0)))),0)</f>
        <v>0</v>
      </c>
      <c r="F1549" s="83"/>
      <c r="G1549" s="82" t="str">
        <f t="shared" si="141"/>
        <v/>
      </c>
      <c r="H1549" s="82" t="str">
        <f t="shared" si="142"/>
        <v/>
      </c>
      <c r="I1549" s="82" t="str">
        <f t="shared" si="143"/>
        <v/>
      </c>
    </row>
    <row r="1550" spans="2:9" ht="15" thickBot="1" x14ac:dyDescent="0.35">
      <c r="B1550" s="79" t="str">
        <f t="shared" si="138"/>
        <v/>
      </c>
      <c r="C1550" s="80" t="str">
        <f t="shared" si="139"/>
        <v/>
      </c>
      <c r="D1550" s="83" t="str">
        <f t="shared" si="140"/>
        <v/>
      </c>
      <c r="E1550" s="81">
        <f>IFERROR(IF(I1549-D1550&lt;#REF!,0,IF(B1550=$I$14,#REF!,IF(B1550&lt;$I$14,0,IF(MOD(B1550-$I$14,#REF!)=0,#REF!,0)))),0)</f>
        <v>0</v>
      </c>
      <c r="F1550" s="83"/>
      <c r="G1550" s="82" t="str">
        <f t="shared" si="141"/>
        <v/>
      </c>
      <c r="H1550" s="82" t="str">
        <f t="shared" si="142"/>
        <v/>
      </c>
      <c r="I1550" s="82" t="str">
        <f t="shared" si="143"/>
        <v/>
      </c>
    </row>
    <row r="1551" spans="2:9" ht="15" thickBot="1" x14ac:dyDescent="0.35">
      <c r="B1551" s="79" t="str">
        <f t="shared" si="138"/>
        <v/>
      </c>
      <c r="C1551" s="80" t="str">
        <f t="shared" si="139"/>
        <v/>
      </c>
      <c r="D1551" s="83" t="str">
        <f t="shared" si="140"/>
        <v/>
      </c>
      <c r="E1551" s="81">
        <f>IFERROR(IF(I1550-D1551&lt;#REF!,0,IF(B1551=$I$14,#REF!,IF(B1551&lt;$I$14,0,IF(MOD(B1551-$I$14,#REF!)=0,#REF!,0)))),0)</f>
        <v>0</v>
      </c>
      <c r="F1551" s="83"/>
      <c r="G1551" s="82" t="str">
        <f t="shared" si="141"/>
        <v/>
      </c>
      <c r="H1551" s="82" t="str">
        <f t="shared" si="142"/>
        <v/>
      </c>
      <c r="I1551" s="82" t="str">
        <f t="shared" si="143"/>
        <v/>
      </c>
    </row>
    <row r="1552" spans="2:9" ht="15" thickBot="1" x14ac:dyDescent="0.35">
      <c r="B1552" s="79" t="str">
        <f t="shared" si="138"/>
        <v/>
      </c>
      <c r="C1552" s="80" t="str">
        <f t="shared" si="139"/>
        <v/>
      </c>
      <c r="D1552" s="83" t="str">
        <f t="shared" si="140"/>
        <v/>
      </c>
      <c r="E1552" s="81">
        <f>IFERROR(IF(I1551-D1552&lt;#REF!,0,IF(B1552=$I$14,#REF!,IF(B1552&lt;$I$14,0,IF(MOD(B1552-$I$14,#REF!)=0,#REF!,0)))),0)</f>
        <v>0</v>
      </c>
      <c r="F1552" s="83"/>
      <c r="G1552" s="82" t="str">
        <f t="shared" si="141"/>
        <v/>
      </c>
      <c r="H1552" s="82" t="str">
        <f t="shared" si="142"/>
        <v/>
      </c>
      <c r="I1552" s="82" t="str">
        <f t="shared" si="143"/>
        <v/>
      </c>
    </row>
    <row r="1553" spans="2:9" ht="15" thickBot="1" x14ac:dyDescent="0.35">
      <c r="B1553" s="79" t="str">
        <f t="shared" si="138"/>
        <v/>
      </c>
      <c r="C1553" s="80" t="str">
        <f t="shared" si="139"/>
        <v/>
      </c>
      <c r="D1553" s="83" t="str">
        <f t="shared" si="140"/>
        <v/>
      </c>
      <c r="E1553" s="81">
        <f>IFERROR(IF(I1552-D1553&lt;#REF!,0,IF(B1553=$I$14,#REF!,IF(B1553&lt;$I$14,0,IF(MOD(B1553-$I$14,#REF!)=0,#REF!,0)))),0)</f>
        <v>0</v>
      </c>
      <c r="F1553" s="83"/>
      <c r="G1553" s="82" t="str">
        <f t="shared" si="141"/>
        <v/>
      </c>
      <c r="H1553" s="82" t="str">
        <f t="shared" si="142"/>
        <v/>
      </c>
      <c r="I1553" s="82" t="str">
        <f t="shared" si="143"/>
        <v/>
      </c>
    </row>
    <row r="1554" spans="2:9" ht="15" thickBot="1" x14ac:dyDescent="0.35">
      <c r="B1554" s="79" t="str">
        <f t="shared" si="138"/>
        <v/>
      </c>
      <c r="C1554" s="80" t="str">
        <f t="shared" si="139"/>
        <v/>
      </c>
      <c r="D1554" s="83" t="str">
        <f t="shared" si="140"/>
        <v/>
      </c>
      <c r="E1554" s="81">
        <f>IFERROR(IF(I1553-D1554&lt;#REF!,0,IF(B1554=$I$14,#REF!,IF(B1554&lt;$I$14,0,IF(MOD(B1554-$I$14,#REF!)=0,#REF!,0)))),0)</f>
        <v>0</v>
      </c>
      <c r="F1554" s="83"/>
      <c r="G1554" s="82" t="str">
        <f t="shared" si="141"/>
        <v/>
      </c>
      <c r="H1554" s="82" t="str">
        <f t="shared" si="142"/>
        <v/>
      </c>
      <c r="I1554" s="82" t="str">
        <f t="shared" si="143"/>
        <v/>
      </c>
    </row>
    <row r="1555" spans="2:9" ht="15" thickBot="1" x14ac:dyDescent="0.35">
      <c r="B1555" s="79" t="str">
        <f t="shared" si="138"/>
        <v/>
      </c>
      <c r="C1555" s="80" t="str">
        <f t="shared" si="139"/>
        <v/>
      </c>
      <c r="D1555" s="83" t="str">
        <f t="shared" si="140"/>
        <v/>
      </c>
      <c r="E1555" s="81">
        <f>IFERROR(IF(I1554-D1555&lt;#REF!,0,IF(B1555=$I$14,#REF!,IF(B1555&lt;$I$14,0,IF(MOD(B1555-$I$14,#REF!)=0,#REF!,0)))),0)</f>
        <v>0</v>
      </c>
      <c r="F1555" s="83"/>
      <c r="G1555" s="82" t="str">
        <f t="shared" si="141"/>
        <v/>
      </c>
      <c r="H1555" s="82" t="str">
        <f t="shared" si="142"/>
        <v/>
      </c>
      <c r="I1555" s="82" t="str">
        <f t="shared" si="143"/>
        <v/>
      </c>
    </row>
    <row r="1556" spans="2:9" ht="15" thickBot="1" x14ac:dyDescent="0.35">
      <c r="B1556" s="79" t="str">
        <f t="shared" ref="B1556:B1619" si="144">IFERROR(IF(I1555&lt;=0,"",B1555+1),"")</f>
        <v/>
      </c>
      <c r="C1556" s="80" t="str">
        <f t="shared" ref="C1556:C1619" si="145">IF($E$10="End of the Period",IF(B1556="","",IF(OR(payment_frequency="Weekly",payment_frequency="Bi-weekly",payment_frequency="Semi-monthly"),first_payment_date+B1556*VLOOKUP(payment_frequency,periodic_table,2,0),EDATE(first_payment_date,B1556*VLOOKUP(payment_frequency,periodic_table,2,0)))),IF(B1556="","",IF(OR(payment_frequency="Weekly",payment_frequency="Bi-weekly",payment_frequency="Semi-monthly"),first_payment_date+(B1556-1)*VLOOKUP(payment_frequency,periodic_table,2,0),EDATE(first_payment_date,(B1556-1)*VLOOKUP(payment_frequency,periodic_table,2,0)))))</f>
        <v/>
      </c>
      <c r="D1556" s="83" t="str">
        <f t="shared" ref="D1556:D1619" si="146">IF(B1556="","",IF(B1556&lt;=$I$13,G1556,-PMT(rate,1,I1555,,payment_type)))</f>
        <v/>
      </c>
      <c r="E1556" s="81">
        <f>IFERROR(IF(I1555-D1556&lt;#REF!,0,IF(B1556=$I$14,#REF!,IF(B1556&lt;$I$14,0,IF(MOD(B1556-$I$14,#REF!)=0,#REF!,0)))),0)</f>
        <v>0</v>
      </c>
      <c r="F1556" s="83"/>
      <c r="G1556" s="82" t="str">
        <f t="shared" ref="G1556:G1619" si="147">IF(B1556="","",IF(AND(payment_type=1,B1556=1),0,(I1555*rate)))</f>
        <v/>
      </c>
      <c r="H1556" s="82" t="str">
        <f t="shared" ref="H1556:H1619" si="148">IF(B1556="","",D1556-G1556+E1556+F1556)</f>
        <v/>
      </c>
      <c r="I1556" s="82" t="str">
        <f t="shared" si="143"/>
        <v/>
      </c>
    </row>
    <row r="1557" spans="2:9" ht="15" thickBot="1" x14ac:dyDescent="0.35">
      <c r="B1557" s="79" t="str">
        <f t="shared" si="144"/>
        <v/>
      </c>
      <c r="C1557" s="80" t="str">
        <f t="shared" si="145"/>
        <v/>
      </c>
      <c r="D1557" s="83" t="str">
        <f t="shared" si="146"/>
        <v/>
      </c>
      <c r="E1557" s="81">
        <f>IFERROR(IF(I1556-D1557&lt;#REF!,0,IF(B1557=$I$14,#REF!,IF(B1557&lt;$I$14,0,IF(MOD(B1557-$I$14,#REF!)=0,#REF!,0)))),0)</f>
        <v>0</v>
      </c>
      <c r="F1557" s="83"/>
      <c r="G1557" s="82" t="str">
        <f t="shared" si="147"/>
        <v/>
      </c>
      <c r="H1557" s="82" t="str">
        <f t="shared" si="148"/>
        <v/>
      </c>
      <c r="I1557" s="82" t="str">
        <f t="shared" ref="I1557:I1620" si="149">IFERROR(IF(H1557&lt;0,"",I1556-H1557),"")</f>
        <v/>
      </c>
    </row>
    <row r="1558" spans="2:9" ht="15" thickBot="1" x14ac:dyDescent="0.35">
      <c r="B1558" s="79" t="str">
        <f t="shared" si="144"/>
        <v/>
      </c>
      <c r="C1558" s="80" t="str">
        <f t="shared" si="145"/>
        <v/>
      </c>
      <c r="D1558" s="83" t="str">
        <f t="shared" si="146"/>
        <v/>
      </c>
      <c r="E1558" s="81">
        <f>IFERROR(IF(I1557-D1558&lt;#REF!,0,IF(B1558=$I$14,#REF!,IF(B1558&lt;$I$14,0,IF(MOD(B1558-$I$14,#REF!)=0,#REF!,0)))),0)</f>
        <v>0</v>
      </c>
      <c r="F1558" s="83"/>
      <c r="G1558" s="82" t="str">
        <f t="shared" si="147"/>
        <v/>
      </c>
      <c r="H1558" s="82" t="str">
        <f t="shared" si="148"/>
        <v/>
      </c>
      <c r="I1558" s="82" t="str">
        <f t="shared" si="149"/>
        <v/>
      </c>
    </row>
    <row r="1559" spans="2:9" ht="15" thickBot="1" x14ac:dyDescent="0.35">
      <c r="B1559" s="79" t="str">
        <f t="shared" si="144"/>
        <v/>
      </c>
      <c r="C1559" s="80" t="str">
        <f t="shared" si="145"/>
        <v/>
      </c>
      <c r="D1559" s="83" t="str">
        <f t="shared" si="146"/>
        <v/>
      </c>
      <c r="E1559" s="81">
        <f>IFERROR(IF(I1558-D1559&lt;#REF!,0,IF(B1559=$I$14,#REF!,IF(B1559&lt;$I$14,0,IF(MOD(B1559-$I$14,#REF!)=0,#REF!,0)))),0)</f>
        <v>0</v>
      </c>
      <c r="F1559" s="83"/>
      <c r="G1559" s="82" t="str">
        <f t="shared" si="147"/>
        <v/>
      </c>
      <c r="H1559" s="82" t="str">
        <f t="shared" si="148"/>
        <v/>
      </c>
      <c r="I1559" s="82" t="str">
        <f t="shared" si="149"/>
        <v/>
      </c>
    </row>
    <row r="1560" spans="2:9" ht="15" thickBot="1" x14ac:dyDescent="0.35">
      <c r="B1560" s="79" t="str">
        <f t="shared" si="144"/>
        <v/>
      </c>
      <c r="C1560" s="80" t="str">
        <f t="shared" si="145"/>
        <v/>
      </c>
      <c r="D1560" s="83" t="str">
        <f t="shared" si="146"/>
        <v/>
      </c>
      <c r="E1560" s="81">
        <f>IFERROR(IF(I1559-D1560&lt;#REF!,0,IF(B1560=$I$14,#REF!,IF(B1560&lt;$I$14,0,IF(MOD(B1560-$I$14,#REF!)=0,#REF!,0)))),0)</f>
        <v>0</v>
      </c>
      <c r="F1560" s="83"/>
      <c r="G1560" s="82" t="str">
        <f t="shared" si="147"/>
        <v/>
      </c>
      <c r="H1560" s="82" t="str">
        <f t="shared" si="148"/>
        <v/>
      </c>
      <c r="I1560" s="82" t="str">
        <f t="shared" si="149"/>
        <v/>
      </c>
    </row>
    <row r="1561" spans="2:9" ht="15" thickBot="1" x14ac:dyDescent="0.35">
      <c r="B1561" s="79" t="str">
        <f t="shared" si="144"/>
        <v/>
      </c>
      <c r="C1561" s="80" t="str">
        <f t="shared" si="145"/>
        <v/>
      </c>
      <c r="D1561" s="83" t="str">
        <f t="shared" si="146"/>
        <v/>
      </c>
      <c r="E1561" s="81">
        <f>IFERROR(IF(I1560-D1561&lt;#REF!,0,IF(B1561=$I$14,#REF!,IF(B1561&lt;$I$14,0,IF(MOD(B1561-$I$14,#REF!)=0,#REF!,0)))),0)</f>
        <v>0</v>
      </c>
      <c r="F1561" s="83"/>
      <c r="G1561" s="82" t="str">
        <f t="shared" si="147"/>
        <v/>
      </c>
      <c r="H1561" s="82" t="str">
        <f t="shared" si="148"/>
        <v/>
      </c>
      <c r="I1561" s="82" t="str">
        <f t="shared" si="149"/>
        <v/>
      </c>
    </row>
    <row r="1562" spans="2:9" ht="15" thickBot="1" x14ac:dyDescent="0.35">
      <c r="B1562" s="79" t="str">
        <f t="shared" si="144"/>
        <v/>
      </c>
      <c r="C1562" s="80" t="str">
        <f t="shared" si="145"/>
        <v/>
      </c>
      <c r="D1562" s="83" t="str">
        <f t="shared" si="146"/>
        <v/>
      </c>
      <c r="E1562" s="81">
        <f>IFERROR(IF(I1561-D1562&lt;#REF!,0,IF(B1562=$I$14,#REF!,IF(B1562&lt;$I$14,0,IF(MOD(B1562-$I$14,#REF!)=0,#REF!,0)))),0)</f>
        <v>0</v>
      </c>
      <c r="F1562" s="83"/>
      <c r="G1562" s="82" t="str">
        <f t="shared" si="147"/>
        <v/>
      </c>
      <c r="H1562" s="82" t="str">
        <f t="shared" si="148"/>
        <v/>
      </c>
      <c r="I1562" s="82" t="str">
        <f t="shared" si="149"/>
        <v/>
      </c>
    </row>
    <row r="1563" spans="2:9" ht="15" thickBot="1" x14ac:dyDescent="0.35">
      <c r="B1563" s="79" t="str">
        <f t="shared" si="144"/>
        <v/>
      </c>
      <c r="C1563" s="80" t="str">
        <f t="shared" si="145"/>
        <v/>
      </c>
      <c r="D1563" s="83" t="str">
        <f t="shared" si="146"/>
        <v/>
      </c>
      <c r="E1563" s="81">
        <f>IFERROR(IF(I1562-D1563&lt;#REF!,0,IF(B1563=$I$14,#REF!,IF(B1563&lt;$I$14,0,IF(MOD(B1563-$I$14,#REF!)=0,#REF!,0)))),0)</f>
        <v>0</v>
      </c>
      <c r="F1563" s="83"/>
      <c r="G1563" s="82" t="str">
        <f t="shared" si="147"/>
        <v/>
      </c>
      <c r="H1563" s="82" t="str">
        <f t="shared" si="148"/>
        <v/>
      </c>
      <c r="I1563" s="82" t="str">
        <f t="shared" si="149"/>
        <v/>
      </c>
    </row>
    <row r="1564" spans="2:9" ht="15" thickBot="1" x14ac:dyDescent="0.35">
      <c r="B1564" s="79" t="str">
        <f t="shared" si="144"/>
        <v/>
      </c>
      <c r="C1564" s="80" t="str">
        <f t="shared" si="145"/>
        <v/>
      </c>
      <c r="D1564" s="83" t="str">
        <f t="shared" si="146"/>
        <v/>
      </c>
      <c r="E1564" s="81">
        <f>IFERROR(IF(I1563-D1564&lt;#REF!,0,IF(B1564=$I$14,#REF!,IF(B1564&lt;$I$14,0,IF(MOD(B1564-$I$14,#REF!)=0,#REF!,0)))),0)</f>
        <v>0</v>
      </c>
      <c r="F1564" s="83"/>
      <c r="G1564" s="82" t="str">
        <f t="shared" si="147"/>
        <v/>
      </c>
      <c r="H1564" s="82" t="str">
        <f t="shared" si="148"/>
        <v/>
      </c>
      <c r="I1564" s="82" t="str">
        <f t="shared" si="149"/>
        <v/>
      </c>
    </row>
    <row r="1565" spans="2:9" ht="15" thickBot="1" x14ac:dyDescent="0.35">
      <c r="B1565" s="79" t="str">
        <f t="shared" si="144"/>
        <v/>
      </c>
      <c r="C1565" s="80" t="str">
        <f t="shared" si="145"/>
        <v/>
      </c>
      <c r="D1565" s="83" t="str">
        <f t="shared" si="146"/>
        <v/>
      </c>
      <c r="E1565" s="81">
        <f>IFERROR(IF(I1564-D1565&lt;#REF!,0,IF(B1565=$I$14,#REF!,IF(B1565&lt;$I$14,0,IF(MOD(B1565-$I$14,#REF!)=0,#REF!,0)))),0)</f>
        <v>0</v>
      </c>
      <c r="F1565" s="83"/>
      <c r="G1565" s="82" t="str">
        <f t="shared" si="147"/>
        <v/>
      </c>
      <c r="H1565" s="82" t="str">
        <f t="shared" si="148"/>
        <v/>
      </c>
      <c r="I1565" s="82" t="str">
        <f t="shared" si="149"/>
        <v/>
      </c>
    </row>
    <row r="1566" spans="2:9" ht="15" thickBot="1" x14ac:dyDescent="0.35">
      <c r="B1566" s="79" t="str">
        <f t="shared" si="144"/>
        <v/>
      </c>
      <c r="C1566" s="80" t="str">
        <f t="shared" si="145"/>
        <v/>
      </c>
      <c r="D1566" s="83" t="str">
        <f t="shared" si="146"/>
        <v/>
      </c>
      <c r="E1566" s="81">
        <f>IFERROR(IF(I1565-D1566&lt;#REF!,0,IF(B1566=$I$14,#REF!,IF(B1566&lt;$I$14,0,IF(MOD(B1566-$I$14,#REF!)=0,#REF!,0)))),0)</f>
        <v>0</v>
      </c>
      <c r="F1566" s="83"/>
      <c r="G1566" s="82" t="str">
        <f t="shared" si="147"/>
        <v/>
      </c>
      <c r="H1566" s="82" t="str">
        <f t="shared" si="148"/>
        <v/>
      </c>
      <c r="I1566" s="82" t="str">
        <f t="shared" si="149"/>
        <v/>
      </c>
    </row>
    <row r="1567" spans="2:9" ht="15" thickBot="1" x14ac:dyDescent="0.35">
      <c r="B1567" s="79" t="str">
        <f t="shared" si="144"/>
        <v/>
      </c>
      <c r="C1567" s="80" t="str">
        <f t="shared" si="145"/>
        <v/>
      </c>
      <c r="D1567" s="83" t="str">
        <f t="shared" si="146"/>
        <v/>
      </c>
      <c r="E1567" s="81">
        <f>IFERROR(IF(I1566-D1567&lt;#REF!,0,IF(B1567=$I$14,#REF!,IF(B1567&lt;$I$14,0,IF(MOD(B1567-$I$14,#REF!)=0,#REF!,0)))),0)</f>
        <v>0</v>
      </c>
      <c r="F1567" s="83"/>
      <c r="G1567" s="82" t="str">
        <f t="shared" si="147"/>
        <v/>
      </c>
      <c r="H1567" s="82" t="str">
        <f t="shared" si="148"/>
        <v/>
      </c>
      <c r="I1567" s="82" t="str">
        <f t="shared" si="149"/>
        <v/>
      </c>
    </row>
    <row r="1568" spans="2:9" ht="15" thickBot="1" x14ac:dyDescent="0.35">
      <c r="B1568" s="79" t="str">
        <f t="shared" si="144"/>
        <v/>
      </c>
      <c r="C1568" s="80" t="str">
        <f t="shared" si="145"/>
        <v/>
      </c>
      <c r="D1568" s="83" t="str">
        <f t="shared" si="146"/>
        <v/>
      </c>
      <c r="E1568" s="81">
        <f>IFERROR(IF(I1567-D1568&lt;#REF!,0,IF(B1568=$I$14,#REF!,IF(B1568&lt;$I$14,0,IF(MOD(B1568-$I$14,#REF!)=0,#REF!,0)))),0)</f>
        <v>0</v>
      </c>
      <c r="F1568" s="83"/>
      <c r="G1568" s="82" t="str">
        <f t="shared" si="147"/>
        <v/>
      </c>
      <c r="H1568" s="82" t="str">
        <f t="shared" si="148"/>
        <v/>
      </c>
      <c r="I1568" s="82" t="str">
        <f t="shared" si="149"/>
        <v/>
      </c>
    </row>
    <row r="1569" spans="2:9" ht="15" thickBot="1" x14ac:dyDescent="0.35">
      <c r="B1569" s="79" t="str">
        <f t="shared" si="144"/>
        <v/>
      </c>
      <c r="C1569" s="80" t="str">
        <f t="shared" si="145"/>
        <v/>
      </c>
      <c r="D1569" s="83" t="str">
        <f t="shared" si="146"/>
        <v/>
      </c>
      <c r="E1569" s="81">
        <f>IFERROR(IF(I1568-D1569&lt;#REF!,0,IF(B1569=$I$14,#REF!,IF(B1569&lt;$I$14,0,IF(MOD(B1569-$I$14,#REF!)=0,#REF!,0)))),0)</f>
        <v>0</v>
      </c>
      <c r="F1569" s="83"/>
      <c r="G1569" s="82" t="str">
        <f t="shared" si="147"/>
        <v/>
      </c>
      <c r="H1569" s="82" t="str">
        <f t="shared" si="148"/>
        <v/>
      </c>
      <c r="I1569" s="82" t="str">
        <f t="shared" si="149"/>
        <v/>
      </c>
    </row>
    <row r="1570" spans="2:9" ht="15" thickBot="1" x14ac:dyDescent="0.35">
      <c r="B1570" s="79" t="str">
        <f t="shared" si="144"/>
        <v/>
      </c>
      <c r="C1570" s="80" t="str">
        <f t="shared" si="145"/>
        <v/>
      </c>
      <c r="D1570" s="83" t="str">
        <f t="shared" si="146"/>
        <v/>
      </c>
      <c r="E1570" s="81">
        <f>IFERROR(IF(I1569-D1570&lt;#REF!,0,IF(B1570=$I$14,#REF!,IF(B1570&lt;$I$14,0,IF(MOD(B1570-$I$14,#REF!)=0,#REF!,0)))),0)</f>
        <v>0</v>
      </c>
      <c r="F1570" s="83"/>
      <c r="G1570" s="82" t="str">
        <f t="shared" si="147"/>
        <v/>
      </c>
      <c r="H1570" s="82" t="str">
        <f t="shared" si="148"/>
        <v/>
      </c>
      <c r="I1570" s="82" t="str">
        <f t="shared" si="149"/>
        <v/>
      </c>
    </row>
    <row r="1571" spans="2:9" ht="15" thickBot="1" x14ac:dyDescent="0.35">
      <c r="B1571" s="79" t="str">
        <f t="shared" si="144"/>
        <v/>
      </c>
      <c r="C1571" s="80" t="str">
        <f t="shared" si="145"/>
        <v/>
      </c>
      <c r="D1571" s="83" t="str">
        <f t="shared" si="146"/>
        <v/>
      </c>
      <c r="E1571" s="81">
        <f>IFERROR(IF(I1570-D1571&lt;#REF!,0,IF(B1571=$I$14,#REF!,IF(B1571&lt;$I$14,0,IF(MOD(B1571-$I$14,#REF!)=0,#REF!,0)))),0)</f>
        <v>0</v>
      </c>
      <c r="F1571" s="83"/>
      <c r="G1571" s="82" t="str">
        <f t="shared" si="147"/>
        <v/>
      </c>
      <c r="H1571" s="82" t="str">
        <f t="shared" si="148"/>
        <v/>
      </c>
      <c r="I1571" s="82" t="str">
        <f t="shared" si="149"/>
        <v/>
      </c>
    </row>
    <row r="1572" spans="2:9" ht="15" thickBot="1" x14ac:dyDescent="0.35">
      <c r="B1572" s="79" t="str">
        <f t="shared" si="144"/>
        <v/>
      </c>
      <c r="C1572" s="80" t="str">
        <f t="shared" si="145"/>
        <v/>
      </c>
      <c r="D1572" s="83" t="str">
        <f t="shared" si="146"/>
        <v/>
      </c>
      <c r="E1572" s="81">
        <f>IFERROR(IF(I1571-D1572&lt;#REF!,0,IF(B1572=$I$14,#REF!,IF(B1572&lt;$I$14,0,IF(MOD(B1572-$I$14,#REF!)=0,#REF!,0)))),0)</f>
        <v>0</v>
      </c>
      <c r="F1572" s="83"/>
      <c r="G1572" s="82" t="str">
        <f t="shared" si="147"/>
        <v/>
      </c>
      <c r="H1572" s="82" t="str">
        <f t="shared" si="148"/>
        <v/>
      </c>
      <c r="I1572" s="82" t="str">
        <f t="shared" si="149"/>
        <v/>
      </c>
    </row>
    <row r="1573" spans="2:9" ht="15" thickBot="1" x14ac:dyDescent="0.35">
      <c r="B1573" s="79" t="str">
        <f t="shared" si="144"/>
        <v/>
      </c>
      <c r="C1573" s="80" t="str">
        <f t="shared" si="145"/>
        <v/>
      </c>
      <c r="D1573" s="83" t="str">
        <f t="shared" si="146"/>
        <v/>
      </c>
      <c r="E1573" s="81">
        <f>IFERROR(IF(I1572-D1573&lt;#REF!,0,IF(B1573=$I$14,#REF!,IF(B1573&lt;$I$14,0,IF(MOD(B1573-$I$14,#REF!)=0,#REF!,0)))),0)</f>
        <v>0</v>
      </c>
      <c r="F1573" s="83"/>
      <c r="G1573" s="82" t="str">
        <f t="shared" si="147"/>
        <v/>
      </c>
      <c r="H1573" s="82" t="str">
        <f t="shared" si="148"/>
        <v/>
      </c>
      <c r="I1573" s="82" t="str">
        <f t="shared" si="149"/>
        <v/>
      </c>
    </row>
    <row r="1574" spans="2:9" ht="15" thickBot="1" x14ac:dyDescent="0.35">
      <c r="B1574" s="79" t="str">
        <f t="shared" si="144"/>
        <v/>
      </c>
      <c r="C1574" s="80" t="str">
        <f t="shared" si="145"/>
        <v/>
      </c>
      <c r="D1574" s="83" t="str">
        <f t="shared" si="146"/>
        <v/>
      </c>
      <c r="E1574" s="81">
        <f>IFERROR(IF(I1573-D1574&lt;#REF!,0,IF(B1574=$I$14,#REF!,IF(B1574&lt;$I$14,0,IF(MOD(B1574-$I$14,#REF!)=0,#REF!,0)))),0)</f>
        <v>0</v>
      </c>
      <c r="F1574" s="83"/>
      <c r="G1574" s="82" t="str">
        <f t="shared" si="147"/>
        <v/>
      </c>
      <c r="H1574" s="82" t="str">
        <f t="shared" si="148"/>
        <v/>
      </c>
      <c r="I1574" s="82" t="str">
        <f t="shared" si="149"/>
        <v/>
      </c>
    </row>
    <row r="1575" spans="2:9" ht="15" thickBot="1" x14ac:dyDescent="0.35">
      <c r="B1575" s="79" t="str">
        <f t="shared" si="144"/>
        <v/>
      </c>
      <c r="C1575" s="80" t="str">
        <f t="shared" si="145"/>
        <v/>
      </c>
      <c r="D1575" s="83" t="str">
        <f t="shared" si="146"/>
        <v/>
      </c>
      <c r="E1575" s="81">
        <f>IFERROR(IF(I1574-D1575&lt;#REF!,0,IF(B1575=$I$14,#REF!,IF(B1575&lt;$I$14,0,IF(MOD(B1575-$I$14,#REF!)=0,#REF!,0)))),0)</f>
        <v>0</v>
      </c>
      <c r="F1575" s="83"/>
      <c r="G1575" s="82" t="str">
        <f t="shared" si="147"/>
        <v/>
      </c>
      <c r="H1575" s="82" t="str">
        <f t="shared" si="148"/>
        <v/>
      </c>
      <c r="I1575" s="82" t="str">
        <f t="shared" si="149"/>
        <v/>
      </c>
    </row>
    <row r="1576" spans="2:9" ht="15" thickBot="1" x14ac:dyDescent="0.35">
      <c r="B1576" s="79" t="str">
        <f t="shared" si="144"/>
        <v/>
      </c>
      <c r="C1576" s="80" t="str">
        <f t="shared" si="145"/>
        <v/>
      </c>
      <c r="D1576" s="83" t="str">
        <f t="shared" si="146"/>
        <v/>
      </c>
      <c r="E1576" s="81">
        <f>IFERROR(IF(I1575-D1576&lt;#REF!,0,IF(B1576=$I$14,#REF!,IF(B1576&lt;$I$14,0,IF(MOD(B1576-$I$14,#REF!)=0,#REF!,0)))),0)</f>
        <v>0</v>
      </c>
      <c r="F1576" s="83"/>
      <c r="G1576" s="82" t="str">
        <f t="shared" si="147"/>
        <v/>
      </c>
      <c r="H1576" s="82" t="str">
        <f t="shared" si="148"/>
        <v/>
      </c>
      <c r="I1576" s="82" t="str">
        <f t="shared" si="149"/>
        <v/>
      </c>
    </row>
    <row r="1577" spans="2:9" ht="15" thickBot="1" x14ac:dyDescent="0.35">
      <c r="B1577" s="79" t="str">
        <f t="shared" si="144"/>
        <v/>
      </c>
      <c r="C1577" s="80" t="str">
        <f t="shared" si="145"/>
        <v/>
      </c>
      <c r="D1577" s="83" t="str">
        <f t="shared" si="146"/>
        <v/>
      </c>
      <c r="E1577" s="81">
        <f>IFERROR(IF(I1576-D1577&lt;#REF!,0,IF(B1577=$I$14,#REF!,IF(B1577&lt;$I$14,0,IF(MOD(B1577-$I$14,#REF!)=0,#REF!,0)))),0)</f>
        <v>0</v>
      </c>
      <c r="F1577" s="83"/>
      <c r="G1577" s="82" t="str">
        <f t="shared" si="147"/>
        <v/>
      </c>
      <c r="H1577" s="82" t="str">
        <f t="shared" si="148"/>
        <v/>
      </c>
      <c r="I1577" s="82" t="str">
        <f t="shared" si="149"/>
        <v/>
      </c>
    </row>
    <row r="1578" spans="2:9" ht="15" thickBot="1" x14ac:dyDescent="0.35">
      <c r="B1578" s="79" t="str">
        <f t="shared" si="144"/>
        <v/>
      </c>
      <c r="C1578" s="80" t="str">
        <f t="shared" si="145"/>
        <v/>
      </c>
      <c r="D1578" s="83" t="str">
        <f t="shared" si="146"/>
        <v/>
      </c>
      <c r="E1578" s="81">
        <f>IFERROR(IF(I1577-D1578&lt;#REF!,0,IF(B1578=$I$14,#REF!,IF(B1578&lt;$I$14,0,IF(MOD(B1578-$I$14,#REF!)=0,#REF!,0)))),0)</f>
        <v>0</v>
      </c>
      <c r="F1578" s="83"/>
      <c r="G1578" s="82" t="str">
        <f t="shared" si="147"/>
        <v/>
      </c>
      <c r="H1578" s="82" t="str">
        <f t="shared" si="148"/>
        <v/>
      </c>
      <c r="I1578" s="82" t="str">
        <f t="shared" si="149"/>
        <v/>
      </c>
    </row>
    <row r="1579" spans="2:9" ht="15" thickBot="1" x14ac:dyDescent="0.35">
      <c r="B1579" s="79" t="str">
        <f t="shared" si="144"/>
        <v/>
      </c>
      <c r="C1579" s="80" t="str">
        <f t="shared" si="145"/>
        <v/>
      </c>
      <c r="D1579" s="83" t="str">
        <f t="shared" si="146"/>
        <v/>
      </c>
      <c r="E1579" s="81">
        <f>IFERROR(IF(I1578-D1579&lt;#REF!,0,IF(B1579=$I$14,#REF!,IF(B1579&lt;$I$14,0,IF(MOD(B1579-$I$14,#REF!)=0,#REF!,0)))),0)</f>
        <v>0</v>
      </c>
      <c r="F1579" s="83"/>
      <c r="G1579" s="82" t="str">
        <f t="shared" si="147"/>
        <v/>
      </c>
      <c r="H1579" s="82" t="str">
        <f t="shared" si="148"/>
        <v/>
      </c>
      <c r="I1579" s="82" t="str">
        <f t="shared" si="149"/>
        <v/>
      </c>
    </row>
    <row r="1580" spans="2:9" ht="15" thickBot="1" x14ac:dyDescent="0.35">
      <c r="B1580" s="79" t="str">
        <f t="shared" si="144"/>
        <v/>
      </c>
      <c r="C1580" s="80" t="str">
        <f t="shared" si="145"/>
        <v/>
      </c>
      <c r="D1580" s="83" t="str">
        <f t="shared" si="146"/>
        <v/>
      </c>
      <c r="E1580" s="81">
        <f>IFERROR(IF(I1579-D1580&lt;#REF!,0,IF(B1580=$I$14,#REF!,IF(B1580&lt;$I$14,0,IF(MOD(B1580-$I$14,#REF!)=0,#REF!,0)))),0)</f>
        <v>0</v>
      </c>
      <c r="F1580" s="83"/>
      <c r="G1580" s="82" t="str">
        <f t="shared" si="147"/>
        <v/>
      </c>
      <c r="H1580" s="82" t="str">
        <f t="shared" si="148"/>
        <v/>
      </c>
      <c r="I1580" s="82" t="str">
        <f t="shared" si="149"/>
        <v/>
      </c>
    </row>
    <row r="1581" spans="2:9" ht="15" thickBot="1" x14ac:dyDescent="0.35">
      <c r="B1581" s="79" t="str">
        <f t="shared" si="144"/>
        <v/>
      </c>
      <c r="C1581" s="80" t="str">
        <f t="shared" si="145"/>
        <v/>
      </c>
      <c r="D1581" s="83" t="str">
        <f t="shared" si="146"/>
        <v/>
      </c>
      <c r="E1581" s="81">
        <f>IFERROR(IF(I1580-D1581&lt;#REF!,0,IF(B1581=$I$14,#REF!,IF(B1581&lt;$I$14,0,IF(MOD(B1581-$I$14,#REF!)=0,#REF!,0)))),0)</f>
        <v>0</v>
      </c>
      <c r="F1581" s="83"/>
      <c r="G1581" s="82" t="str">
        <f t="shared" si="147"/>
        <v/>
      </c>
      <c r="H1581" s="82" t="str">
        <f t="shared" si="148"/>
        <v/>
      </c>
      <c r="I1581" s="82" t="str">
        <f t="shared" si="149"/>
        <v/>
      </c>
    </row>
    <row r="1582" spans="2:9" ht="15" thickBot="1" x14ac:dyDescent="0.35">
      <c r="B1582" s="79" t="str">
        <f t="shared" si="144"/>
        <v/>
      </c>
      <c r="C1582" s="80" t="str">
        <f t="shared" si="145"/>
        <v/>
      </c>
      <c r="D1582" s="83" t="str">
        <f t="shared" si="146"/>
        <v/>
      </c>
      <c r="E1582" s="81">
        <f>IFERROR(IF(I1581-D1582&lt;#REF!,0,IF(B1582=$I$14,#REF!,IF(B1582&lt;$I$14,0,IF(MOD(B1582-$I$14,#REF!)=0,#REF!,0)))),0)</f>
        <v>0</v>
      </c>
      <c r="F1582" s="83"/>
      <c r="G1582" s="82" t="str">
        <f t="shared" si="147"/>
        <v/>
      </c>
      <c r="H1582" s="82" t="str">
        <f t="shared" si="148"/>
        <v/>
      </c>
      <c r="I1582" s="82" t="str">
        <f t="shared" si="149"/>
        <v/>
      </c>
    </row>
    <row r="1583" spans="2:9" ht="15" thickBot="1" x14ac:dyDescent="0.35">
      <c r="B1583" s="79" t="str">
        <f t="shared" si="144"/>
        <v/>
      </c>
      <c r="C1583" s="80" t="str">
        <f t="shared" si="145"/>
        <v/>
      </c>
      <c r="D1583" s="83" t="str">
        <f t="shared" si="146"/>
        <v/>
      </c>
      <c r="E1583" s="81">
        <f>IFERROR(IF(I1582-D1583&lt;#REF!,0,IF(B1583=$I$14,#REF!,IF(B1583&lt;$I$14,0,IF(MOD(B1583-$I$14,#REF!)=0,#REF!,0)))),0)</f>
        <v>0</v>
      </c>
      <c r="F1583" s="83"/>
      <c r="G1583" s="82" t="str">
        <f t="shared" si="147"/>
        <v/>
      </c>
      <c r="H1583" s="82" t="str">
        <f t="shared" si="148"/>
        <v/>
      </c>
      <c r="I1583" s="82" t="str">
        <f t="shared" si="149"/>
        <v/>
      </c>
    </row>
    <row r="1584" spans="2:9" ht="15" thickBot="1" x14ac:dyDescent="0.35">
      <c r="B1584" s="79" t="str">
        <f t="shared" si="144"/>
        <v/>
      </c>
      <c r="C1584" s="80" t="str">
        <f t="shared" si="145"/>
        <v/>
      </c>
      <c r="D1584" s="83" t="str">
        <f t="shared" si="146"/>
        <v/>
      </c>
      <c r="E1584" s="81">
        <f>IFERROR(IF(I1583-D1584&lt;#REF!,0,IF(B1584=$I$14,#REF!,IF(B1584&lt;$I$14,0,IF(MOD(B1584-$I$14,#REF!)=0,#REF!,0)))),0)</f>
        <v>0</v>
      </c>
      <c r="F1584" s="83"/>
      <c r="G1584" s="82" t="str">
        <f t="shared" si="147"/>
        <v/>
      </c>
      <c r="H1584" s="82" t="str">
        <f t="shared" si="148"/>
        <v/>
      </c>
      <c r="I1584" s="82" t="str">
        <f t="shared" si="149"/>
        <v/>
      </c>
    </row>
    <row r="1585" spans="2:9" ht="15" thickBot="1" x14ac:dyDescent="0.35">
      <c r="B1585" s="79" t="str">
        <f t="shared" si="144"/>
        <v/>
      </c>
      <c r="C1585" s="80" t="str">
        <f t="shared" si="145"/>
        <v/>
      </c>
      <c r="D1585" s="83" t="str">
        <f t="shared" si="146"/>
        <v/>
      </c>
      <c r="E1585" s="81">
        <f>IFERROR(IF(I1584-D1585&lt;#REF!,0,IF(B1585=$I$14,#REF!,IF(B1585&lt;$I$14,0,IF(MOD(B1585-$I$14,#REF!)=0,#REF!,0)))),0)</f>
        <v>0</v>
      </c>
      <c r="F1585" s="83"/>
      <c r="G1585" s="82" t="str">
        <f t="shared" si="147"/>
        <v/>
      </c>
      <c r="H1585" s="82" t="str">
        <f t="shared" si="148"/>
        <v/>
      </c>
      <c r="I1585" s="82" t="str">
        <f t="shared" si="149"/>
        <v/>
      </c>
    </row>
    <row r="1586" spans="2:9" ht="15" thickBot="1" x14ac:dyDescent="0.35">
      <c r="B1586" s="79" t="str">
        <f t="shared" si="144"/>
        <v/>
      </c>
      <c r="C1586" s="80" t="str">
        <f t="shared" si="145"/>
        <v/>
      </c>
      <c r="D1586" s="83" t="str">
        <f t="shared" si="146"/>
        <v/>
      </c>
      <c r="E1586" s="81">
        <f>IFERROR(IF(I1585-D1586&lt;#REF!,0,IF(B1586=$I$14,#REF!,IF(B1586&lt;$I$14,0,IF(MOD(B1586-$I$14,#REF!)=0,#REF!,0)))),0)</f>
        <v>0</v>
      </c>
      <c r="F1586" s="83"/>
      <c r="G1586" s="82" t="str">
        <f t="shared" si="147"/>
        <v/>
      </c>
      <c r="H1586" s="82" t="str">
        <f t="shared" si="148"/>
        <v/>
      </c>
      <c r="I1586" s="82" t="str">
        <f t="shared" si="149"/>
        <v/>
      </c>
    </row>
    <row r="1587" spans="2:9" ht="15" thickBot="1" x14ac:dyDescent="0.35">
      <c r="B1587" s="79" t="str">
        <f t="shared" si="144"/>
        <v/>
      </c>
      <c r="C1587" s="80" t="str">
        <f t="shared" si="145"/>
        <v/>
      </c>
      <c r="D1587" s="83" t="str">
        <f t="shared" si="146"/>
        <v/>
      </c>
      <c r="E1587" s="81">
        <f>IFERROR(IF(I1586-D1587&lt;#REF!,0,IF(B1587=$I$14,#REF!,IF(B1587&lt;$I$14,0,IF(MOD(B1587-$I$14,#REF!)=0,#REF!,0)))),0)</f>
        <v>0</v>
      </c>
      <c r="F1587" s="83"/>
      <c r="G1587" s="82" t="str">
        <f t="shared" si="147"/>
        <v/>
      </c>
      <c r="H1587" s="82" t="str">
        <f t="shared" si="148"/>
        <v/>
      </c>
      <c r="I1587" s="82" t="str">
        <f t="shared" si="149"/>
        <v/>
      </c>
    </row>
    <row r="1588" spans="2:9" ht="15" thickBot="1" x14ac:dyDescent="0.35">
      <c r="B1588" s="79" t="str">
        <f t="shared" si="144"/>
        <v/>
      </c>
      <c r="C1588" s="80" t="str">
        <f t="shared" si="145"/>
        <v/>
      </c>
      <c r="D1588" s="83" t="str">
        <f t="shared" si="146"/>
        <v/>
      </c>
      <c r="E1588" s="81">
        <f>IFERROR(IF(I1587-D1588&lt;#REF!,0,IF(B1588=$I$14,#REF!,IF(B1588&lt;$I$14,0,IF(MOD(B1588-$I$14,#REF!)=0,#REF!,0)))),0)</f>
        <v>0</v>
      </c>
      <c r="F1588" s="83"/>
      <c r="G1588" s="82" t="str">
        <f t="shared" si="147"/>
        <v/>
      </c>
      <c r="H1588" s="82" t="str">
        <f t="shared" si="148"/>
        <v/>
      </c>
      <c r="I1588" s="82" t="str">
        <f t="shared" si="149"/>
        <v/>
      </c>
    </row>
    <row r="1589" spans="2:9" ht="15" thickBot="1" x14ac:dyDescent="0.35">
      <c r="B1589" s="79" t="str">
        <f t="shared" si="144"/>
        <v/>
      </c>
      <c r="C1589" s="80" t="str">
        <f t="shared" si="145"/>
        <v/>
      </c>
      <c r="D1589" s="83" t="str">
        <f t="shared" si="146"/>
        <v/>
      </c>
      <c r="E1589" s="81">
        <f>IFERROR(IF(I1588-D1589&lt;#REF!,0,IF(B1589=$I$14,#REF!,IF(B1589&lt;$I$14,0,IF(MOD(B1589-$I$14,#REF!)=0,#REF!,0)))),0)</f>
        <v>0</v>
      </c>
      <c r="F1589" s="83"/>
      <c r="G1589" s="82" t="str">
        <f t="shared" si="147"/>
        <v/>
      </c>
      <c r="H1589" s="82" t="str">
        <f t="shared" si="148"/>
        <v/>
      </c>
      <c r="I1589" s="82" t="str">
        <f t="shared" si="149"/>
        <v/>
      </c>
    </row>
    <row r="1590" spans="2:9" ht="15" thickBot="1" x14ac:dyDescent="0.35">
      <c r="B1590" s="79" t="str">
        <f t="shared" si="144"/>
        <v/>
      </c>
      <c r="C1590" s="80" t="str">
        <f t="shared" si="145"/>
        <v/>
      </c>
      <c r="D1590" s="83" t="str">
        <f t="shared" si="146"/>
        <v/>
      </c>
      <c r="E1590" s="81">
        <f>IFERROR(IF(I1589-D1590&lt;#REF!,0,IF(B1590=$I$14,#REF!,IF(B1590&lt;$I$14,0,IF(MOD(B1590-$I$14,#REF!)=0,#REF!,0)))),0)</f>
        <v>0</v>
      </c>
      <c r="F1590" s="83"/>
      <c r="G1590" s="82" t="str">
        <f t="shared" si="147"/>
        <v/>
      </c>
      <c r="H1590" s="82" t="str">
        <f t="shared" si="148"/>
        <v/>
      </c>
      <c r="I1590" s="82" t="str">
        <f t="shared" si="149"/>
        <v/>
      </c>
    </row>
    <row r="1591" spans="2:9" ht="15" thickBot="1" x14ac:dyDescent="0.35">
      <c r="B1591" s="79" t="str">
        <f t="shared" si="144"/>
        <v/>
      </c>
      <c r="C1591" s="80" t="str">
        <f t="shared" si="145"/>
        <v/>
      </c>
      <c r="D1591" s="83" t="str">
        <f t="shared" si="146"/>
        <v/>
      </c>
      <c r="E1591" s="81">
        <f>IFERROR(IF(I1590-D1591&lt;#REF!,0,IF(B1591=$I$14,#REF!,IF(B1591&lt;$I$14,0,IF(MOD(B1591-$I$14,#REF!)=0,#REF!,0)))),0)</f>
        <v>0</v>
      </c>
      <c r="F1591" s="83"/>
      <c r="G1591" s="82" t="str">
        <f t="shared" si="147"/>
        <v/>
      </c>
      <c r="H1591" s="82" t="str">
        <f t="shared" si="148"/>
        <v/>
      </c>
      <c r="I1591" s="82" t="str">
        <f t="shared" si="149"/>
        <v/>
      </c>
    </row>
    <row r="1592" spans="2:9" ht="15" thickBot="1" x14ac:dyDescent="0.35">
      <c r="B1592" s="79" t="str">
        <f t="shared" si="144"/>
        <v/>
      </c>
      <c r="C1592" s="80" t="str">
        <f t="shared" si="145"/>
        <v/>
      </c>
      <c r="D1592" s="83" t="str">
        <f t="shared" si="146"/>
        <v/>
      </c>
      <c r="E1592" s="81">
        <f>IFERROR(IF(I1591-D1592&lt;#REF!,0,IF(B1592=$I$14,#REF!,IF(B1592&lt;$I$14,0,IF(MOD(B1592-$I$14,#REF!)=0,#REF!,0)))),0)</f>
        <v>0</v>
      </c>
      <c r="F1592" s="83"/>
      <c r="G1592" s="82" t="str">
        <f t="shared" si="147"/>
        <v/>
      </c>
      <c r="H1592" s="82" t="str">
        <f t="shared" si="148"/>
        <v/>
      </c>
      <c r="I1592" s="82" t="str">
        <f t="shared" si="149"/>
        <v/>
      </c>
    </row>
    <row r="1593" spans="2:9" ht="15" thickBot="1" x14ac:dyDescent="0.35">
      <c r="B1593" s="79" t="str">
        <f t="shared" si="144"/>
        <v/>
      </c>
      <c r="C1593" s="80" t="str">
        <f t="shared" si="145"/>
        <v/>
      </c>
      <c r="D1593" s="83" t="str">
        <f t="shared" si="146"/>
        <v/>
      </c>
      <c r="E1593" s="81">
        <f>IFERROR(IF(I1592-D1593&lt;#REF!,0,IF(B1593=$I$14,#REF!,IF(B1593&lt;$I$14,0,IF(MOD(B1593-$I$14,#REF!)=0,#REF!,0)))),0)</f>
        <v>0</v>
      </c>
      <c r="F1593" s="83"/>
      <c r="G1593" s="82" t="str">
        <f t="shared" si="147"/>
        <v/>
      </c>
      <c r="H1593" s="82" t="str">
        <f t="shared" si="148"/>
        <v/>
      </c>
      <c r="I1593" s="82" t="str">
        <f t="shared" si="149"/>
        <v/>
      </c>
    </row>
    <row r="1594" spans="2:9" ht="15" thickBot="1" x14ac:dyDescent="0.35">
      <c r="B1594" s="79" t="str">
        <f t="shared" si="144"/>
        <v/>
      </c>
      <c r="C1594" s="80" t="str">
        <f t="shared" si="145"/>
        <v/>
      </c>
      <c r="D1594" s="83" t="str">
        <f t="shared" si="146"/>
        <v/>
      </c>
      <c r="E1594" s="81">
        <f>IFERROR(IF(I1593-D1594&lt;#REF!,0,IF(B1594=$I$14,#REF!,IF(B1594&lt;$I$14,0,IF(MOD(B1594-$I$14,#REF!)=0,#REF!,0)))),0)</f>
        <v>0</v>
      </c>
      <c r="F1594" s="83"/>
      <c r="G1594" s="82" t="str">
        <f t="shared" si="147"/>
        <v/>
      </c>
      <c r="H1594" s="82" t="str">
        <f t="shared" si="148"/>
        <v/>
      </c>
      <c r="I1594" s="82" t="str">
        <f t="shared" si="149"/>
        <v/>
      </c>
    </row>
    <row r="1595" spans="2:9" ht="15" thickBot="1" x14ac:dyDescent="0.35">
      <c r="B1595" s="79" t="str">
        <f t="shared" si="144"/>
        <v/>
      </c>
      <c r="C1595" s="80" t="str">
        <f t="shared" si="145"/>
        <v/>
      </c>
      <c r="D1595" s="83" t="str">
        <f t="shared" si="146"/>
        <v/>
      </c>
      <c r="E1595" s="81">
        <f>IFERROR(IF(I1594-D1595&lt;#REF!,0,IF(B1595=$I$14,#REF!,IF(B1595&lt;$I$14,0,IF(MOD(B1595-$I$14,#REF!)=0,#REF!,0)))),0)</f>
        <v>0</v>
      </c>
      <c r="F1595" s="83"/>
      <c r="G1595" s="82" t="str">
        <f t="shared" si="147"/>
        <v/>
      </c>
      <c r="H1595" s="82" t="str">
        <f t="shared" si="148"/>
        <v/>
      </c>
      <c r="I1595" s="82" t="str">
        <f t="shared" si="149"/>
        <v/>
      </c>
    </row>
    <row r="1596" spans="2:9" ht="15" thickBot="1" x14ac:dyDescent="0.35">
      <c r="B1596" s="79" t="str">
        <f t="shared" si="144"/>
        <v/>
      </c>
      <c r="C1596" s="80" t="str">
        <f t="shared" si="145"/>
        <v/>
      </c>
      <c r="D1596" s="83" t="str">
        <f t="shared" si="146"/>
        <v/>
      </c>
      <c r="E1596" s="81">
        <f>IFERROR(IF(I1595-D1596&lt;#REF!,0,IF(B1596=$I$14,#REF!,IF(B1596&lt;$I$14,0,IF(MOD(B1596-$I$14,#REF!)=0,#REF!,0)))),0)</f>
        <v>0</v>
      </c>
      <c r="F1596" s="83"/>
      <c r="G1596" s="82" t="str">
        <f t="shared" si="147"/>
        <v/>
      </c>
      <c r="H1596" s="82" t="str">
        <f t="shared" si="148"/>
        <v/>
      </c>
      <c r="I1596" s="82" t="str">
        <f t="shared" si="149"/>
        <v/>
      </c>
    </row>
    <row r="1597" spans="2:9" ht="15" thickBot="1" x14ac:dyDescent="0.35">
      <c r="B1597" s="79" t="str">
        <f t="shared" si="144"/>
        <v/>
      </c>
      <c r="C1597" s="80" t="str">
        <f t="shared" si="145"/>
        <v/>
      </c>
      <c r="D1597" s="83" t="str">
        <f t="shared" si="146"/>
        <v/>
      </c>
      <c r="E1597" s="81">
        <f>IFERROR(IF(I1596-D1597&lt;#REF!,0,IF(B1597=$I$14,#REF!,IF(B1597&lt;$I$14,0,IF(MOD(B1597-$I$14,#REF!)=0,#REF!,0)))),0)</f>
        <v>0</v>
      </c>
      <c r="F1597" s="83"/>
      <c r="G1597" s="82" t="str">
        <f t="shared" si="147"/>
        <v/>
      </c>
      <c r="H1597" s="82" t="str">
        <f t="shared" si="148"/>
        <v/>
      </c>
      <c r="I1597" s="82" t="str">
        <f t="shared" si="149"/>
        <v/>
      </c>
    </row>
    <row r="1598" spans="2:9" ht="15" thickBot="1" x14ac:dyDescent="0.35">
      <c r="B1598" s="79" t="str">
        <f t="shared" si="144"/>
        <v/>
      </c>
      <c r="C1598" s="80" t="str">
        <f t="shared" si="145"/>
        <v/>
      </c>
      <c r="D1598" s="83" t="str">
        <f t="shared" si="146"/>
        <v/>
      </c>
      <c r="E1598" s="81">
        <f>IFERROR(IF(I1597-D1598&lt;#REF!,0,IF(B1598=$I$14,#REF!,IF(B1598&lt;$I$14,0,IF(MOD(B1598-$I$14,#REF!)=0,#REF!,0)))),0)</f>
        <v>0</v>
      </c>
      <c r="F1598" s="83"/>
      <c r="G1598" s="82" t="str">
        <f t="shared" si="147"/>
        <v/>
      </c>
      <c r="H1598" s="82" t="str">
        <f t="shared" si="148"/>
        <v/>
      </c>
      <c r="I1598" s="82" t="str">
        <f t="shared" si="149"/>
        <v/>
      </c>
    </row>
    <row r="1599" spans="2:9" ht="15" thickBot="1" x14ac:dyDescent="0.35">
      <c r="B1599" s="79" t="str">
        <f t="shared" si="144"/>
        <v/>
      </c>
      <c r="C1599" s="80" t="str">
        <f t="shared" si="145"/>
        <v/>
      </c>
      <c r="D1599" s="83" t="str">
        <f t="shared" si="146"/>
        <v/>
      </c>
      <c r="E1599" s="81">
        <f>IFERROR(IF(I1598-D1599&lt;#REF!,0,IF(B1599=$I$14,#REF!,IF(B1599&lt;$I$14,0,IF(MOD(B1599-$I$14,#REF!)=0,#REF!,0)))),0)</f>
        <v>0</v>
      </c>
      <c r="F1599" s="83"/>
      <c r="G1599" s="82" t="str">
        <f t="shared" si="147"/>
        <v/>
      </c>
      <c r="H1599" s="82" t="str">
        <f t="shared" si="148"/>
        <v/>
      </c>
      <c r="I1599" s="82" t="str">
        <f t="shared" si="149"/>
        <v/>
      </c>
    </row>
    <row r="1600" spans="2:9" ht="15" thickBot="1" x14ac:dyDescent="0.35">
      <c r="B1600" s="79" t="str">
        <f t="shared" si="144"/>
        <v/>
      </c>
      <c r="C1600" s="80" t="str">
        <f t="shared" si="145"/>
        <v/>
      </c>
      <c r="D1600" s="83" t="str">
        <f t="shared" si="146"/>
        <v/>
      </c>
      <c r="E1600" s="81">
        <f>IFERROR(IF(I1599-D1600&lt;#REF!,0,IF(B1600=$I$14,#REF!,IF(B1600&lt;$I$14,0,IF(MOD(B1600-$I$14,#REF!)=0,#REF!,0)))),0)</f>
        <v>0</v>
      </c>
      <c r="F1600" s="83"/>
      <c r="G1600" s="82" t="str">
        <f t="shared" si="147"/>
        <v/>
      </c>
      <c r="H1600" s="82" t="str">
        <f t="shared" si="148"/>
        <v/>
      </c>
      <c r="I1600" s="82" t="str">
        <f t="shared" si="149"/>
        <v/>
      </c>
    </row>
    <row r="1601" spans="2:9" ht="15" thickBot="1" x14ac:dyDescent="0.35">
      <c r="B1601" s="79" t="str">
        <f t="shared" si="144"/>
        <v/>
      </c>
      <c r="C1601" s="80" t="str">
        <f t="shared" si="145"/>
        <v/>
      </c>
      <c r="D1601" s="83" t="str">
        <f t="shared" si="146"/>
        <v/>
      </c>
      <c r="E1601" s="81">
        <f>IFERROR(IF(I1600-D1601&lt;#REF!,0,IF(B1601=$I$14,#REF!,IF(B1601&lt;$I$14,0,IF(MOD(B1601-$I$14,#REF!)=0,#REF!,0)))),0)</f>
        <v>0</v>
      </c>
      <c r="F1601" s="83"/>
      <c r="G1601" s="82" t="str">
        <f t="shared" si="147"/>
        <v/>
      </c>
      <c r="H1601" s="82" t="str">
        <f t="shared" si="148"/>
        <v/>
      </c>
      <c r="I1601" s="82" t="str">
        <f t="shared" si="149"/>
        <v/>
      </c>
    </row>
    <row r="1602" spans="2:9" ht="15" thickBot="1" x14ac:dyDescent="0.35">
      <c r="B1602" s="79" t="str">
        <f t="shared" si="144"/>
        <v/>
      </c>
      <c r="C1602" s="80" t="str">
        <f t="shared" si="145"/>
        <v/>
      </c>
      <c r="D1602" s="83" t="str">
        <f t="shared" si="146"/>
        <v/>
      </c>
      <c r="E1602" s="81">
        <f>IFERROR(IF(I1601-D1602&lt;#REF!,0,IF(B1602=$I$14,#REF!,IF(B1602&lt;$I$14,0,IF(MOD(B1602-$I$14,#REF!)=0,#REF!,0)))),0)</f>
        <v>0</v>
      </c>
      <c r="F1602" s="83"/>
      <c r="G1602" s="82" t="str">
        <f t="shared" si="147"/>
        <v/>
      </c>
      <c r="H1602" s="82" t="str">
        <f t="shared" si="148"/>
        <v/>
      </c>
      <c r="I1602" s="82" t="str">
        <f t="shared" si="149"/>
        <v/>
      </c>
    </row>
    <row r="1603" spans="2:9" ht="15" thickBot="1" x14ac:dyDescent="0.35">
      <c r="B1603" s="79" t="str">
        <f t="shared" si="144"/>
        <v/>
      </c>
      <c r="C1603" s="80" t="str">
        <f t="shared" si="145"/>
        <v/>
      </c>
      <c r="D1603" s="83" t="str">
        <f t="shared" si="146"/>
        <v/>
      </c>
      <c r="E1603" s="81">
        <f>IFERROR(IF(I1602-D1603&lt;#REF!,0,IF(B1603=$I$14,#REF!,IF(B1603&lt;$I$14,0,IF(MOD(B1603-$I$14,#REF!)=0,#REF!,0)))),0)</f>
        <v>0</v>
      </c>
      <c r="F1603" s="83"/>
      <c r="G1603" s="82" t="str">
        <f t="shared" si="147"/>
        <v/>
      </c>
      <c r="H1603" s="82" t="str">
        <f t="shared" si="148"/>
        <v/>
      </c>
      <c r="I1603" s="82" t="str">
        <f t="shared" si="149"/>
        <v/>
      </c>
    </row>
    <row r="1604" spans="2:9" ht="15" thickBot="1" x14ac:dyDescent="0.35">
      <c r="B1604" s="79" t="str">
        <f t="shared" si="144"/>
        <v/>
      </c>
      <c r="C1604" s="80" t="str">
        <f t="shared" si="145"/>
        <v/>
      </c>
      <c r="D1604" s="83" t="str">
        <f t="shared" si="146"/>
        <v/>
      </c>
      <c r="E1604" s="81">
        <f>IFERROR(IF(I1603-D1604&lt;#REF!,0,IF(B1604=$I$14,#REF!,IF(B1604&lt;$I$14,0,IF(MOD(B1604-$I$14,#REF!)=0,#REF!,0)))),0)</f>
        <v>0</v>
      </c>
      <c r="F1604" s="83"/>
      <c r="G1604" s="82" t="str">
        <f t="shared" si="147"/>
        <v/>
      </c>
      <c r="H1604" s="82" t="str">
        <f t="shared" si="148"/>
        <v/>
      </c>
      <c r="I1604" s="82" t="str">
        <f t="shared" si="149"/>
        <v/>
      </c>
    </row>
    <row r="1605" spans="2:9" ht="15" thickBot="1" x14ac:dyDescent="0.35">
      <c r="B1605" s="79" t="str">
        <f t="shared" si="144"/>
        <v/>
      </c>
      <c r="C1605" s="80" t="str">
        <f t="shared" si="145"/>
        <v/>
      </c>
      <c r="D1605" s="83" t="str">
        <f t="shared" si="146"/>
        <v/>
      </c>
      <c r="E1605" s="81">
        <f>IFERROR(IF(I1604-D1605&lt;#REF!,0,IF(B1605=$I$14,#REF!,IF(B1605&lt;$I$14,0,IF(MOD(B1605-$I$14,#REF!)=0,#REF!,0)))),0)</f>
        <v>0</v>
      </c>
      <c r="F1605" s="83"/>
      <c r="G1605" s="82" t="str">
        <f t="shared" si="147"/>
        <v/>
      </c>
      <c r="H1605" s="82" t="str">
        <f t="shared" si="148"/>
        <v/>
      </c>
      <c r="I1605" s="82" t="str">
        <f t="shared" si="149"/>
        <v/>
      </c>
    </row>
    <row r="1606" spans="2:9" ht="15" thickBot="1" x14ac:dyDescent="0.35">
      <c r="B1606" s="79" t="str">
        <f t="shared" si="144"/>
        <v/>
      </c>
      <c r="C1606" s="80" t="str">
        <f t="shared" si="145"/>
        <v/>
      </c>
      <c r="D1606" s="83" t="str">
        <f t="shared" si="146"/>
        <v/>
      </c>
      <c r="E1606" s="81">
        <f>IFERROR(IF(I1605-D1606&lt;#REF!,0,IF(B1606=$I$14,#REF!,IF(B1606&lt;$I$14,0,IF(MOD(B1606-$I$14,#REF!)=0,#REF!,0)))),0)</f>
        <v>0</v>
      </c>
      <c r="F1606" s="83"/>
      <c r="G1606" s="82" t="str">
        <f t="shared" si="147"/>
        <v/>
      </c>
      <c r="H1606" s="82" t="str">
        <f t="shared" si="148"/>
        <v/>
      </c>
      <c r="I1606" s="82" t="str">
        <f t="shared" si="149"/>
        <v/>
      </c>
    </row>
    <row r="1607" spans="2:9" ht="15" thickBot="1" x14ac:dyDescent="0.35">
      <c r="B1607" s="79" t="str">
        <f t="shared" si="144"/>
        <v/>
      </c>
      <c r="C1607" s="80" t="str">
        <f t="shared" si="145"/>
        <v/>
      </c>
      <c r="D1607" s="83" t="str">
        <f t="shared" si="146"/>
        <v/>
      </c>
      <c r="E1607" s="81">
        <f>IFERROR(IF(I1606-D1607&lt;#REF!,0,IF(B1607=$I$14,#REF!,IF(B1607&lt;$I$14,0,IF(MOD(B1607-$I$14,#REF!)=0,#REF!,0)))),0)</f>
        <v>0</v>
      </c>
      <c r="F1607" s="83"/>
      <c r="G1607" s="82" t="str">
        <f t="shared" si="147"/>
        <v/>
      </c>
      <c r="H1607" s="82" t="str">
        <f t="shared" si="148"/>
        <v/>
      </c>
      <c r="I1607" s="82" t="str">
        <f t="shared" si="149"/>
        <v/>
      </c>
    </row>
    <row r="1608" spans="2:9" ht="15" thickBot="1" x14ac:dyDescent="0.35">
      <c r="B1608" s="79" t="str">
        <f t="shared" si="144"/>
        <v/>
      </c>
      <c r="C1608" s="80" t="str">
        <f t="shared" si="145"/>
        <v/>
      </c>
      <c r="D1608" s="83" t="str">
        <f t="shared" si="146"/>
        <v/>
      </c>
      <c r="E1608" s="81">
        <f>IFERROR(IF(I1607-D1608&lt;#REF!,0,IF(B1608=$I$14,#REF!,IF(B1608&lt;$I$14,0,IF(MOD(B1608-$I$14,#REF!)=0,#REF!,0)))),0)</f>
        <v>0</v>
      </c>
      <c r="F1608" s="83"/>
      <c r="G1608" s="82" t="str">
        <f t="shared" si="147"/>
        <v/>
      </c>
      <c r="H1608" s="82" t="str">
        <f t="shared" si="148"/>
        <v/>
      </c>
      <c r="I1608" s="82" t="str">
        <f t="shared" si="149"/>
        <v/>
      </c>
    </row>
    <row r="1609" spans="2:9" ht="15" thickBot="1" x14ac:dyDescent="0.35">
      <c r="B1609" s="79" t="str">
        <f t="shared" si="144"/>
        <v/>
      </c>
      <c r="C1609" s="80" t="str">
        <f t="shared" si="145"/>
        <v/>
      </c>
      <c r="D1609" s="83" t="str">
        <f t="shared" si="146"/>
        <v/>
      </c>
      <c r="E1609" s="81">
        <f>IFERROR(IF(I1608-D1609&lt;#REF!,0,IF(B1609=$I$14,#REF!,IF(B1609&lt;$I$14,0,IF(MOD(B1609-$I$14,#REF!)=0,#REF!,0)))),0)</f>
        <v>0</v>
      </c>
      <c r="F1609" s="83"/>
      <c r="G1609" s="82" t="str">
        <f t="shared" si="147"/>
        <v/>
      </c>
      <c r="H1609" s="82" t="str">
        <f t="shared" si="148"/>
        <v/>
      </c>
      <c r="I1609" s="82" t="str">
        <f t="shared" si="149"/>
        <v/>
      </c>
    </row>
    <row r="1610" spans="2:9" ht="15" thickBot="1" x14ac:dyDescent="0.35">
      <c r="B1610" s="79" t="str">
        <f t="shared" si="144"/>
        <v/>
      </c>
      <c r="C1610" s="80" t="str">
        <f t="shared" si="145"/>
        <v/>
      </c>
      <c r="D1610" s="83" t="str">
        <f t="shared" si="146"/>
        <v/>
      </c>
      <c r="E1610" s="81">
        <f>IFERROR(IF(I1609-D1610&lt;#REF!,0,IF(B1610=$I$14,#REF!,IF(B1610&lt;$I$14,0,IF(MOD(B1610-$I$14,#REF!)=0,#REF!,0)))),0)</f>
        <v>0</v>
      </c>
      <c r="F1610" s="83"/>
      <c r="G1610" s="82" t="str">
        <f t="shared" si="147"/>
        <v/>
      </c>
      <c r="H1610" s="82" t="str">
        <f t="shared" si="148"/>
        <v/>
      </c>
      <c r="I1610" s="82" t="str">
        <f t="shared" si="149"/>
        <v/>
      </c>
    </row>
    <row r="1611" spans="2:9" ht="15" thickBot="1" x14ac:dyDescent="0.35">
      <c r="B1611" s="79" t="str">
        <f t="shared" si="144"/>
        <v/>
      </c>
      <c r="C1611" s="80" t="str">
        <f t="shared" si="145"/>
        <v/>
      </c>
      <c r="D1611" s="83" t="str">
        <f t="shared" si="146"/>
        <v/>
      </c>
      <c r="E1611" s="81">
        <f>IFERROR(IF(I1610-D1611&lt;#REF!,0,IF(B1611=$I$14,#REF!,IF(B1611&lt;$I$14,0,IF(MOD(B1611-$I$14,#REF!)=0,#REF!,0)))),0)</f>
        <v>0</v>
      </c>
      <c r="F1611" s="83"/>
      <c r="G1611" s="82" t="str">
        <f t="shared" si="147"/>
        <v/>
      </c>
      <c r="H1611" s="82" t="str">
        <f t="shared" si="148"/>
        <v/>
      </c>
      <c r="I1611" s="82" t="str">
        <f t="shared" si="149"/>
        <v/>
      </c>
    </row>
    <row r="1612" spans="2:9" ht="15" thickBot="1" x14ac:dyDescent="0.35">
      <c r="B1612" s="79" t="str">
        <f t="shared" si="144"/>
        <v/>
      </c>
      <c r="C1612" s="80" t="str">
        <f t="shared" si="145"/>
        <v/>
      </c>
      <c r="D1612" s="83" t="str">
        <f t="shared" si="146"/>
        <v/>
      </c>
      <c r="E1612" s="81">
        <f>IFERROR(IF(I1611-D1612&lt;#REF!,0,IF(B1612=$I$14,#REF!,IF(B1612&lt;$I$14,0,IF(MOD(B1612-$I$14,#REF!)=0,#REF!,0)))),0)</f>
        <v>0</v>
      </c>
      <c r="F1612" s="83"/>
      <c r="G1612" s="82" t="str">
        <f t="shared" si="147"/>
        <v/>
      </c>
      <c r="H1612" s="82" t="str">
        <f t="shared" si="148"/>
        <v/>
      </c>
      <c r="I1612" s="82" t="str">
        <f t="shared" si="149"/>
        <v/>
      </c>
    </row>
    <row r="1613" spans="2:9" ht="15" thickBot="1" x14ac:dyDescent="0.35">
      <c r="B1613" s="79" t="str">
        <f t="shared" si="144"/>
        <v/>
      </c>
      <c r="C1613" s="80" t="str">
        <f t="shared" si="145"/>
        <v/>
      </c>
      <c r="D1613" s="83" t="str">
        <f t="shared" si="146"/>
        <v/>
      </c>
      <c r="E1613" s="81">
        <f>IFERROR(IF(I1612-D1613&lt;#REF!,0,IF(B1613=$I$14,#REF!,IF(B1613&lt;$I$14,0,IF(MOD(B1613-$I$14,#REF!)=0,#REF!,0)))),0)</f>
        <v>0</v>
      </c>
      <c r="F1613" s="83"/>
      <c r="G1613" s="82" t="str">
        <f t="shared" si="147"/>
        <v/>
      </c>
      <c r="H1613" s="82" t="str">
        <f t="shared" si="148"/>
        <v/>
      </c>
      <c r="I1613" s="82" t="str">
        <f t="shared" si="149"/>
        <v/>
      </c>
    </row>
    <row r="1614" spans="2:9" ht="15" thickBot="1" x14ac:dyDescent="0.35">
      <c r="B1614" s="79" t="str">
        <f t="shared" si="144"/>
        <v/>
      </c>
      <c r="C1614" s="80" t="str">
        <f t="shared" si="145"/>
        <v/>
      </c>
      <c r="D1614" s="83" t="str">
        <f t="shared" si="146"/>
        <v/>
      </c>
      <c r="E1614" s="81">
        <f>IFERROR(IF(I1613-D1614&lt;#REF!,0,IF(B1614=$I$14,#REF!,IF(B1614&lt;$I$14,0,IF(MOD(B1614-$I$14,#REF!)=0,#REF!,0)))),0)</f>
        <v>0</v>
      </c>
      <c r="F1614" s="83"/>
      <c r="G1614" s="82" t="str">
        <f t="shared" si="147"/>
        <v/>
      </c>
      <c r="H1614" s="82" t="str">
        <f t="shared" si="148"/>
        <v/>
      </c>
      <c r="I1614" s="82" t="str">
        <f t="shared" si="149"/>
        <v/>
      </c>
    </row>
    <row r="1615" spans="2:9" ht="15" thickBot="1" x14ac:dyDescent="0.35">
      <c r="B1615" s="79" t="str">
        <f t="shared" si="144"/>
        <v/>
      </c>
      <c r="C1615" s="80" t="str">
        <f t="shared" si="145"/>
        <v/>
      </c>
      <c r="D1615" s="83" t="str">
        <f t="shared" si="146"/>
        <v/>
      </c>
      <c r="E1615" s="81">
        <f>IFERROR(IF(I1614-D1615&lt;#REF!,0,IF(B1615=$I$14,#REF!,IF(B1615&lt;$I$14,0,IF(MOD(B1615-$I$14,#REF!)=0,#REF!,0)))),0)</f>
        <v>0</v>
      </c>
      <c r="F1615" s="83"/>
      <c r="G1615" s="82" t="str">
        <f t="shared" si="147"/>
        <v/>
      </c>
      <c r="H1615" s="82" t="str">
        <f t="shared" si="148"/>
        <v/>
      </c>
      <c r="I1615" s="82" t="str">
        <f t="shared" si="149"/>
        <v/>
      </c>
    </row>
    <row r="1616" spans="2:9" ht="15" thickBot="1" x14ac:dyDescent="0.35">
      <c r="B1616" s="79" t="str">
        <f t="shared" si="144"/>
        <v/>
      </c>
      <c r="C1616" s="80" t="str">
        <f t="shared" si="145"/>
        <v/>
      </c>
      <c r="D1616" s="83" t="str">
        <f t="shared" si="146"/>
        <v/>
      </c>
      <c r="E1616" s="81">
        <f>IFERROR(IF(I1615-D1616&lt;#REF!,0,IF(B1616=$I$14,#REF!,IF(B1616&lt;$I$14,0,IF(MOD(B1616-$I$14,#REF!)=0,#REF!,0)))),0)</f>
        <v>0</v>
      </c>
      <c r="F1616" s="83"/>
      <c r="G1616" s="82" t="str">
        <f t="shared" si="147"/>
        <v/>
      </c>
      <c r="H1616" s="82" t="str">
        <f t="shared" si="148"/>
        <v/>
      </c>
      <c r="I1616" s="82" t="str">
        <f t="shared" si="149"/>
        <v/>
      </c>
    </row>
    <row r="1617" spans="2:9" ht="15" thickBot="1" x14ac:dyDescent="0.35">
      <c r="B1617" s="79" t="str">
        <f t="shared" si="144"/>
        <v/>
      </c>
      <c r="C1617" s="80" t="str">
        <f t="shared" si="145"/>
        <v/>
      </c>
      <c r="D1617" s="83" t="str">
        <f t="shared" si="146"/>
        <v/>
      </c>
      <c r="E1617" s="81">
        <f>IFERROR(IF(I1616-D1617&lt;#REF!,0,IF(B1617=$I$14,#REF!,IF(B1617&lt;$I$14,0,IF(MOD(B1617-$I$14,#REF!)=0,#REF!,0)))),0)</f>
        <v>0</v>
      </c>
      <c r="F1617" s="83"/>
      <c r="G1617" s="82" t="str">
        <f t="shared" si="147"/>
        <v/>
      </c>
      <c r="H1617" s="82" t="str">
        <f t="shared" si="148"/>
        <v/>
      </c>
      <c r="I1617" s="82" t="str">
        <f t="shared" si="149"/>
        <v/>
      </c>
    </row>
    <row r="1618" spans="2:9" ht="15" thickBot="1" x14ac:dyDescent="0.35">
      <c r="B1618" s="79" t="str">
        <f t="shared" si="144"/>
        <v/>
      </c>
      <c r="C1618" s="80" t="str">
        <f t="shared" si="145"/>
        <v/>
      </c>
      <c r="D1618" s="83" t="str">
        <f t="shared" si="146"/>
        <v/>
      </c>
      <c r="E1618" s="81">
        <f>IFERROR(IF(I1617-D1618&lt;#REF!,0,IF(B1618=$I$14,#REF!,IF(B1618&lt;$I$14,0,IF(MOD(B1618-$I$14,#REF!)=0,#REF!,0)))),0)</f>
        <v>0</v>
      </c>
      <c r="F1618" s="83"/>
      <c r="G1618" s="82" t="str">
        <f t="shared" si="147"/>
        <v/>
      </c>
      <c r="H1618" s="82" t="str">
        <f t="shared" si="148"/>
        <v/>
      </c>
      <c r="I1618" s="82" t="str">
        <f t="shared" si="149"/>
        <v/>
      </c>
    </row>
    <row r="1619" spans="2:9" ht="15" thickBot="1" x14ac:dyDescent="0.35">
      <c r="B1619" s="79" t="str">
        <f t="shared" si="144"/>
        <v/>
      </c>
      <c r="C1619" s="80" t="str">
        <f t="shared" si="145"/>
        <v/>
      </c>
      <c r="D1619" s="83" t="str">
        <f t="shared" si="146"/>
        <v/>
      </c>
      <c r="E1619" s="81">
        <f>IFERROR(IF(I1618-D1619&lt;#REF!,0,IF(B1619=$I$14,#REF!,IF(B1619&lt;$I$14,0,IF(MOD(B1619-$I$14,#REF!)=0,#REF!,0)))),0)</f>
        <v>0</v>
      </c>
      <c r="F1619" s="83"/>
      <c r="G1619" s="82" t="str">
        <f t="shared" si="147"/>
        <v/>
      </c>
      <c r="H1619" s="82" t="str">
        <f t="shared" si="148"/>
        <v/>
      </c>
      <c r="I1619" s="82" t="str">
        <f t="shared" si="149"/>
        <v/>
      </c>
    </row>
    <row r="1620" spans="2:9" ht="15" thickBot="1" x14ac:dyDescent="0.35">
      <c r="B1620" s="79" t="str">
        <f t="shared" ref="B1620:B1646" si="150">IFERROR(IF(I1619&lt;=0,"",B1619+1),"")</f>
        <v/>
      </c>
      <c r="C1620" s="80" t="str">
        <f t="shared" ref="C1620:C1646" si="151">IF($E$10="End of the Period",IF(B1620="","",IF(OR(payment_frequency="Weekly",payment_frequency="Bi-weekly",payment_frequency="Semi-monthly"),first_payment_date+B1620*VLOOKUP(payment_frequency,periodic_table,2,0),EDATE(first_payment_date,B1620*VLOOKUP(payment_frequency,periodic_table,2,0)))),IF(B1620="","",IF(OR(payment_frequency="Weekly",payment_frequency="Bi-weekly",payment_frequency="Semi-monthly"),first_payment_date+(B1620-1)*VLOOKUP(payment_frequency,periodic_table,2,0),EDATE(first_payment_date,(B1620-1)*VLOOKUP(payment_frequency,periodic_table,2,0)))))</f>
        <v/>
      </c>
      <c r="D1620" s="83" t="str">
        <f t="shared" ref="D1620:D1646" si="152">IF(B1620="","",IF(B1620&lt;=$I$13,G1620,-PMT(rate,1,I1619,,payment_type)))</f>
        <v/>
      </c>
      <c r="E1620" s="81">
        <f>IFERROR(IF(I1619-D1620&lt;#REF!,0,IF(B1620=$I$14,#REF!,IF(B1620&lt;$I$14,0,IF(MOD(B1620-$I$14,#REF!)=0,#REF!,0)))),0)</f>
        <v>0</v>
      </c>
      <c r="F1620" s="83"/>
      <c r="G1620" s="82" t="str">
        <f t="shared" ref="G1620:G1646" si="153">IF(B1620="","",IF(AND(payment_type=1,B1620=1),0,(I1619*rate)))</f>
        <v/>
      </c>
      <c r="H1620" s="82" t="str">
        <f t="shared" ref="H1620:H1646" si="154">IF(B1620="","",D1620-G1620+E1620+F1620)</f>
        <v/>
      </c>
      <c r="I1620" s="82" t="str">
        <f t="shared" si="149"/>
        <v/>
      </c>
    </row>
    <row r="1621" spans="2:9" ht="15" thickBot="1" x14ac:dyDescent="0.35">
      <c r="B1621" s="79" t="str">
        <f t="shared" si="150"/>
        <v/>
      </c>
      <c r="C1621" s="80" t="str">
        <f t="shared" si="151"/>
        <v/>
      </c>
      <c r="D1621" s="83" t="str">
        <f t="shared" si="152"/>
        <v/>
      </c>
      <c r="E1621" s="81">
        <f>IFERROR(IF(I1620-D1621&lt;#REF!,0,IF(B1621=$I$14,#REF!,IF(B1621&lt;$I$14,0,IF(MOD(B1621-$I$14,#REF!)=0,#REF!,0)))),0)</f>
        <v>0</v>
      </c>
      <c r="F1621" s="83"/>
      <c r="G1621" s="82" t="str">
        <f t="shared" si="153"/>
        <v/>
      </c>
      <c r="H1621" s="82" t="str">
        <f t="shared" si="154"/>
        <v/>
      </c>
      <c r="I1621" s="82" t="str">
        <f t="shared" ref="I1621:I1646" si="155">IFERROR(IF(H1621&lt;0,"",I1620-H1621),"")</f>
        <v/>
      </c>
    </row>
    <row r="1622" spans="2:9" ht="15" thickBot="1" x14ac:dyDescent="0.35">
      <c r="B1622" s="79" t="str">
        <f t="shared" si="150"/>
        <v/>
      </c>
      <c r="C1622" s="80" t="str">
        <f t="shared" si="151"/>
        <v/>
      </c>
      <c r="D1622" s="83" t="str">
        <f t="shared" si="152"/>
        <v/>
      </c>
      <c r="E1622" s="81">
        <f>IFERROR(IF(I1621-D1622&lt;#REF!,0,IF(B1622=$I$14,#REF!,IF(B1622&lt;$I$14,0,IF(MOD(B1622-$I$14,#REF!)=0,#REF!,0)))),0)</f>
        <v>0</v>
      </c>
      <c r="F1622" s="83"/>
      <c r="G1622" s="82" t="str">
        <f t="shared" si="153"/>
        <v/>
      </c>
      <c r="H1622" s="82" t="str">
        <f t="shared" si="154"/>
        <v/>
      </c>
      <c r="I1622" s="82" t="str">
        <f t="shared" si="155"/>
        <v/>
      </c>
    </row>
    <row r="1623" spans="2:9" ht="15" thickBot="1" x14ac:dyDescent="0.35">
      <c r="B1623" s="79" t="str">
        <f t="shared" si="150"/>
        <v/>
      </c>
      <c r="C1623" s="80" t="str">
        <f t="shared" si="151"/>
        <v/>
      </c>
      <c r="D1623" s="83" t="str">
        <f t="shared" si="152"/>
        <v/>
      </c>
      <c r="E1623" s="81">
        <f>IFERROR(IF(I1622-D1623&lt;#REF!,0,IF(B1623=$I$14,#REF!,IF(B1623&lt;$I$14,0,IF(MOD(B1623-$I$14,#REF!)=0,#REF!,0)))),0)</f>
        <v>0</v>
      </c>
      <c r="F1623" s="83"/>
      <c r="G1623" s="82" t="str">
        <f t="shared" si="153"/>
        <v/>
      </c>
      <c r="H1623" s="82" t="str">
        <f t="shared" si="154"/>
        <v/>
      </c>
      <c r="I1623" s="82" t="str">
        <f t="shared" si="155"/>
        <v/>
      </c>
    </row>
    <row r="1624" spans="2:9" ht="15" thickBot="1" x14ac:dyDescent="0.35">
      <c r="B1624" s="79" t="str">
        <f t="shared" si="150"/>
        <v/>
      </c>
      <c r="C1624" s="80" t="str">
        <f t="shared" si="151"/>
        <v/>
      </c>
      <c r="D1624" s="83" t="str">
        <f t="shared" si="152"/>
        <v/>
      </c>
      <c r="E1624" s="81">
        <f>IFERROR(IF(I1623-D1624&lt;#REF!,0,IF(B1624=$I$14,#REF!,IF(B1624&lt;$I$14,0,IF(MOD(B1624-$I$14,#REF!)=0,#REF!,0)))),0)</f>
        <v>0</v>
      </c>
      <c r="F1624" s="83"/>
      <c r="G1624" s="82" t="str">
        <f t="shared" si="153"/>
        <v/>
      </c>
      <c r="H1624" s="82" t="str">
        <f t="shared" si="154"/>
        <v/>
      </c>
      <c r="I1624" s="82" t="str">
        <f t="shared" si="155"/>
        <v/>
      </c>
    </row>
    <row r="1625" spans="2:9" ht="15" thickBot="1" x14ac:dyDescent="0.35">
      <c r="B1625" s="79" t="str">
        <f t="shared" si="150"/>
        <v/>
      </c>
      <c r="C1625" s="80" t="str">
        <f t="shared" si="151"/>
        <v/>
      </c>
      <c r="D1625" s="83" t="str">
        <f t="shared" si="152"/>
        <v/>
      </c>
      <c r="E1625" s="81">
        <f>IFERROR(IF(I1624-D1625&lt;#REF!,0,IF(B1625=$I$14,#REF!,IF(B1625&lt;$I$14,0,IF(MOD(B1625-$I$14,#REF!)=0,#REF!,0)))),0)</f>
        <v>0</v>
      </c>
      <c r="F1625" s="83"/>
      <c r="G1625" s="82" t="str">
        <f t="shared" si="153"/>
        <v/>
      </c>
      <c r="H1625" s="82" t="str">
        <f t="shared" si="154"/>
        <v/>
      </c>
      <c r="I1625" s="82" t="str">
        <f t="shared" si="155"/>
        <v/>
      </c>
    </row>
    <row r="1626" spans="2:9" ht="15" thickBot="1" x14ac:dyDescent="0.35">
      <c r="B1626" s="79" t="str">
        <f t="shared" si="150"/>
        <v/>
      </c>
      <c r="C1626" s="80" t="str">
        <f t="shared" si="151"/>
        <v/>
      </c>
      <c r="D1626" s="83" t="str">
        <f t="shared" si="152"/>
        <v/>
      </c>
      <c r="E1626" s="81">
        <f>IFERROR(IF(I1625-D1626&lt;#REF!,0,IF(B1626=$I$14,#REF!,IF(B1626&lt;$I$14,0,IF(MOD(B1626-$I$14,#REF!)=0,#REF!,0)))),0)</f>
        <v>0</v>
      </c>
      <c r="F1626" s="83"/>
      <c r="G1626" s="82" t="str">
        <f t="shared" si="153"/>
        <v/>
      </c>
      <c r="H1626" s="82" t="str">
        <f t="shared" si="154"/>
        <v/>
      </c>
      <c r="I1626" s="82" t="str">
        <f t="shared" si="155"/>
        <v/>
      </c>
    </row>
    <row r="1627" spans="2:9" ht="15" thickBot="1" x14ac:dyDescent="0.35">
      <c r="B1627" s="79" t="str">
        <f t="shared" si="150"/>
        <v/>
      </c>
      <c r="C1627" s="80" t="str">
        <f t="shared" si="151"/>
        <v/>
      </c>
      <c r="D1627" s="83" t="str">
        <f t="shared" si="152"/>
        <v/>
      </c>
      <c r="E1627" s="81">
        <f>IFERROR(IF(I1626-D1627&lt;#REF!,0,IF(B1627=$I$14,#REF!,IF(B1627&lt;$I$14,0,IF(MOD(B1627-$I$14,#REF!)=0,#REF!,0)))),0)</f>
        <v>0</v>
      </c>
      <c r="F1627" s="83"/>
      <c r="G1627" s="82" t="str">
        <f t="shared" si="153"/>
        <v/>
      </c>
      <c r="H1627" s="82" t="str">
        <f t="shared" si="154"/>
        <v/>
      </c>
      <c r="I1627" s="82" t="str">
        <f t="shared" si="155"/>
        <v/>
      </c>
    </row>
    <row r="1628" spans="2:9" ht="15" thickBot="1" x14ac:dyDescent="0.35">
      <c r="B1628" s="79" t="str">
        <f t="shared" si="150"/>
        <v/>
      </c>
      <c r="C1628" s="80" t="str">
        <f t="shared" si="151"/>
        <v/>
      </c>
      <c r="D1628" s="83" t="str">
        <f t="shared" si="152"/>
        <v/>
      </c>
      <c r="E1628" s="81">
        <f>IFERROR(IF(I1627-D1628&lt;#REF!,0,IF(B1628=$I$14,#REF!,IF(B1628&lt;$I$14,0,IF(MOD(B1628-$I$14,#REF!)=0,#REF!,0)))),0)</f>
        <v>0</v>
      </c>
      <c r="F1628" s="83"/>
      <c r="G1628" s="82" t="str">
        <f t="shared" si="153"/>
        <v/>
      </c>
      <c r="H1628" s="82" t="str">
        <f t="shared" si="154"/>
        <v/>
      </c>
      <c r="I1628" s="82" t="str">
        <f t="shared" si="155"/>
        <v/>
      </c>
    </row>
    <row r="1629" spans="2:9" ht="15" thickBot="1" x14ac:dyDescent="0.35">
      <c r="B1629" s="79" t="str">
        <f t="shared" si="150"/>
        <v/>
      </c>
      <c r="C1629" s="80" t="str">
        <f t="shared" si="151"/>
        <v/>
      </c>
      <c r="D1629" s="83" t="str">
        <f t="shared" si="152"/>
        <v/>
      </c>
      <c r="E1629" s="81">
        <f>IFERROR(IF(I1628-D1629&lt;#REF!,0,IF(B1629=$I$14,#REF!,IF(B1629&lt;$I$14,0,IF(MOD(B1629-$I$14,#REF!)=0,#REF!,0)))),0)</f>
        <v>0</v>
      </c>
      <c r="F1629" s="83"/>
      <c r="G1629" s="82" t="str">
        <f t="shared" si="153"/>
        <v/>
      </c>
      <c r="H1629" s="82" t="str">
        <f t="shared" si="154"/>
        <v/>
      </c>
      <c r="I1629" s="82" t="str">
        <f t="shared" si="155"/>
        <v/>
      </c>
    </row>
    <row r="1630" spans="2:9" ht="15" thickBot="1" x14ac:dyDescent="0.35">
      <c r="B1630" s="79" t="str">
        <f t="shared" si="150"/>
        <v/>
      </c>
      <c r="C1630" s="80" t="str">
        <f t="shared" si="151"/>
        <v/>
      </c>
      <c r="D1630" s="83" t="str">
        <f t="shared" si="152"/>
        <v/>
      </c>
      <c r="E1630" s="81">
        <f>IFERROR(IF(I1629-D1630&lt;#REF!,0,IF(B1630=$I$14,#REF!,IF(B1630&lt;$I$14,0,IF(MOD(B1630-$I$14,#REF!)=0,#REF!,0)))),0)</f>
        <v>0</v>
      </c>
      <c r="F1630" s="83"/>
      <c r="G1630" s="82" t="str">
        <f t="shared" si="153"/>
        <v/>
      </c>
      <c r="H1630" s="82" t="str">
        <f t="shared" si="154"/>
        <v/>
      </c>
      <c r="I1630" s="82" t="str">
        <f t="shared" si="155"/>
        <v/>
      </c>
    </row>
    <row r="1631" spans="2:9" ht="15" thickBot="1" x14ac:dyDescent="0.35">
      <c r="B1631" s="79" t="str">
        <f t="shared" si="150"/>
        <v/>
      </c>
      <c r="C1631" s="80" t="str">
        <f t="shared" si="151"/>
        <v/>
      </c>
      <c r="D1631" s="83" t="str">
        <f t="shared" si="152"/>
        <v/>
      </c>
      <c r="E1631" s="81">
        <f>IFERROR(IF(I1630-D1631&lt;#REF!,0,IF(B1631=$I$14,#REF!,IF(B1631&lt;$I$14,0,IF(MOD(B1631-$I$14,#REF!)=0,#REF!,0)))),0)</f>
        <v>0</v>
      </c>
      <c r="F1631" s="83"/>
      <c r="G1631" s="82" t="str">
        <f t="shared" si="153"/>
        <v/>
      </c>
      <c r="H1631" s="82" t="str">
        <f t="shared" si="154"/>
        <v/>
      </c>
      <c r="I1631" s="82" t="str">
        <f t="shared" si="155"/>
        <v/>
      </c>
    </row>
    <row r="1632" spans="2:9" ht="15" thickBot="1" x14ac:dyDescent="0.35">
      <c r="B1632" s="79" t="str">
        <f t="shared" si="150"/>
        <v/>
      </c>
      <c r="C1632" s="80" t="str">
        <f t="shared" si="151"/>
        <v/>
      </c>
      <c r="D1632" s="83" t="str">
        <f t="shared" si="152"/>
        <v/>
      </c>
      <c r="E1632" s="81">
        <f>IFERROR(IF(I1631-D1632&lt;#REF!,0,IF(B1632=$I$14,#REF!,IF(B1632&lt;$I$14,0,IF(MOD(B1632-$I$14,#REF!)=0,#REF!,0)))),0)</f>
        <v>0</v>
      </c>
      <c r="F1632" s="83"/>
      <c r="G1632" s="82" t="str">
        <f t="shared" si="153"/>
        <v/>
      </c>
      <c r="H1632" s="82" t="str">
        <f t="shared" si="154"/>
        <v/>
      </c>
      <c r="I1632" s="82" t="str">
        <f t="shared" si="155"/>
        <v/>
      </c>
    </row>
    <row r="1633" spans="2:9" ht="15" thickBot="1" x14ac:dyDescent="0.35">
      <c r="B1633" s="79" t="str">
        <f t="shared" si="150"/>
        <v/>
      </c>
      <c r="C1633" s="80" t="str">
        <f t="shared" si="151"/>
        <v/>
      </c>
      <c r="D1633" s="83" t="str">
        <f t="shared" si="152"/>
        <v/>
      </c>
      <c r="E1633" s="81">
        <f>IFERROR(IF(I1632-D1633&lt;#REF!,0,IF(B1633=$I$14,#REF!,IF(B1633&lt;$I$14,0,IF(MOD(B1633-$I$14,#REF!)=0,#REF!,0)))),0)</f>
        <v>0</v>
      </c>
      <c r="F1633" s="83"/>
      <c r="G1633" s="82" t="str">
        <f t="shared" si="153"/>
        <v/>
      </c>
      <c r="H1633" s="82" t="str">
        <f t="shared" si="154"/>
        <v/>
      </c>
      <c r="I1633" s="82" t="str">
        <f t="shared" si="155"/>
        <v/>
      </c>
    </row>
    <row r="1634" spans="2:9" ht="15" thickBot="1" x14ac:dyDescent="0.35">
      <c r="B1634" s="79" t="str">
        <f t="shared" si="150"/>
        <v/>
      </c>
      <c r="C1634" s="80" t="str">
        <f t="shared" si="151"/>
        <v/>
      </c>
      <c r="D1634" s="83" t="str">
        <f t="shared" si="152"/>
        <v/>
      </c>
      <c r="E1634" s="81">
        <f>IFERROR(IF(I1633-D1634&lt;#REF!,0,IF(B1634=$I$14,#REF!,IF(B1634&lt;$I$14,0,IF(MOD(B1634-$I$14,#REF!)=0,#REF!,0)))),0)</f>
        <v>0</v>
      </c>
      <c r="F1634" s="83"/>
      <c r="G1634" s="82" t="str">
        <f t="shared" si="153"/>
        <v/>
      </c>
      <c r="H1634" s="82" t="str">
        <f t="shared" si="154"/>
        <v/>
      </c>
      <c r="I1634" s="82" t="str">
        <f t="shared" si="155"/>
        <v/>
      </c>
    </row>
    <row r="1635" spans="2:9" ht="15" thickBot="1" x14ac:dyDescent="0.35">
      <c r="B1635" s="79" t="str">
        <f t="shared" si="150"/>
        <v/>
      </c>
      <c r="C1635" s="80" t="str">
        <f t="shared" si="151"/>
        <v/>
      </c>
      <c r="D1635" s="83" t="str">
        <f t="shared" si="152"/>
        <v/>
      </c>
      <c r="E1635" s="81">
        <f>IFERROR(IF(I1634-D1635&lt;#REF!,0,IF(B1635=$I$14,#REF!,IF(B1635&lt;$I$14,0,IF(MOD(B1635-$I$14,#REF!)=0,#REF!,0)))),0)</f>
        <v>0</v>
      </c>
      <c r="F1635" s="83"/>
      <c r="G1635" s="82" t="str">
        <f t="shared" si="153"/>
        <v/>
      </c>
      <c r="H1635" s="82" t="str">
        <f t="shared" si="154"/>
        <v/>
      </c>
      <c r="I1635" s="82" t="str">
        <f t="shared" si="155"/>
        <v/>
      </c>
    </row>
    <row r="1636" spans="2:9" ht="15" thickBot="1" x14ac:dyDescent="0.35">
      <c r="B1636" s="79" t="str">
        <f t="shared" si="150"/>
        <v/>
      </c>
      <c r="C1636" s="80" t="str">
        <f t="shared" si="151"/>
        <v/>
      </c>
      <c r="D1636" s="83" t="str">
        <f t="shared" si="152"/>
        <v/>
      </c>
      <c r="E1636" s="81">
        <f>IFERROR(IF(I1635-D1636&lt;#REF!,0,IF(B1636=$I$14,#REF!,IF(B1636&lt;$I$14,0,IF(MOD(B1636-$I$14,#REF!)=0,#REF!,0)))),0)</f>
        <v>0</v>
      </c>
      <c r="F1636" s="83"/>
      <c r="G1636" s="82" t="str">
        <f t="shared" si="153"/>
        <v/>
      </c>
      <c r="H1636" s="82" t="str">
        <f t="shared" si="154"/>
        <v/>
      </c>
      <c r="I1636" s="82" t="str">
        <f t="shared" si="155"/>
        <v/>
      </c>
    </row>
    <row r="1637" spans="2:9" ht="15" thickBot="1" x14ac:dyDescent="0.35">
      <c r="B1637" s="79" t="str">
        <f t="shared" si="150"/>
        <v/>
      </c>
      <c r="C1637" s="80" t="str">
        <f t="shared" si="151"/>
        <v/>
      </c>
      <c r="D1637" s="83" t="str">
        <f t="shared" si="152"/>
        <v/>
      </c>
      <c r="E1637" s="81">
        <f>IFERROR(IF(I1636-D1637&lt;#REF!,0,IF(B1637=$I$14,#REF!,IF(B1637&lt;$I$14,0,IF(MOD(B1637-$I$14,#REF!)=0,#REF!,0)))),0)</f>
        <v>0</v>
      </c>
      <c r="F1637" s="83"/>
      <c r="G1637" s="82" t="str">
        <f t="shared" si="153"/>
        <v/>
      </c>
      <c r="H1637" s="82" t="str">
        <f t="shared" si="154"/>
        <v/>
      </c>
      <c r="I1637" s="82" t="str">
        <f t="shared" si="155"/>
        <v/>
      </c>
    </row>
    <row r="1638" spans="2:9" ht="15" thickBot="1" x14ac:dyDescent="0.35">
      <c r="B1638" s="79" t="str">
        <f t="shared" si="150"/>
        <v/>
      </c>
      <c r="C1638" s="80" t="str">
        <f t="shared" si="151"/>
        <v/>
      </c>
      <c r="D1638" s="83" t="str">
        <f t="shared" si="152"/>
        <v/>
      </c>
      <c r="E1638" s="81">
        <f>IFERROR(IF(I1637-D1638&lt;#REF!,0,IF(B1638=$I$14,#REF!,IF(B1638&lt;$I$14,0,IF(MOD(B1638-$I$14,#REF!)=0,#REF!,0)))),0)</f>
        <v>0</v>
      </c>
      <c r="F1638" s="83"/>
      <c r="G1638" s="82" t="str">
        <f t="shared" si="153"/>
        <v/>
      </c>
      <c r="H1638" s="82" t="str">
        <f t="shared" si="154"/>
        <v/>
      </c>
      <c r="I1638" s="82" t="str">
        <f t="shared" si="155"/>
        <v/>
      </c>
    </row>
    <row r="1639" spans="2:9" ht="15" thickBot="1" x14ac:dyDescent="0.35">
      <c r="B1639" s="79" t="str">
        <f t="shared" si="150"/>
        <v/>
      </c>
      <c r="C1639" s="80" t="str">
        <f t="shared" si="151"/>
        <v/>
      </c>
      <c r="D1639" s="83" t="str">
        <f t="shared" si="152"/>
        <v/>
      </c>
      <c r="E1639" s="81">
        <f>IFERROR(IF(I1638-D1639&lt;#REF!,0,IF(B1639=$I$14,#REF!,IF(B1639&lt;$I$14,0,IF(MOD(B1639-$I$14,#REF!)=0,#REF!,0)))),0)</f>
        <v>0</v>
      </c>
      <c r="F1639" s="83"/>
      <c r="G1639" s="82" t="str">
        <f t="shared" si="153"/>
        <v/>
      </c>
      <c r="H1639" s="82" t="str">
        <f t="shared" si="154"/>
        <v/>
      </c>
      <c r="I1639" s="82" t="str">
        <f t="shared" si="155"/>
        <v/>
      </c>
    </row>
    <row r="1640" spans="2:9" ht="15" thickBot="1" x14ac:dyDescent="0.35">
      <c r="B1640" s="79" t="str">
        <f t="shared" si="150"/>
        <v/>
      </c>
      <c r="C1640" s="80" t="str">
        <f t="shared" si="151"/>
        <v/>
      </c>
      <c r="D1640" s="83" t="str">
        <f t="shared" si="152"/>
        <v/>
      </c>
      <c r="E1640" s="81">
        <f>IFERROR(IF(I1639-D1640&lt;#REF!,0,IF(B1640=$I$14,#REF!,IF(B1640&lt;$I$14,0,IF(MOD(B1640-$I$14,#REF!)=0,#REF!,0)))),0)</f>
        <v>0</v>
      </c>
      <c r="F1640" s="83"/>
      <c r="G1640" s="82" t="str">
        <f t="shared" si="153"/>
        <v/>
      </c>
      <c r="H1640" s="82" t="str">
        <f t="shared" si="154"/>
        <v/>
      </c>
      <c r="I1640" s="82" t="str">
        <f t="shared" si="155"/>
        <v/>
      </c>
    </row>
    <row r="1641" spans="2:9" ht="15" thickBot="1" x14ac:dyDescent="0.35">
      <c r="B1641" s="79" t="str">
        <f t="shared" si="150"/>
        <v/>
      </c>
      <c r="C1641" s="80" t="str">
        <f t="shared" si="151"/>
        <v/>
      </c>
      <c r="D1641" s="83" t="str">
        <f t="shared" si="152"/>
        <v/>
      </c>
      <c r="E1641" s="81">
        <f>IFERROR(IF(I1640-D1641&lt;#REF!,0,IF(B1641=$I$14,#REF!,IF(B1641&lt;$I$14,0,IF(MOD(B1641-$I$14,#REF!)=0,#REF!,0)))),0)</f>
        <v>0</v>
      </c>
      <c r="F1641" s="83"/>
      <c r="G1641" s="82" t="str">
        <f t="shared" si="153"/>
        <v/>
      </c>
      <c r="H1641" s="82" t="str">
        <f t="shared" si="154"/>
        <v/>
      </c>
      <c r="I1641" s="82" t="str">
        <f t="shared" si="155"/>
        <v/>
      </c>
    </row>
    <row r="1642" spans="2:9" ht="15" thickBot="1" x14ac:dyDescent="0.35">
      <c r="B1642" s="79" t="str">
        <f t="shared" si="150"/>
        <v/>
      </c>
      <c r="C1642" s="80" t="str">
        <f t="shared" si="151"/>
        <v/>
      </c>
      <c r="D1642" s="83" t="str">
        <f t="shared" si="152"/>
        <v/>
      </c>
      <c r="E1642" s="81">
        <f>IFERROR(IF(I1641-D1642&lt;#REF!,0,IF(B1642=$I$14,#REF!,IF(B1642&lt;$I$14,0,IF(MOD(B1642-$I$14,#REF!)=0,#REF!,0)))),0)</f>
        <v>0</v>
      </c>
      <c r="F1642" s="83"/>
      <c r="G1642" s="82" t="str">
        <f t="shared" si="153"/>
        <v/>
      </c>
      <c r="H1642" s="82" t="str">
        <f t="shared" si="154"/>
        <v/>
      </c>
      <c r="I1642" s="82" t="str">
        <f t="shared" si="155"/>
        <v/>
      </c>
    </row>
    <row r="1643" spans="2:9" ht="15" thickBot="1" x14ac:dyDescent="0.35">
      <c r="B1643" s="79" t="str">
        <f t="shared" si="150"/>
        <v/>
      </c>
      <c r="C1643" s="80" t="str">
        <f t="shared" si="151"/>
        <v/>
      </c>
      <c r="D1643" s="83" t="str">
        <f t="shared" si="152"/>
        <v/>
      </c>
      <c r="E1643" s="81">
        <f>IFERROR(IF(I1642-D1643&lt;#REF!,0,IF(B1643=$I$14,#REF!,IF(B1643&lt;$I$14,0,IF(MOD(B1643-$I$14,#REF!)=0,#REF!,0)))),0)</f>
        <v>0</v>
      </c>
      <c r="F1643" s="83"/>
      <c r="G1643" s="82" t="str">
        <f t="shared" si="153"/>
        <v/>
      </c>
      <c r="H1643" s="82" t="str">
        <f t="shared" si="154"/>
        <v/>
      </c>
      <c r="I1643" s="82" t="str">
        <f t="shared" si="155"/>
        <v/>
      </c>
    </row>
    <row r="1644" spans="2:9" ht="15" thickBot="1" x14ac:dyDescent="0.35">
      <c r="B1644" s="79" t="str">
        <f t="shared" si="150"/>
        <v/>
      </c>
      <c r="C1644" s="80" t="str">
        <f t="shared" si="151"/>
        <v/>
      </c>
      <c r="D1644" s="83" t="str">
        <f t="shared" si="152"/>
        <v/>
      </c>
      <c r="E1644" s="81">
        <f>IFERROR(IF(I1643-D1644&lt;#REF!,0,IF(B1644=$I$14,#REF!,IF(B1644&lt;$I$14,0,IF(MOD(B1644-$I$14,#REF!)=0,#REF!,0)))),0)</f>
        <v>0</v>
      </c>
      <c r="F1644" s="83"/>
      <c r="G1644" s="82" t="str">
        <f t="shared" si="153"/>
        <v/>
      </c>
      <c r="H1644" s="82" t="str">
        <f t="shared" si="154"/>
        <v/>
      </c>
      <c r="I1644" s="82" t="str">
        <f t="shared" si="155"/>
        <v/>
      </c>
    </row>
    <row r="1645" spans="2:9" ht="15" thickBot="1" x14ac:dyDescent="0.35">
      <c r="B1645" s="79" t="str">
        <f t="shared" si="150"/>
        <v/>
      </c>
      <c r="C1645" s="80" t="str">
        <f t="shared" si="151"/>
        <v/>
      </c>
      <c r="D1645" s="83" t="str">
        <f t="shared" si="152"/>
        <v/>
      </c>
      <c r="E1645" s="81">
        <f>IFERROR(IF(I1644-D1645&lt;#REF!,0,IF(B1645=$I$14,#REF!,IF(B1645&lt;$I$14,0,IF(MOD(B1645-$I$14,#REF!)=0,#REF!,0)))),0)</f>
        <v>0</v>
      </c>
      <c r="F1645" s="83"/>
      <c r="G1645" s="82" t="str">
        <f t="shared" si="153"/>
        <v/>
      </c>
      <c r="H1645" s="82" t="str">
        <f t="shared" si="154"/>
        <v/>
      </c>
      <c r="I1645" s="82" t="str">
        <f t="shared" si="155"/>
        <v/>
      </c>
    </row>
    <row r="1646" spans="2:9" ht="15" thickBot="1" x14ac:dyDescent="0.35">
      <c r="B1646" s="79" t="str">
        <f t="shared" si="150"/>
        <v/>
      </c>
      <c r="C1646" s="80" t="str">
        <f t="shared" si="151"/>
        <v/>
      </c>
      <c r="D1646" s="83" t="str">
        <f t="shared" si="152"/>
        <v/>
      </c>
      <c r="E1646" s="81">
        <f>IFERROR(IF(I1645-D1646&lt;#REF!,0,IF(B1646=$I$14,#REF!,IF(B1646&lt;$I$14,0,IF(MOD(B1646-$I$14,#REF!)=0,#REF!,0)))),0)</f>
        <v>0</v>
      </c>
      <c r="F1646" s="83"/>
      <c r="G1646" s="82" t="str">
        <f t="shared" si="153"/>
        <v/>
      </c>
      <c r="H1646" s="82" t="str">
        <f t="shared" si="154"/>
        <v/>
      </c>
      <c r="I1646" s="82" t="str">
        <f t="shared" si="155"/>
        <v/>
      </c>
    </row>
    <row r="1647" spans="2:9" x14ac:dyDescent="0.3">
      <c r="B1647" s="71"/>
      <c r="C1647" s="71"/>
      <c r="D1647" s="72"/>
      <c r="E1647" s="72"/>
      <c r="F1647" s="72"/>
      <c r="G1647" s="72"/>
      <c r="H1647" s="72"/>
      <c r="I1647" s="72"/>
    </row>
  </sheetData>
  <mergeCells count="7">
    <mergeCell ref="R6:U7"/>
    <mergeCell ref="K4:N5"/>
    <mergeCell ref="F8:F10"/>
    <mergeCell ref="B16:C16"/>
    <mergeCell ref="B4:D4"/>
    <mergeCell ref="G4:I4"/>
    <mergeCell ref="G6:H6"/>
  </mergeCells>
  <conditionalFormatting sqref="B19">
    <cfRule type="expression" dxfId="40" priority="24">
      <formula>$B20=""</formula>
    </cfRule>
  </conditionalFormatting>
  <conditionalFormatting sqref="C19">
    <cfRule type="expression" dxfId="39" priority="23">
      <formula>$B20=""</formula>
    </cfRule>
  </conditionalFormatting>
  <conditionalFormatting sqref="D19:F19">
    <cfRule type="expression" dxfId="38" priority="22">
      <formula>$B20=""</formula>
    </cfRule>
  </conditionalFormatting>
  <conditionalFormatting sqref="G19:H19">
    <cfRule type="expression" dxfId="37" priority="21">
      <formula>$B20=""</formula>
    </cfRule>
  </conditionalFormatting>
  <conditionalFormatting sqref="I19">
    <cfRule type="expression" dxfId="36" priority="20">
      <formula>$B20=""</formula>
    </cfRule>
  </conditionalFormatting>
  <conditionalFormatting sqref="B19:I19">
    <cfRule type="expression" dxfId="35" priority="19">
      <formula>$C20&lt;=TODAY()</formula>
    </cfRule>
  </conditionalFormatting>
  <conditionalFormatting sqref="B20">
    <cfRule type="expression" dxfId="34" priority="17">
      <formula>$B20=""</formula>
    </cfRule>
  </conditionalFormatting>
  <conditionalFormatting sqref="C20">
    <cfRule type="expression" dxfId="33" priority="16">
      <formula>$B20=""</formula>
    </cfRule>
  </conditionalFormatting>
  <conditionalFormatting sqref="D20:F20 D21:D1646">
    <cfRule type="expression" dxfId="32" priority="15">
      <formula>$B20=""</formula>
    </cfRule>
  </conditionalFormatting>
  <conditionalFormatting sqref="G20:H20 G21:G1646">
    <cfRule type="expression" dxfId="31" priority="14">
      <formula>$B20=""</formula>
    </cfRule>
  </conditionalFormatting>
  <conditionalFormatting sqref="I20:I1646">
    <cfRule type="expression" dxfId="30" priority="13">
      <formula>$B20=""</formula>
    </cfRule>
  </conditionalFormatting>
  <conditionalFormatting sqref="B21:B1646">
    <cfRule type="expression" dxfId="29" priority="10">
      <formula>$B21=""</formula>
    </cfRule>
  </conditionalFormatting>
  <conditionalFormatting sqref="C21:C1646">
    <cfRule type="expression" dxfId="28" priority="9">
      <formula>$B21=""</formula>
    </cfRule>
  </conditionalFormatting>
  <conditionalFormatting sqref="D21:F1646">
    <cfRule type="expression" dxfId="27" priority="8">
      <formula>$B21=""</formula>
    </cfRule>
  </conditionalFormatting>
  <conditionalFormatting sqref="G21:H1646">
    <cfRule type="expression" dxfId="26" priority="7">
      <formula>$B21=""</formula>
    </cfRule>
  </conditionalFormatting>
  <conditionalFormatting sqref="I21:I1646">
    <cfRule type="expression" dxfId="25" priority="6">
      <formula>$B21=""</formula>
    </cfRule>
  </conditionalFormatting>
  <conditionalFormatting sqref="B19:I1646">
    <cfRule type="expression" dxfId="24" priority="2">
      <formula>$C19&lt;=TODAY()</formula>
    </cfRule>
    <cfRule type="expression" dxfId="23" priority="3">
      <formula>MOD($B19,VLOOKUP(payment_frequency,periodic_table,3,FALSE))=0</formula>
    </cfRule>
  </conditionalFormatting>
  <conditionalFormatting sqref="E20:E1646">
    <cfRule type="expression" dxfId="22" priority="1">
      <formula>$E20&lt;0</formula>
    </cfRule>
  </conditionalFormatting>
  <dataValidations disablePrompts="1" count="3">
    <dataValidation type="list" allowBlank="1" showInputMessage="1" showErrorMessage="1" sqref="E11:E12" xr:uid="{FF9779AC-27FA-4B34-BB0B-E3FA808BBC8F}">
      <formula1>payment_due</formula1>
    </dataValidation>
    <dataValidation type="list" allowBlank="1" showInputMessage="1" showErrorMessage="1" sqref="E10" xr:uid="{79BA11A3-AD4C-4165-B0D5-20774CBBC998}">
      <formula1>payment_types</formula1>
    </dataValidation>
    <dataValidation type="whole" operator="greaterThan" allowBlank="1" showInputMessage="1" showErrorMessage="1" errorTitle="Whole Numbers" error="Only whole numbers that are greater than 0" sqref="I14" xr:uid="{73789810-2B09-47B2-B3CC-9EF90E18CF7B}">
      <formula1>0</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CF881-58C5-413C-8F5B-EA58A2F4BACF}">
  <dimension ref="B1:U1648"/>
  <sheetViews>
    <sheetView showGridLines="0" tabSelected="1" zoomScale="80" zoomScaleNormal="80" workbookViewId="0">
      <selection activeCell="E8" sqref="E8"/>
    </sheetView>
  </sheetViews>
  <sheetFormatPr defaultRowHeight="14.4" x14ac:dyDescent="0.3"/>
  <cols>
    <col min="1" max="1" width="2.44140625" style="65" customWidth="1"/>
    <col min="2" max="2" width="16.33203125" style="73" customWidth="1"/>
    <col min="3" max="3" width="19.109375" style="73" customWidth="1"/>
    <col min="4" max="4" width="9.33203125" style="66" customWidth="1"/>
    <col min="5" max="5" width="16.109375" style="66" customWidth="1"/>
    <col min="6" max="6" width="9.5546875" style="66" customWidth="1"/>
    <col min="7" max="7" width="9.88671875" style="66" customWidth="1"/>
    <col min="8" max="8" width="13.44140625" style="66" customWidth="1"/>
    <col min="9" max="9" width="25.33203125" style="66" customWidth="1"/>
    <col min="10" max="10" width="9.33203125" style="65" customWidth="1"/>
    <col min="11" max="13" width="8.88671875" style="65"/>
    <col min="14" max="14" width="13.6640625" style="65" customWidth="1"/>
    <col min="15" max="15" width="10.109375" style="65" bestFit="1" customWidth="1"/>
    <col min="16" max="16" width="11.77734375" style="65" customWidth="1"/>
    <col min="17" max="16384" width="8.88671875" style="65"/>
  </cols>
  <sheetData>
    <row r="1" spans="2:21" ht="13.2" customHeight="1" x14ac:dyDescent="0.3">
      <c r="B1" s="65"/>
      <c r="C1" s="65"/>
      <c r="D1" s="65"/>
      <c r="E1" s="65"/>
      <c r="F1" s="65"/>
      <c r="G1" s="65"/>
      <c r="H1" s="65"/>
      <c r="I1" s="65"/>
    </row>
    <row r="2" spans="2:21" ht="31.2" customHeight="1" x14ac:dyDescent="0.3">
      <c r="B2" s="65"/>
      <c r="C2" s="65"/>
      <c r="D2" s="65"/>
      <c r="E2" s="65"/>
      <c r="F2" s="65"/>
      <c r="G2" s="65"/>
      <c r="H2" s="65"/>
      <c r="I2" s="65"/>
    </row>
    <row r="3" spans="2:21" ht="4.8" customHeight="1" thickBot="1" x14ac:dyDescent="0.35">
      <c r="B3" s="65"/>
      <c r="C3" s="65"/>
      <c r="D3" s="65"/>
      <c r="E3" s="65"/>
      <c r="F3" s="65"/>
      <c r="G3" s="65"/>
      <c r="H3" s="65"/>
      <c r="I3" s="65"/>
    </row>
    <row r="4" spans="2:21" ht="46.8" customHeight="1" thickBot="1" x14ac:dyDescent="0.35">
      <c r="B4" s="96" t="s">
        <v>14</v>
      </c>
      <c r="C4" s="97"/>
      <c r="D4" s="98"/>
      <c r="E4" s="30" t="s">
        <v>65</v>
      </c>
      <c r="F4" s="65"/>
      <c r="G4" s="99" t="s">
        <v>15</v>
      </c>
      <c r="H4" s="100"/>
      <c r="I4" s="101"/>
      <c r="K4" s="93" t="str">
        <f>IF(VLOOKUP(interest_compounded,periodic_table,3,0)&lt;=VLOOKUP(payment_frequency,periodic_table,3,0),"","&lt;&lt; Warning! When interest is compounded '"&amp;interest_compounded&amp;"', Payment cannot be '"&amp;payment_frequency&amp;"'")</f>
        <v/>
      </c>
      <c r="L4" s="93"/>
      <c r="M4" s="93"/>
      <c r="N4" s="93"/>
    </row>
    <row r="5" spans="2:21" ht="15" thickBot="1" x14ac:dyDescent="0.35">
      <c r="B5" s="32"/>
      <c r="C5" s="33"/>
      <c r="D5" s="31" t="s">
        <v>53</v>
      </c>
      <c r="E5" s="42">
        <v>10</v>
      </c>
      <c r="F5" s="65"/>
      <c r="G5" s="46"/>
      <c r="H5" s="47" t="s">
        <v>40</v>
      </c>
      <c r="I5" s="74">
        <f>(1+apr/VLOOKUP(interest_compounded,periodic_table,3,0))^(VLOOKUP(interest_compounded,periodic_table,3,0)/VLOOKUP(payment_frequency,periodic_table,3,0))-1</f>
        <v>4.8675505653430484E-3</v>
      </c>
      <c r="J5" s="87"/>
      <c r="K5" s="93"/>
      <c r="L5" s="93"/>
      <c r="M5" s="93"/>
      <c r="N5" s="93"/>
    </row>
    <row r="6" spans="2:21" ht="18.600000000000001" customHeight="1" thickBot="1" x14ac:dyDescent="0.35">
      <c r="B6" s="34"/>
      <c r="C6" s="35"/>
      <c r="D6" s="36" t="s">
        <v>54</v>
      </c>
      <c r="E6" s="43">
        <v>50000</v>
      </c>
      <c r="F6" s="65"/>
      <c r="G6" s="102" t="s">
        <v>41</v>
      </c>
      <c r="H6" s="103" t="s">
        <v>41</v>
      </c>
      <c r="I6" s="75">
        <f>SUM(interest_paid,principal_paid)</f>
        <v>72379.600852491087</v>
      </c>
      <c r="J6" s="87"/>
      <c r="K6" s="88"/>
      <c r="L6" s="88"/>
      <c r="R6" s="92"/>
      <c r="S6" s="92"/>
      <c r="T6" s="92"/>
      <c r="U6" s="92"/>
    </row>
    <row r="7" spans="2:21" ht="15" thickBot="1" x14ac:dyDescent="0.35">
      <c r="B7" s="37"/>
      <c r="C7" s="35"/>
      <c r="D7" s="38" t="s">
        <v>76</v>
      </c>
      <c r="E7" s="84">
        <v>5</v>
      </c>
      <c r="F7" s="65"/>
      <c r="G7" s="48"/>
      <c r="H7" s="49" t="s">
        <v>42</v>
      </c>
      <c r="I7" s="75">
        <f ca="1">SUM(OFFSET($E$21,0,0,I9))</f>
        <v>22379.600852491098</v>
      </c>
      <c r="J7" s="87"/>
      <c r="K7" s="88"/>
      <c r="L7" s="88"/>
      <c r="R7" s="92"/>
      <c r="S7" s="92"/>
      <c r="T7" s="92"/>
      <c r="U7" s="92"/>
    </row>
    <row r="8" spans="2:21" ht="15" thickBot="1" x14ac:dyDescent="0.35">
      <c r="B8" s="34"/>
      <c r="C8" s="35"/>
      <c r="D8" s="36" t="s">
        <v>55</v>
      </c>
      <c r="E8" s="44">
        <v>0.06</v>
      </c>
      <c r="F8" s="94"/>
      <c r="G8" s="48"/>
      <c r="H8" s="49" t="s">
        <v>16</v>
      </c>
      <c r="I8" s="75">
        <f ca="1">nper*payment-loan-I7</f>
        <v>-6245.1851677276973</v>
      </c>
      <c r="J8" s="87"/>
      <c r="K8" s="88"/>
      <c r="L8" s="88"/>
    </row>
    <row r="9" spans="2:21" ht="15" thickBot="1" x14ac:dyDescent="0.35">
      <c r="B9" s="34"/>
      <c r="C9" s="35"/>
      <c r="D9" s="39" t="s">
        <v>56</v>
      </c>
      <c r="E9" s="45">
        <v>43466</v>
      </c>
      <c r="F9" s="94"/>
      <c r="G9" s="48"/>
      <c r="H9" s="49" t="s">
        <v>39</v>
      </c>
      <c r="I9" s="1">
        <f>COUNTIF(array,"&gt;0")</f>
        <v>120</v>
      </c>
      <c r="J9" s="87"/>
      <c r="K9" s="88"/>
      <c r="L9" s="88"/>
    </row>
    <row r="10" spans="2:21" ht="15" thickBot="1" x14ac:dyDescent="0.35">
      <c r="B10" s="34"/>
      <c r="C10" s="35"/>
      <c r="D10" s="38" t="s">
        <v>57</v>
      </c>
      <c r="E10" s="42" t="s">
        <v>17</v>
      </c>
      <c r="F10" s="94"/>
      <c r="G10" s="48"/>
      <c r="H10" s="49" t="s">
        <v>43</v>
      </c>
      <c r="I10" s="76" t="str">
        <f>DATEDIF(first_payment_date,INDEX(dates,I9),"y") &amp; " Years, " &amp; DATEDIF(first_payment_date,INDEX(dates,I9),"ym") &amp; " Months, " &amp; DATEDIF(first_payment_date,INDEX(dates,I9),"md") &amp; " Days"</f>
        <v>10 Years, 0 Months, 0 Days</v>
      </c>
      <c r="J10" s="87"/>
      <c r="K10" s="88"/>
      <c r="L10" s="88"/>
    </row>
    <row r="11" spans="2:21" ht="15" thickBot="1" x14ac:dyDescent="0.35">
      <c r="B11" s="34"/>
      <c r="C11" s="35"/>
      <c r="D11" s="39" t="s">
        <v>58</v>
      </c>
      <c r="E11" s="42" t="s">
        <v>8</v>
      </c>
      <c r="F11" s="65"/>
      <c r="G11" s="50"/>
      <c r="H11" s="86" t="str">
        <f>IF($I$9&gt;nper,"Extra Time Required","Time Saved")</f>
        <v>Time Saved</v>
      </c>
      <c r="I11" s="77" t="str">
        <f>IF($I$9&gt;nper,DATEDIF(EDATE(first_payment_date,term*12),INDEX(dates,$I$9),"y") &amp; " Years, " &amp; DATEDIF(EDATE(first_payment_date,term*12),INDEX(dates,$I$9),"ym") &amp; " Months, " &amp; DATEDIF(EDATE(first_payment_date,term*12),INDEX(dates,$I$9),"md") &amp; " Days",DATEDIF(INDEX(dates,$I$9),EDATE(first_payment_date,term*12),"y") &amp; " Years, " &amp; DATEDIF(INDEX(dates,$I$9),EDATE(first_payment_date,term*12),"ym") &amp; " Months, " &amp; DATEDIF(INDEX(dates,$I$9),EDATE(first_payment_date,term*12),"md") &amp; " Days")</f>
        <v>0 Years, 0 Months, 0 Days</v>
      </c>
      <c r="J11" s="87"/>
      <c r="K11" s="88"/>
      <c r="L11" s="88"/>
    </row>
    <row r="12" spans="2:21" x14ac:dyDescent="0.3">
      <c r="B12" s="40"/>
      <c r="C12" s="41"/>
      <c r="D12" s="89" t="s">
        <v>59</v>
      </c>
      <c r="E12" s="90" t="s">
        <v>12</v>
      </c>
      <c r="G12" s="85"/>
      <c r="H12" s="51" t="s">
        <v>78</v>
      </c>
      <c r="I12" s="77">
        <f ca="1">IF(nper-I13=0,D17,D17*(nper-I13))</f>
        <v>57776.949156461989</v>
      </c>
    </row>
    <row r="13" spans="2:21" hidden="1" x14ac:dyDescent="0.3">
      <c r="B13" s="67"/>
      <c r="C13" s="67"/>
      <c r="D13" s="68" t="s">
        <v>13</v>
      </c>
      <c r="E13" s="67">
        <f>IF(E10="Beginning of the Period", 1,0)</f>
        <v>0</v>
      </c>
      <c r="F13" s="67"/>
      <c r="G13" s="67" t="s">
        <v>77</v>
      </c>
      <c r="H13" s="67"/>
      <c r="I13" s="67">
        <f>$E$7*VLOOKUP(payment_frequency,periodic_table,3,FALSE)</f>
        <v>60</v>
      </c>
    </row>
    <row r="14" spans="2:21" hidden="1" x14ac:dyDescent="0.3">
      <c r="B14" s="67"/>
      <c r="C14" s="67"/>
      <c r="D14" s="68" t="s">
        <v>23</v>
      </c>
      <c r="E14" s="67">
        <f>term*VLOOKUP(payment_frequency,periodic_table,3,FALSE)</f>
        <v>120</v>
      </c>
      <c r="F14" s="67"/>
      <c r="G14" s="67"/>
      <c r="H14" s="67"/>
      <c r="I14" s="67"/>
    </row>
    <row r="15" spans="2:21" ht="11.25" customHeight="1" x14ac:dyDescent="0.3">
      <c r="B15" s="65"/>
      <c r="C15" s="65"/>
      <c r="D15" s="65"/>
      <c r="E15" s="65"/>
      <c r="F15" s="65"/>
      <c r="G15" s="65"/>
      <c r="H15" s="65"/>
      <c r="I15" s="65"/>
    </row>
    <row r="16" spans="2:21" ht="15.6" x14ac:dyDescent="0.3">
      <c r="B16" s="95" t="str">
        <f>"Traditional " &amp;E11&amp;" Payment Amount"</f>
        <v>Traditional Monthly Payment Amount</v>
      </c>
      <c r="C16" s="95"/>
      <c r="D16" s="78">
        <f>-IF(payment_type=1,PMT(rate,nper,loan,,1),PMT(rate,nper,loan,,0))</f>
        <v>551.12013070636169</v>
      </c>
      <c r="E16" s="65"/>
      <c r="F16" s="65"/>
      <c r="G16" s="65"/>
      <c r="H16" s="65"/>
      <c r="I16" s="65"/>
    </row>
    <row r="17" spans="2:15" ht="15.6" x14ac:dyDescent="0.3">
      <c r="B17" s="95" t="str">
        <f>E11&amp;" Payment Amount after IO"</f>
        <v>Monthly Payment Amount after IO</v>
      </c>
      <c r="C17" s="95"/>
      <c r="D17" s="78" cm="1">
        <f t="array" aca="1" ref="D17" ca="1">OFFSET($D$21,$I$13,,1,)</f>
        <v>962.94915260769983</v>
      </c>
      <c r="E17" s="65"/>
      <c r="F17" s="65"/>
      <c r="G17" s="65"/>
      <c r="H17" s="65"/>
      <c r="I17" s="65"/>
    </row>
    <row r="18" spans="2:15" ht="11.4" customHeight="1" thickBot="1" x14ac:dyDescent="0.35">
      <c r="B18" s="65"/>
      <c r="C18" s="65"/>
      <c r="D18" s="65"/>
      <c r="E18" s="65"/>
      <c r="F18" s="65"/>
      <c r="G18" s="65"/>
      <c r="H18" s="65"/>
      <c r="I18" s="65"/>
    </row>
    <row r="19" spans="2:15" ht="48" customHeight="1" thickBot="1" x14ac:dyDescent="0.35">
      <c r="B19" s="52" t="s">
        <v>1</v>
      </c>
      <c r="C19" s="53" t="s">
        <v>0</v>
      </c>
      <c r="D19" s="53" t="s">
        <v>2</v>
      </c>
      <c r="E19" s="53" t="s">
        <v>21</v>
      </c>
      <c r="F19" s="53" t="s">
        <v>22</v>
      </c>
      <c r="G19" s="30" t="s">
        <v>3</v>
      </c>
      <c r="H19" s="65"/>
      <c r="I19" s="65"/>
    </row>
    <row r="20" spans="2:15" ht="15" thickBot="1" x14ac:dyDescent="0.35">
      <c r="B20" s="79"/>
      <c r="C20" s="80"/>
      <c r="D20" s="79"/>
      <c r="E20" s="79"/>
      <c r="F20" s="79"/>
      <c r="G20" s="82">
        <f>loan</f>
        <v>50000</v>
      </c>
      <c r="H20" s="65"/>
      <c r="I20" s="65"/>
    </row>
    <row r="21" spans="2:15" ht="15" thickBot="1" x14ac:dyDescent="0.35">
      <c r="B21" s="79">
        <f t="shared" ref="B21:B84" si="0">IFERROR(IF(G20&lt;=0,"",B20+1),"")</f>
        <v>1</v>
      </c>
      <c r="C21" s="80">
        <f t="shared" ref="C21:C84" si="1">IF($E$10="End of the Period",IF(B21="","",IF(OR(payment_frequency="Weekly",payment_frequency="Bi-weekly",payment_frequency="Semi-monthly"),first_payment_date+B21*VLOOKUP(payment_frequency,periodic_table,2,0),EDATE(first_payment_date,B21*VLOOKUP(payment_frequency,periodic_table,2,0)))),IF(B21="","",IF(OR(payment_frequency="Weekly",payment_frequency="Bi-weekly",payment_frequency="Semi-monthly"),first_payment_date+(B21-1)*VLOOKUP(payment_frequency,periodic_table,2,0),EDATE(first_payment_date,(B21-1)*VLOOKUP(payment_frequency,periodic_table,2,0)))))</f>
        <v>43497</v>
      </c>
      <c r="D21" s="83">
        <f t="shared" ref="D21:D84" si="2">IF(B21="","",IF(B21&lt;=$I$13,E21,IF((nper-B21+1=0),-PMT(rate,1,$G$20,,payment_type),-PMT(rate,nper-B21+1,G20,,payment_type))))</f>
        <v>243.37752826715243</v>
      </c>
      <c r="E21" s="82">
        <f t="shared" ref="E21:E84" si="3">IF(B21="","",IF(AND(payment_type=1,B21=1),0,(G20*rate)))</f>
        <v>243.37752826715243</v>
      </c>
      <c r="F21" s="82">
        <f>IF(B21="","",D21-E21)</f>
        <v>0</v>
      </c>
      <c r="G21" s="82">
        <f>IFERROR(IF(F21&lt;0,"",G20-F21),"")</f>
        <v>50000</v>
      </c>
      <c r="H21" s="65"/>
      <c r="I21" s="65"/>
    </row>
    <row r="22" spans="2:15" ht="15" thickBot="1" x14ac:dyDescent="0.35">
      <c r="B22" s="79">
        <f t="shared" si="0"/>
        <v>2</v>
      </c>
      <c r="C22" s="80">
        <f t="shared" si="1"/>
        <v>43525</v>
      </c>
      <c r="D22" s="83">
        <f t="shared" si="2"/>
        <v>243.37752826715243</v>
      </c>
      <c r="E22" s="82">
        <f t="shared" si="3"/>
        <v>243.37752826715243</v>
      </c>
      <c r="F22" s="82">
        <f t="shared" ref="F22:F85" si="4">IF(B22="","",D22-E22)</f>
        <v>0</v>
      </c>
      <c r="G22" s="82">
        <f t="shared" ref="G22:G85" si="5">IFERROR(IF(F22&lt;0,"",G21-F22),"")</f>
        <v>50000</v>
      </c>
      <c r="H22" s="65"/>
      <c r="I22" s="65"/>
      <c r="K22" s="69"/>
      <c r="O22" s="70"/>
    </row>
    <row r="23" spans="2:15" ht="15" thickBot="1" x14ac:dyDescent="0.35">
      <c r="B23" s="79">
        <f t="shared" si="0"/>
        <v>3</v>
      </c>
      <c r="C23" s="80">
        <f t="shared" si="1"/>
        <v>43556</v>
      </c>
      <c r="D23" s="83">
        <f t="shared" si="2"/>
        <v>243.37752826715243</v>
      </c>
      <c r="E23" s="82">
        <f t="shared" si="3"/>
        <v>243.37752826715243</v>
      </c>
      <c r="F23" s="82">
        <f t="shared" si="4"/>
        <v>0</v>
      </c>
      <c r="G23" s="82">
        <f t="shared" si="5"/>
        <v>50000</v>
      </c>
      <c r="H23" s="65"/>
      <c r="I23" s="65"/>
    </row>
    <row r="24" spans="2:15" ht="15" thickBot="1" x14ac:dyDescent="0.35">
      <c r="B24" s="79">
        <f t="shared" si="0"/>
        <v>4</v>
      </c>
      <c r="C24" s="80">
        <f t="shared" si="1"/>
        <v>43586</v>
      </c>
      <c r="D24" s="83">
        <f t="shared" si="2"/>
        <v>243.37752826715243</v>
      </c>
      <c r="E24" s="82">
        <f t="shared" si="3"/>
        <v>243.37752826715243</v>
      </c>
      <c r="F24" s="82">
        <f t="shared" si="4"/>
        <v>0</v>
      </c>
      <c r="G24" s="82">
        <f t="shared" si="5"/>
        <v>50000</v>
      </c>
      <c r="H24" s="65"/>
      <c r="I24" s="65"/>
      <c r="M24" s="69"/>
    </row>
    <row r="25" spans="2:15" ht="15" thickBot="1" x14ac:dyDescent="0.35">
      <c r="B25" s="79">
        <f t="shared" si="0"/>
        <v>5</v>
      </c>
      <c r="C25" s="80">
        <f t="shared" si="1"/>
        <v>43617</v>
      </c>
      <c r="D25" s="83">
        <f t="shared" si="2"/>
        <v>243.37752826715243</v>
      </c>
      <c r="E25" s="82">
        <f t="shared" si="3"/>
        <v>243.37752826715243</v>
      </c>
      <c r="F25" s="82">
        <f t="shared" si="4"/>
        <v>0</v>
      </c>
      <c r="G25" s="82">
        <f t="shared" si="5"/>
        <v>50000</v>
      </c>
      <c r="H25" s="65"/>
      <c r="I25" s="65"/>
    </row>
    <row r="26" spans="2:15" ht="15" thickBot="1" x14ac:dyDescent="0.35">
      <c r="B26" s="79">
        <f t="shared" si="0"/>
        <v>6</v>
      </c>
      <c r="C26" s="80">
        <f t="shared" si="1"/>
        <v>43647</v>
      </c>
      <c r="D26" s="83">
        <f t="shared" si="2"/>
        <v>243.37752826715243</v>
      </c>
      <c r="E26" s="82">
        <f t="shared" si="3"/>
        <v>243.37752826715243</v>
      </c>
      <c r="F26" s="82">
        <f t="shared" si="4"/>
        <v>0</v>
      </c>
      <c r="G26" s="82">
        <f t="shared" si="5"/>
        <v>50000</v>
      </c>
      <c r="H26" s="65"/>
      <c r="I26" s="65"/>
    </row>
    <row r="27" spans="2:15" ht="15" thickBot="1" x14ac:dyDescent="0.35">
      <c r="B27" s="79">
        <f t="shared" si="0"/>
        <v>7</v>
      </c>
      <c r="C27" s="80">
        <f t="shared" si="1"/>
        <v>43678</v>
      </c>
      <c r="D27" s="83">
        <f t="shared" si="2"/>
        <v>243.37752826715243</v>
      </c>
      <c r="E27" s="82">
        <f t="shared" si="3"/>
        <v>243.37752826715243</v>
      </c>
      <c r="F27" s="82">
        <f t="shared" si="4"/>
        <v>0</v>
      </c>
      <c r="G27" s="82">
        <f t="shared" si="5"/>
        <v>50000</v>
      </c>
      <c r="H27" s="65"/>
      <c r="I27" s="65"/>
    </row>
    <row r="28" spans="2:15" ht="15" thickBot="1" x14ac:dyDescent="0.35">
      <c r="B28" s="79">
        <f t="shared" si="0"/>
        <v>8</v>
      </c>
      <c r="C28" s="80">
        <f t="shared" si="1"/>
        <v>43709</v>
      </c>
      <c r="D28" s="83">
        <f t="shared" si="2"/>
        <v>243.37752826715243</v>
      </c>
      <c r="E28" s="82">
        <f t="shared" si="3"/>
        <v>243.37752826715243</v>
      </c>
      <c r="F28" s="82">
        <f t="shared" si="4"/>
        <v>0</v>
      </c>
      <c r="G28" s="82">
        <f t="shared" si="5"/>
        <v>50000</v>
      </c>
      <c r="H28" s="65"/>
      <c r="I28" s="65"/>
    </row>
    <row r="29" spans="2:15" ht="15" thickBot="1" x14ac:dyDescent="0.35">
      <c r="B29" s="79">
        <f t="shared" si="0"/>
        <v>9</v>
      </c>
      <c r="C29" s="80">
        <f t="shared" si="1"/>
        <v>43739</v>
      </c>
      <c r="D29" s="83">
        <f t="shared" si="2"/>
        <v>243.37752826715243</v>
      </c>
      <c r="E29" s="82">
        <f t="shared" si="3"/>
        <v>243.37752826715243</v>
      </c>
      <c r="F29" s="82">
        <f t="shared" si="4"/>
        <v>0</v>
      </c>
      <c r="G29" s="82">
        <f t="shared" si="5"/>
        <v>50000</v>
      </c>
      <c r="H29" s="65"/>
      <c r="I29" s="65"/>
    </row>
    <row r="30" spans="2:15" ht="15" thickBot="1" x14ac:dyDescent="0.35">
      <c r="B30" s="79">
        <f t="shared" si="0"/>
        <v>10</v>
      </c>
      <c r="C30" s="80">
        <f t="shared" si="1"/>
        <v>43770</v>
      </c>
      <c r="D30" s="83">
        <f t="shared" si="2"/>
        <v>243.37752826715243</v>
      </c>
      <c r="E30" s="82">
        <f t="shared" si="3"/>
        <v>243.37752826715243</v>
      </c>
      <c r="F30" s="82">
        <f t="shared" si="4"/>
        <v>0</v>
      </c>
      <c r="G30" s="82">
        <f t="shared" si="5"/>
        <v>50000</v>
      </c>
      <c r="H30" s="65"/>
      <c r="I30" s="65"/>
    </row>
    <row r="31" spans="2:15" ht="15" thickBot="1" x14ac:dyDescent="0.35">
      <c r="B31" s="79">
        <f t="shared" si="0"/>
        <v>11</v>
      </c>
      <c r="C31" s="80">
        <f t="shared" si="1"/>
        <v>43800</v>
      </c>
      <c r="D31" s="83">
        <f t="shared" si="2"/>
        <v>243.37752826715243</v>
      </c>
      <c r="E31" s="82">
        <f t="shared" si="3"/>
        <v>243.37752826715243</v>
      </c>
      <c r="F31" s="82">
        <f t="shared" si="4"/>
        <v>0</v>
      </c>
      <c r="G31" s="82">
        <f t="shared" si="5"/>
        <v>50000</v>
      </c>
      <c r="H31" s="65"/>
      <c r="I31" s="65"/>
    </row>
    <row r="32" spans="2:15" ht="15" thickBot="1" x14ac:dyDescent="0.35">
      <c r="B32" s="79">
        <f t="shared" si="0"/>
        <v>12</v>
      </c>
      <c r="C32" s="80">
        <f t="shared" si="1"/>
        <v>43831</v>
      </c>
      <c r="D32" s="83">
        <f t="shared" si="2"/>
        <v>243.37752826715243</v>
      </c>
      <c r="E32" s="82">
        <f t="shared" si="3"/>
        <v>243.37752826715243</v>
      </c>
      <c r="F32" s="82">
        <f t="shared" si="4"/>
        <v>0</v>
      </c>
      <c r="G32" s="82">
        <f t="shared" si="5"/>
        <v>50000</v>
      </c>
      <c r="H32" s="65"/>
      <c r="I32" s="65"/>
    </row>
    <row r="33" spans="2:9" ht="15" thickBot="1" x14ac:dyDescent="0.35">
      <c r="B33" s="79">
        <f t="shared" si="0"/>
        <v>13</v>
      </c>
      <c r="C33" s="80">
        <f t="shared" si="1"/>
        <v>43862</v>
      </c>
      <c r="D33" s="83">
        <f t="shared" si="2"/>
        <v>243.37752826715243</v>
      </c>
      <c r="E33" s="82">
        <f t="shared" si="3"/>
        <v>243.37752826715243</v>
      </c>
      <c r="F33" s="82">
        <f t="shared" si="4"/>
        <v>0</v>
      </c>
      <c r="G33" s="82">
        <f t="shared" si="5"/>
        <v>50000</v>
      </c>
      <c r="H33" s="65"/>
      <c r="I33" s="65"/>
    </row>
    <row r="34" spans="2:9" ht="15" thickBot="1" x14ac:dyDescent="0.35">
      <c r="B34" s="79">
        <f t="shared" si="0"/>
        <v>14</v>
      </c>
      <c r="C34" s="80">
        <f t="shared" si="1"/>
        <v>43891</v>
      </c>
      <c r="D34" s="83">
        <f t="shared" si="2"/>
        <v>243.37752826715243</v>
      </c>
      <c r="E34" s="82">
        <f t="shared" si="3"/>
        <v>243.37752826715243</v>
      </c>
      <c r="F34" s="82">
        <f t="shared" si="4"/>
        <v>0</v>
      </c>
      <c r="G34" s="82">
        <f t="shared" si="5"/>
        <v>50000</v>
      </c>
      <c r="H34" s="65"/>
      <c r="I34" s="65"/>
    </row>
    <row r="35" spans="2:9" ht="15" thickBot="1" x14ac:dyDescent="0.35">
      <c r="B35" s="79">
        <f t="shared" si="0"/>
        <v>15</v>
      </c>
      <c r="C35" s="80">
        <f t="shared" si="1"/>
        <v>43922</v>
      </c>
      <c r="D35" s="83">
        <f t="shared" si="2"/>
        <v>243.37752826715243</v>
      </c>
      <c r="E35" s="82">
        <f t="shared" si="3"/>
        <v>243.37752826715243</v>
      </c>
      <c r="F35" s="82">
        <f t="shared" si="4"/>
        <v>0</v>
      </c>
      <c r="G35" s="82">
        <f t="shared" si="5"/>
        <v>50000</v>
      </c>
      <c r="H35" s="65"/>
      <c r="I35" s="65"/>
    </row>
    <row r="36" spans="2:9" ht="15" thickBot="1" x14ac:dyDescent="0.35">
      <c r="B36" s="79">
        <f t="shared" si="0"/>
        <v>16</v>
      </c>
      <c r="C36" s="80">
        <f t="shared" si="1"/>
        <v>43952</v>
      </c>
      <c r="D36" s="83">
        <f t="shared" si="2"/>
        <v>243.37752826715243</v>
      </c>
      <c r="E36" s="82">
        <f t="shared" si="3"/>
        <v>243.37752826715243</v>
      </c>
      <c r="F36" s="82">
        <f t="shared" si="4"/>
        <v>0</v>
      </c>
      <c r="G36" s="82">
        <f t="shared" si="5"/>
        <v>50000</v>
      </c>
      <c r="H36" s="65"/>
      <c r="I36" s="65"/>
    </row>
    <row r="37" spans="2:9" ht="15" thickBot="1" x14ac:dyDescent="0.35">
      <c r="B37" s="79">
        <f t="shared" si="0"/>
        <v>17</v>
      </c>
      <c r="C37" s="80">
        <f t="shared" si="1"/>
        <v>43983</v>
      </c>
      <c r="D37" s="83">
        <f t="shared" si="2"/>
        <v>243.37752826715243</v>
      </c>
      <c r="E37" s="82">
        <f t="shared" si="3"/>
        <v>243.37752826715243</v>
      </c>
      <c r="F37" s="82">
        <f t="shared" si="4"/>
        <v>0</v>
      </c>
      <c r="G37" s="82">
        <f t="shared" si="5"/>
        <v>50000</v>
      </c>
      <c r="H37" s="65"/>
      <c r="I37" s="65"/>
    </row>
    <row r="38" spans="2:9" ht="15" thickBot="1" x14ac:dyDescent="0.35">
      <c r="B38" s="79">
        <f t="shared" si="0"/>
        <v>18</v>
      </c>
      <c r="C38" s="80">
        <f t="shared" si="1"/>
        <v>44013</v>
      </c>
      <c r="D38" s="83">
        <f t="shared" si="2"/>
        <v>243.37752826715243</v>
      </c>
      <c r="E38" s="82">
        <f t="shared" si="3"/>
        <v>243.37752826715243</v>
      </c>
      <c r="F38" s="82">
        <f t="shared" si="4"/>
        <v>0</v>
      </c>
      <c r="G38" s="82">
        <f t="shared" si="5"/>
        <v>50000</v>
      </c>
      <c r="H38" s="65"/>
      <c r="I38" s="65"/>
    </row>
    <row r="39" spans="2:9" ht="15" thickBot="1" x14ac:dyDescent="0.35">
      <c r="B39" s="79">
        <f t="shared" si="0"/>
        <v>19</v>
      </c>
      <c r="C39" s="80">
        <f t="shared" si="1"/>
        <v>44044</v>
      </c>
      <c r="D39" s="83">
        <f t="shared" si="2"/>
        <v>243.37752826715243</v>
      </c>
      <c r="E39" s="82">
        <f t="shared" si="3"/>
        <v>243.37752826715243</v>
      </c>
      <c r="F39" s="82">
        <f t="shared" si="4"/>
        <v>0</v>
      </c>
      <c r="G39" s="82">
        <f t="shared" si="5"/>
        <v>50000</v>
      </c>
      <c r="H39" s="65"/>
      <c r="I39" s="65"/>
    </row>
    <row r="40" spans="2:9" ht="15" thickBot="1" x14ac:dyDescent="0.35">
      <c r="B40" s="79">
        <f t="shared" si="0"/>
        <v>20</v>
      </c>
      <c r="C40" s="80">
        <f t="shared" si="1"/>
        <v>44075</v>
      </c>
      <c r="D40" s="83">
        <f t="shared" si="2"/>
        <v>243.37752826715243</v>
      </c>
      <c r="E40" s="82">
        <f t="shared" si="3"/>
        <v>243.37752826715243</v>
      </c>
      <c r="F40" s="82">
        <f t="shared" si="4"/>
        <v>0</v>
      </c>
      <c r="G40" s="82">
        <f t="shared" si="5"/>
        <v>50000</v>
      </c>
      <c r="H40" s="65"/>
      <c r="I40" s="65"/>
    </row>
    <row r="41" spans="2:9" ht="15" thickBot="1" x14ac:dyDescent="0.35">
      <c r="B41" s="79">
        <f t="shared" si="0"/>
        <v>21</v>
      </c>
      <c r="C41" s="80">
        <f t="shared" si="1"/>
        <v>44105</v>
      </c>
      <c r="D41" s="83">
        <f t="shared" si="2"/>
        <v>243.37752826715243</v>
      </c>
      <c r="E41" s="82">
        <f t="shared" si="3"/>
        <v>243.37752826715243</v>
      </c>
      <c r="F41" s="82">
        <f t="shared" si="4"/>
        <v>0</v>
      </c>
      <c r="G41" s="82">
        <f t="shared" si="5"/>
        <v>50000</v>
      </c>
      <c r="H41" s="65"/>
      <c r="I41" s="65"/>
    </row>
    <row r="42" spans="2:9" ht="15" thickBot="1" x14ac:dyDescent="0.35">
      <c r="B42" s="79">
        <f t="shared" si="0"/>
        <v>22</v>
      </c>
      <c r="C42" s="80">
        <f t="shared" si="1"/>
        <v>44136</v>
      </c>
      <c r="D42" s="83">
        <f t="shared" si="2"/>
        <v>243.37752826715243</v>
      </c>
      <c r="E42" s="82">
        <f t="shared" si="3"/>
        <v>243.37752826715243</v>
      </c>
      <c r="F42" s="82">
        <f t="shared" si="4"/>
        <v>0</v>
      </c>
      <c r="G42" s="82">
        <f t="shared" si="5"/>
        <v>50000</v>
      </c>
      <c r="H42" s="65"/>
      <c r="I42" s="65"/>
    </row>
    <row r="43" spans="2:9" ht="15" thickBot="1" x14ac:dyDescent="0.35">
      <c r="B43" s="79">
        <f t="shared" si="0"/>
        <v>23</v>
      </c>
      <c r="C43" s="80">
        <f t="shared" si="1"/>
        <v>44166</v>
      </c>
      <c r="D43" s="83">
        <f t="shared" si="2"/>
        <v>243.37752826715243</v>
      </c>
      <c r="E43" s="82">
        <f t="shared" si="3"/>
        <v>243.37752826715243</v>
      </c>
      <c r="F43" s="82">
        <f t="shared" si="4"/>
        <v>0</v>
      </c>
      <c r="G43" s="82">
        <f t="shared" si="5"/>
        <v>50000</v>
      </c>
      <c r="H43" s="65"/>
      <c r="I43" s="65"/>
    </row>
    <row r="44" spans="2:9" ht="15" thickBot="1" x14ac:dyDescent="0.35">
      <c r="B44" s="79">
        <f t="shared" si="0"/>
        <v>24</v>
      </c>
      <c r="C44" s="80">
        <f t="shared" si="1"/>
        <v>44197</v>
      </c>
      <c r="D44" s="83">
        <f t="shared" si="2"/>
        <v>243.37752826715243</v>
      </c>
      <c r="E44" s="82">
        <f t="shared" si="3"/>
        <v>243.37752826715243</v>
      </c>
      <c r="F44" s="82">
        <f t="shared" si="4"/>
        <v>0</v>
      </c>
      <c r="G44" s="82">
        <f t="shared" si="5"/>
        <v>50000</v>
      </c>
      <c r="H44" s="65"/>
      <c r="I44" s="65"/>
    </row>
    <row r="45" spans="2:9" ht="15" thickBot="1" x14ac:dyDescent="0.35">
      <c r="B45" s="79">
        <f t="shared" si="0"/>
        <v>25</v>
      </c>
      <c r="C45" s="80">
        <f t="shared" si="1"/>
        <v>44228</v>
      </c>
      <c r="D45" s="83">
        <f t="shared" si="2"/>
        <v>243.37752826715243</v>
      </c>
      <c r="E45" s="82">
        <f t="shared" si="3"/>
        <v>243.37752826715243</v>
      </c>
      <c r="F45" s="82">
        <f t="shared" si="4"/>
        <v>0</v>
      </c>
      <c r="G45" s="82">
        <f t="shared" si="5"/>
        <v>50000</v>
      </c>
      <c r="H45" s="65"/>
      <c r="I45" s="65"/>
    </row>
    <row r="46" spans="2:9" ht="15" thickBot="1" x14ac:dyDescent="0.35">
      <c r="B46" s="79">
        <f t="shared" si="0"/>
        <v>26</v>
      </c>
      <c r="C46" s="80">
        <f t="shared" si="1"/>
        <v>44256</v>
      </c>
      <c r="D46" s="83">
        <f t="shared" si="2"/>
        <v>243.37752826715243</v>
      </c>
      <c r="E46" s="82">
        <f t="shared" si="3"/>
        <v>243.37752826715243</v>
      </c>
      <c r="F46" s="82">
        <f t="shared" si="4"/>
        <v>0</v>
      </c>
      <c r="G46" s="82">
        <f t="shared" si="5"/>
        <v>50000</v>
      </c>
      <c r="H46" s="65"/>
      <c r="I46" s="65"/>
    </row>
    <row r="47" spans="2:9" ht="15" thickBot="1" x14ac:dyDescent="0.35">
      <c r="B47" s="79">
        <f t="shared" si="0"/>
        <v>27</v>
      </c>
      <c r="C47" s="80">
        <f t="shared" si="1"/>
        <v>44287</v>
      </c>
      <c r="D47" s="83">
        <f t="shared" si="2"/>
        <v>243.37752826715243</v>
      </c>
      <c r="E47" s="82">
        <f t="shared" si="3"/>
        <v>243.37752826715243</v>
      </c>
      <c r="F47" s="82">
        <f t="shared" si="4"/>
        <v>0</v>
      </c>
      <c r="G47" s="82">
        <f t="shared" si="5"/>
        <v>50000</v>
      </c>
      <c r="H47" s="65"/>
      <c r="I47" s="65"/>
    </row>
    <row r="48" spans="2:9" ht="15" thickBot="1" x14ac:dyDescent="0.35">
      <c r="B48" s="79">
        <f t="shared" si="0"/>
        <v>28</v>
      </c>
      <c r="C48" s="80">
        <f t="shared" si="1"/>
        <v>44317</v>
      </c>
      <c r="D48" s="83">
        <f t="shared" si="2"/>
        <v>243.37752826715243</v>
      </c>
      <c r="E48" s="82">
        <f t="shared" si="3"/>
        <v>243.37752826715243</v>
      </c>
      <c r="F48" s="82">
        <f t="shared" si="4"/>
        <v>0</v>
      </c>
      <c r="G48" s="82">
        <f t="shared" si="5"/>
        <v>50000</v>
      </c>
      <c r="H48" s="65"/>
      <c r="I48" s="65"/>
    </row>
    <row r="49" spans="2:9" ht="15" thickBot="1" x14ac:dyDescent="0.35">
      <c r="B49" s="79">
        <f t="shared" si="0"/>
        <v>29</v>
      </c>
      <c r="C49" s="80">
        <f t="shared" si="1"/>
        <v>44348</v>
      </c>
      <c r="D49" s="83">
        <f t="shared" si="2"/>
        <v>243.37752826715243</v>
      </c>
      <c r="E49" s="82">
        <f t="shared" si="3"/>
        <v>243.37752826715243</v>
      </c>
      <c r="F49" s="82">
        <f t="shared" si="4"/>
        <v>0</v>
      </c>
      <c r="G49" s="82">
        <f t="shared" si="5"/>
        <v>50000</v>
      </c>
      <c r="H49" s="65"/>
      <c r="I49" s="65"/>
    </row>
    <row r="50" spans="2:9" ht="15" thickBot="1" x14ac:dyDescent="0.35">
      <c r="B50" s="79">
        <f t="shared" si="0"/>
        <v>30</v>
      </c>
      <c r="C50" s="80">
        <f t="shared" si="1"/>
        <v>44378</v>
      </c>
      <c r="D50" s="83">
        <f t="shared" si="2"/>
        <v>243.37752826715243</v>
      </c>
      <c r="E50" s="82">
        <f t="shared" si="3"/>
        <v>243.37752826715243</v>
      </c>
      <c r="F50" s="82">
        <f t="shared" si="4"/>
        <v>0</v>
      </c>
      <c r="G50" s="82">
        <f t="shared" si="5"/>
        <v>50000</v>
      </c>
      <c r="H50" s="65"/>
      <c r="I50" s="65"/>
    </row>
    <row r="51" spans="2:9" ht="15" thickBot="1" x14ac:dyDescent="0.35">
      <c r="B51" s="79">
        <f t="shared" si="0"/>
        <v>31</v>
      </c>
      <c r="C51" s="80">
        <f t="shared" si="1"/>
        <v>44409</v>
      </c>
      <c r="D51" s="83">
        <f t="shared" si="2"/>
        <v>243.37752826715243</v>
      </c>
      <c r="E51" s="82">
        <f t="shared" si="3"/>
        <v>243.37752826715243</v>
      </c>
      <c r="F51" s="82">
        <f t="shared" si="4"/>
        <v>0</v>
      </c>
      <c r="G51" s="82">
        <f t="shared" si="5"/>
        <v>50000</v>
      </c>
      <c r="H51" s="65"/>
      <c r="I51" s="65"/>
    </row>
    <row r="52" spans="2:9" ht="15" thickBot="1" x14ac:dyDescent="0.35">
      <c r="B52" s="79">
        <f t="shared" si="0"/>
        <v>32</v>
      </c>
      <c r="C52" s="80">
        <f t="shared" si="1"/>
        <v>44440</v>
      </c>
      <c r="D52" s="83">
        <f t="shared" si="2"/>
        <v>243.37752826715243</v>
      </c>
      <c r="E52" s="82">
        <f t="shared" si="3"/>
        <v>243.37752826715243</v>
      </c>
      <c r="F52" s="82">
        <f t="shared" si="4"/>
        <v>0</v>
      </c>
      <c r="G52" s="82">
        <f t="shared" si="5"/>
        <v>50000</v>
      </c>
      <c r="H52" s="65"/>
      <c r="I52" s="65"/>
    </row>
    <row r="53" spans="2:9" ht="15" thickBot="1" x14ac:dyDescent="0.35">
      <c r="B53" s="79">
        <f t="shared" si="0"/>
        <v>33</v>
      </c>
      <c r="C53" s="80">
        <f t="shared" si="1"/>
        <v>44470</v>
      </c>
      <c r="D53" s="83">
        <f t="shared" si="2"/>
        <v>243.37752826715243</v>
      </c>
      <c r="E53" s="82">
        <f t="shared" si="3"/>
        <v>243.37752826715243</v>
      </c>
      <c r="F53" s="82">
        <f t="shared" si="4"/>
        <v>0</v>
      </c>
      <c r="G53" s="82">
        <f t="shared" si="5"/>
        <v>50000</v>
      </c>
      <c r="H53" s="65"/>
      <c r="I53" s="65"/>
    </row>
    <row r="54" spans="2:9" ht="15" thickBot="1" x14ac:dyDescent="0.35">
      <c r="B54" s="79">
        <f t="shared" si="0"/>
        <v>34</v>
      </c>
      <c r="C54" s="80">
        <f t="shared" si="1"/>
        <v>44501</v>
      </c>
      <c r="D54" s="83">
        <f t="shared" si="2"/>
        <v>243.37752826715243</v>
      </c>
      <c r="E54" s="82">
        <f t="shared" si="3"/>
        <v>243.37752826715243</v>
      </c>
      <c r="F54" s="82">
        <f t="shared" si="4"/>
        <v>0</v>
      </c>
      <c r="G54" s="82">
        <f t="shared" si="5"/>
        <v>50000</v>
      </c>
      <c r="H54" s="65"/>
      <c r="I54" s="65"/>
    </row>
    <row r="55" spans="2:9" ht="15" thickBot="1" x14ac:dyDescent="0.35">
      <c r="B55" s="79">
        <f t="shared" si="0"/>
        <v>35</v>
      </c>
      <c r="C55" s="80">
        <f t="shared" si="1"/>
        <v>44531</v>
      </c>
      <c r="D55" s="83">
        <f t="shared" si="2"/>
        <v>243.37752826715243</v>
      </c>
      <c r="E55" s="82">
        <f t="shared" si="3"/>
        <v>243.37752826715243</v>
      </c>
      <c r="F55" s="82">
        <f t="shared" si="4"/>
        <v>0</v>
      </c>
      <c r="G55" s="82">
        <f t="shared" si="5"/>
        <v>50000</v>
      </c>
      <c r="H55" s="65"/>
      <c r="I55" s="65"/>
    </row>
    <row r="56" spans="2:9" ht="15" thickBot="1" x14ac:dyDescent="0.35">
      <c r="B56" s="79">
        <f t="shared" si="0"/>
        <v>36</v>
      </c>
      <c r="C56" s="80">
        <f t="shared" si="1"/>
        <v>44562</v>
      </c>
      <c r="D56" s="83">
        <f t="shared" si="2"/>
        <v>243.37752826715243</v>
      </c>
      <c r="E56" s="82">
        <f t="shared" si="3"/>
        <v>243.37752826715243</v>
      </c>
      <c r="F56" s="82">
        <f t="shared" si="4"/>
        <v>0</v>
      </c>
      <c r="G56" s="82">
        <f t="shared" si="5"/>
        <v>50000</v>
      </c>
      <c r="H56" s="65"/>
      <c r="I56" s="65"/>
    </row>
    <row r="57" spans="2:9" ht="15" thickBot="1" x14ac:dyDescent="0.35">
      <c r="B57" s="79">
        <f t="shared" si="0"/>
        <v>37</v>
      </c>
      <c r="C57" s="80">
        <f t="shared" si="1"/>
        <v>44593</v>
      </c>
      <c r="D57" s="83">
        <f t="shared" si="2"/>
        <v>243.37752826715243</v>
      </c>
      <c r="E57" s="82">
        <f t="shared" si="3"/>
        <v>243.37752826715243</v>
      </c>
      <c r="F57" s="82">
        <f t="shared" si="4"/>
        <v>0</v>
      </c>
      <c r="G57" s="82">
        <f t="shared" si="5"/>
        <v>50000</v>
      </c>
      <c r="H57" s="65"/>
      <c r="I57" s="65"/>
    </row>
    <row r="58" spans="2:9" ht="15" thickBot="1" x14ac:dyDescent="0.35">
      <c r="B58" s="79">
        <f t="shared" si="0"/>
        <v>38</v>
      </c>
      <c r="C58" s="80">
        <f t="shared" si="1"/>
        <v>44621</v>
      </c>
      <c r="D58" s="83">
        <f t="shared" si="2"/>
        <v>243.37752826715243</v>
      </c>
      <c r="E58" s="82">
        <f t="shared" si="3"/>
        <v>243.37752826715243</v>
      </c>
      <c r="F58" s="82">
        <f t="shared" si="4"/>
        <v>0</v>
      </c>
      <c r="G58" s="82">
        <f t="shared" si="5"/>
        <v>50000</v>
      </c>
      <c r="H58" s="65"/>
      <c r="I58" s="65"/>
    </row>
    <row r="59" spans="2:9" ht="15" thickBot="1" x14ac:dyDescent="0.35">
      <c r="B59" s="79">
        <f t="shared" si="0"/>
        <v>39</v>
      </c>
      <c r="C59" s="80">
        <f t="shared" si="1"/>
        <v>44652</v>
      </c>
      <c r="D59" s="83">
        <f t="shared" si="2"/>
        <v>243.37752826715243</v>
      </c>
      <c r="E59" s="82">
        <f t="shared" si="3"/>
        <v>243.37752826715243</v>
      </c>
      <c r="F59" s="82">
        <f t="shared" si="4"/>
        <v>0</v>
      </c>
      <c r="G59" s="82">
        <f t="shared" si="5"/>
        <v>50000</v>
      </c>
      <c r="H59" s="65"/>
      <c r="I59" s="65"/>
    </row>
    <row r="60" spans="2:9" ht="15" thickBot="1" x14ac:dyDescent="0.35">
      <c r="B60" s="79">
        <f t="shared" si="0"/>
        <v>40</v>
      </c>
      <c r="C60" s="80">
        <f t="shared" si="1"/>
        <v>44682</v>
      </c>
      <c r="D60" s="83">
        <f t="shared" si="2"/>
        <v>243.37752826715243</v>
      </c>
      <c r="E60" s="82">
        <f t="shared" si="3"/>
        <v>243.37752826715243</v>
      </c>
      <c r="F60" s="82">
        <f t="shared" si="4"/>
        <v>0</v>
      </c>
      <c r="G60" s="82">
        <f t="shared" si="5"/>
        <v>50000</v>
      </c>
      <c r="H60" s="65"/>
      <c r="I60" s="65"/>
    </row>
    <row r="61" spans="2:9" ht="15" thickBot="1" x14ac:dyDescent="0.35">
      <c r="B61" s="79">
        <f t="shared" si="0"/>
        <v>41</v>
      </c>
      <c r="C61" s="80">
        <f t="shared" si="1"/>
        <v>44713</v>
      </c>
      <c r="D61" s="83">
        <f t="shared" si="2"/>
        <v>243.37752826715243</v>
      </c>
      <c r="E61" s="82">
        <f t="shared" si="3"/>
        <v>243.37752826715243</v>
      </c>
      <c r="F61" s="82">
        <f t="shared" si="4"/>
        <v>0</v>
      </c>
      <c r="G61" s="82">
        <f t="shared" si="5"/>
        <v>50000</v>
      </c>
      <c r="H61" s="65"/>
      <c r="I61" s="65"/>
    </row>
    <row r="62" spans="2:9" ht="15" thickBot="1" x14ac:dyDescent="0.35">
      <c r="B62" s="79">
        <f t="shared" si="0"/>
        <v>42</v>
      </c>
      <c r="C62" s="80">
        <f t="shared" si="1"/>
        <v>44743</v>
      </c>
      <c r="D62" s="83">
        <f t="shared" si="2"/>
        <v>243.37752826715243</v>
      </c>
      <c r="E62" s="82">
        <f t="shared" si="3"/>
        <v>243.37752826715243</v>
      </c>
      <c r="F62" s="82">
        <f t="shared" si="4"/>
        <v>0</v>
      </c>
      <c r="G62" s="82">
        <f t="shared" si="5"/>
        <v>50000</v>
      </c>
      <c r="H62" s="65"/>
      <c r="I62" s="65"/>
    </row>
    <row r="63" spans="2:9" ht="15" thickBot="1" x14ac:dyDescent="0.35">
      <c r="B63" s="79">
        <f t="shared" si="0"/>
        <v>43</v>
      </c>
      <c r="C63" s="80">
        <f t="shared" si="1"/>
        <v>44774</v>
      </c>
      <c r="D63" s="83">
        <f t="shared" si="2"/>
        <v>243.37752826715243</v>
      </c>
      <c r="E63" s="82">
        <f t="shared" si="3"/>
        <v>243.37752826715243</v>
      </c>
      <c r="F63" s="82">
        <f t="shared" si="4"/>
        <v>0</v>
      </c>
      <c r="G63" s="82">
        <f t="shared" si="5"/>
        <v>50000</v>
      </c>
      <c r="H63" s="65"/>
      <c r="I63" s="65"/>
    </row>
    <row r="64" spans="2:9" ht="15" thickBot="1" x14ac:dyDescent="0.35">
      <c r="B64" s="79">
        <f t="shared" si="0"/>
        <v>44</v>
      </c>
      <c r="C64" s="80">
        <f t="shared" si="1"/>
        <v>44805</v>
      </c>
      <c r="D64" s="83">
        <f t="shared" si="2"/>
        <v>243.37752826715243</v>
      </c>
      <c r="E64" s="82">
        <f t="shared" si="3"/>
        <v>243.37752826715243</v>
      </c>
      <c r="F64" s="82">
        <f t="shared" si="4"/>
        <v>0</v>
      </c>
      <c r="G64" s="82">
        <f t="shared" si="5"/>
        <v>50000</v>
      </c>
      <c r="H64" s="65"/>
      <c r="I64" s="65"/>
    </row>
    <row r="65" spans="2:9" ht="15" thickBot="1" x14ac:dyDescent="0.35">
      <c r="B65" s="79">
        <f t="shared" si="0"/>
        <v>45</v>
      </c>
      <c r="C65" s="80">
        <f t="shared" si="1"/>
        <v>44835</v>
      </c>
      <c r="D65" s="83">
        <f t="shared" si="2"/>
        <v>243.37752826715243</v>
      </c>
      <c r="E65" s="82">
        <f t="shared" si="3"/>
        <v>243.37752826715243</v>
      </c>
      <c r="F65" s="82">
        <f t="shared" si="4"/>
        <v>0</v>
      </c>
      <c r="G65" s="82">
        <f t="shared" si="5"/>
        <v>50000</v>
      </c>
      <c r="H65" s="65"/>
      <c r="I65" s="65"/>
    </row>
    <row r="66" spans="2:9" ht="15" thickBot="1" x14ac:dyDescent="0.35">
      <c r="B66" s="79">
        <f t="shared" si="0"/>
        <v>46</v>
      </c>
      <c r="C66" s="80">
        <f t="shared" si="1"/>
        <v>44866</v>
      </c>
      <c r="D66" s="83">
        <f t="shared" si="2"/>
        <v>243.37752826715243</v>
      </c>
      <c r="E66" s="82">
        <f t="shared" si="3"/>
        <v>243.37752826715243</v>
      </c>
      <c r="F66" s="82">
        <f t="shared" si="4"/>
        <v>0</v>
      </c>
      <c r="G66" s="82">
        <f t="shared" si="5"/>
        <v>50000</v>
      </c>
      <c r="H66" s="65"/>
      <c r="I66" s="65"/>
    </row>
    <row r="67" spans="2:9" ht="15" thickBot="1" x14ac:dyDescent="0.35">
      <c r="B67" s="79">
        <f t="shared" si="0"/>
        <v>47</v>
      </c>
      <c r="C67" s="80">
        <f t="shared" si="1"/>
        <v>44896</v>
      </c>
      <c r="D67" s="83">
        <f t="shared" si="2"/>
        <v>243.37752826715243</v>
      </c>
      <c r="E67" s="82">
        <f t="shared" si="3"/>
        <v>243.37752826715243</v>
      </c>
      <c r="F67" s="82">
        <f t="shared" si="4"/>
        <v>0</v>
      </c>
      <c r="G67" s="82">
        <f t="shared" si="5"/>
        <v>50000</v>
      </c>
      <c r="H67" s="65"/>
      <c r="I67" s="65"/>
    </row>
    <row r="68" spans="2:9" ht="15" thickBot="1" x14ac:dyDescent="0.35">
      <c r="B68" s="79">
        <f t="shared" si="0"/>
        <v>48</v>
      </c>
      <c r="C68" s="80">
        <f t="shared" si="1"/>
        <v>44927</v>
      </c>
      <c r="D68" s="83">
        <f t="shared" si="2"/>
        <v>243.37752826715243</v>
      </c>
      <c r="E68" s="82">
        <f t="shared" si="3"/>
        <v>243.37752826715243</v>
      </c>
      <c r="F68" s="82">
        <f t="shared" si="4"/>
        <v>0</v>
      </c>
      <c r="G68" s="82">
        <f t="shared" si="5"/>
        <v>50000</v>
      </c>
      <c r="H68" s="65"/>
      <c r="I68" s="65"/>
    </row>
    <row r="69" spans="2:9" ht="15" thickBot="1" x14ac:dyDescent="0.35">
      <c r="B69" s="79">
        <f t="shared" si="0"/>
        <v>49</v>
      </c>
      <c r="C69" s="80">
        <f t="shared" si="1"/>
        <v>44958</v>
      </c>
      <c r="D69" s="83">
        <f t="shared" si="2"/>
        <v>243.37752826715243</v>
      </c>
      <c r="E69" s="82">
        <f t="shared" si="3"/>
        <v>243.37752826715243</v>
      </c>
      <c r="F69" s="82">
        <f t="shared" si="4"/>
        <v>0</v>
      </c>
      <c r="G69" s="82">
        <f t="shared" si="5"/>
        <v>50000</v>
      </c>
      <c r="H69" s="65"/>
      <c r="I69" s="65"/>
    </row>
    <row r="70" spans="2:9" ht="15" thickBot="1" x14ac:dyDescent="0.35">
      <c r="B70" s="79">
        <f t="shared" si="0"/>
        <v>50</v>
      </c>
      <c r="C70" s="80">
        <f t="shared" si="1"/>
        <v>44986</v>
      </c>
      <c r="D70" s="83">
        <f t="shared" si="2"/>
        <v>243.37752826715243</v>
      </c>
      <c r="E70" s="82">
        <f t="shared" si="3"/>
        <v>243.37752826715243</v>
      </c>
      <c r="F70" s="82">
        <f t="shared" si="4"/>
        <v>0</v>
      </c>
      <c r="G70" s="82">
        <f t="shared" si="5"/>
        <v>50000</v>
      </c>
      <c r="H70" s="65"/>
      <c r="I70" s="65"/>
    </row>
    <row r="71" spans="2:9" ht="15" thickBot="1" x14ac:dyDescent="0.35">
      <c r="B71" s="79">
        <f t="shared" si="0"/>
        <v>51</v>
      </c>
      <c r="C71" s="80">
        <f t="shared" si="1"/>
        <v>45017</v>
      </c>
      <c r="D71" s="83">
        <f t="shared" si="2"/>
        <v>243.37752826715243</v>
      </c>
      <c r="E71" s="82">
        <f t="shared" si="3"/>
        <v>243.37752826715243</v>
      </c>
      <c r="F71" s="82">
        <f t="shared" si="4"/>
        <v>0</v>
      </c>
      <c r="G71" s="82">
        <f t="shared" si="5"/>
        <v>50000</v>
      </c>
      <c r="H71" s="65"/>
      <c r="I71" s="65"/>
    </row>
    <row r="72" spans="2:9" ht="15" thickBot="1" x14ac:dyDescent="0.35">
      <c r="B72" s="79">
        <f t="shared" si="0"/>
        <v>52</v>
      </c>
      <c r="C72" s="80">
        <f t="shared" si="1"/>
        <v>45047</v>
      </c>
      <c r="D72" s="83">
        <f t="shared" si="2"/>
        <v>243.37752826715243</v>
      </c>
      <c r="E72" s="82">
        <f t="shared" si="3"/>
        <v>243.37752826715243</v>
      </c>
      <c r="F72" s="82">
        <f t="shared" si="4"/>
        <v>0</v>
      </c>
      <c r="G72" s="82">
        <f t="shared" si="5"/>
        <v>50000</v>
      </c>
      <c r="H72" s="65"/>
      <c r="I72" s="65"/>
    </row>
    <row r="73" spans="2:9" ht="15" thickBot="1" x14ac:dyDescent="0.35">
      <c r="B73" s="79">
        <f t="shared" si="0"/>
        <v>53</v>
      </c>
      <c r="C73" s="80">
        <f t="shared" si="1"/>
        <v>45078</v>
      </c>
      <c r="D73" s="83">
        <f t="shared" si="2"/>
        <v>243.37752826715243</v>
      </c>
      <c r="E73" s="82">
        <f t="shared" si="3"/>
        <v>243.37752826715243</v>
      </c>
      <c r="F73" s="82">
        <f t="shared" si="4"/>
        <v>0</v>
      </c>
      <c r="G73" s="82">
        <f t="shared" si="5"/>
        <v>50000</v>
      </c>
      <c r="H73" s="65"/>
      <c r="I73" s="65"/>
    </row>
    <row r="74" spans="2:9" ht="15" thickBot="1" x14ac:dyDescent="0.35">
      <c r="B74" s="79">
        <f t="shared" si="0"/>
        <v>54</v>
      </c>
      <c r="C74" s="80">
        <f t="shared" si="1"/>
        <v>45108</v>
      </c>
      <c r="D74" s="83">
        <f t="shared" si="2"/>
        <v>243.37752826715243</v>
      </c>
      <c r="E74" s="82">
        <f t="shared" si="3"/>
        <v>243.37752826715243</v>
      </c>
      <c r="F74" s="82">
        <f t="shared" si="4"/>
        <v>0</v>
      </c>
      <c r="G74" s="82">
        <f t="shared" si="5"/>
        <v>50000</v>
      </c>
      <c r="H74" s="65"/>
      <c r="I74" s="65"/>
    </row>
    <row r="75" spans="2:9" ht="15" thickBot="1" x14ac:dyDescent="0.35">
      <c r="B75" s="79">
        <f t="shared" si="0"/>
        <v>55</v>
      </c>
      <c r="C75" s="80">
        <f t="shared" si="1"/>
        <v>45139</v>
      </c>
      <c r="D75" s="83">
        <f t="shared" si="2"/>
        <v>243.37752826715243</v>
      </c>
      <c r="E75" s="82">
        <f t="shared" si="3"/>
        <v>243.37752826715243</v>
      </c>
      <c r="F75" s="82">
        <f t="shared" si="4"/>
        <v>0</v>
      </c>
      <c r="G75" s="82">
        <f t="shared" si="5"/>
        <v>50000</v>
      </c>
      <c r="H75" s="65"/>
      <c r="I75" s="65"/>
    </row>
    <row r="76" spans="2:9" ht="15" thickBot="1" x14ac:dyDescent="0.35">
      <c r="B76" s="79">
        <f t="shared" si="0"/>
        <v>56</v>
      </c>
      <c r="C76" s="80">
        <f t="shared" si="1"/>
        <v>45170</v>
      </c>
      <c r="D76" s="83">
        <f t="shared" si="2"/>
        <v>243.37752826715243</v>
      </c>
      <c r="E76" s="82">
        <f t="shared" si="3"/>
        <v>243.37752826715243</v>
      </c>
      <c r="F76" s="82">
        <f t="shared" si="4"/>
        <v>0</v>
      </c>
      <c r="G76" s="82">
        <f t="shared" si="5"/>
        <v>50000</v>
      </c>
      <c r="H76" s="65"/>
      <c r="I76" s="65"/>
    </row>
    <row r="77" spans="2:9" ht="15" thickBot="1" x14ac:dyDescent="0.35">
      <c r="B77" s="79">
        <f t="shared" si="0"/>
        <v>57</v>
      </c>
      <c r="C77" s="80">
        <f t="shared" si="1"/>
        <v>45200</v>
      </c>
      <c r="D77" s="83">
        <f t="shared" si="2"/>
        <v>243.37752826715243</v>
      </c>
      <c r="E77" s="82">
        <f t="shared" si="3"/>
        <v>243.37752826715243</v>
      </c>
      <c r="F77" s="82">
        <f t="shared" si="4"/>
        <v>0</v>
      </c>
      <c r="G77" s="82">
        <f t="shared" si="5"/>
        <v>50000</v>
      </c>
      <c r="H77" s="65"/>
      <c r="I77" s="65"/>
    </row>
    <row r="78" spans="2:9" ht="15" thickBot="1" x14ac:dyDescent="0.35">
      <c r="B78" s="79">
        <f t="shared" si="0"/>
        <v>58</v>
      </c>
      <c r="C78" s="80">
        <f t="shared" si="1"/>
        <v>45231</v>
      </c>
      <c r="D78" s="83">
        <f t="shared" si="2"/>
        <v>243.37752826715243</v>
      </c>
      <c r="E78" s="82">
        <f t="shared" si="3"/>
        <v>243.37752826715243</v>
      </c>
      <c r="F78" s="82">
        <f t="shared" si="4"/>
        <v>0</v>
      </c>
      <c r="G78" s="82">
        <f t="shared" si="5"/>
        <v>50000</v>
      </c>
      <c r="H78" s="65"/>
      <c r="I78" s="65"/>
    </row>
    <row r="79" spans="2:9" ht="15" thickBot="1" x14ac:dyDescent="0.35">
      <c r="B79" s="79">
        <f t="shared" si="0"/>
        <v>59</v>
      </c>
      <c r="C79" s="80">
        <f t="shared" si="1"/>
        <v>45261</v>
      </c>
      <c r="D79" s="83">
        <f t="shared" si="2"/>
        <v>243.37752826715243</v>
      </c>
      <c r="E79" s="82">
        <f t="shared" si="3"/>
        <v>243.37752826715243</v>
      </c>
      <c r="F79" s="82">
        <f t="shared" si="4"/>
        <v>0</v>
      </c>
      <c r="G79" s="82">
        <f t="shared" si="5"/>
        <v>50000</v>
      </c>
      <c r="H79" s="65"/>
      <c r="I79" s="65"/>
    </row>
    <row r="80" spans="2:9" ht="15" thickBot="1" x14ac:dyDescent="0.35">
      <c r="B80" s="79">
        <f t="shared" si="0"/>
        <v>60</v>
      </c>
      <c r="C80" s="80">
        <f t="shared" si="1"/>
        <v>45292</v>
      </c>
      <c r="D80" s="83">
        <f t="shared" si="2"/>
        <v>243.37752826715243</v>
      </c>
      <c r="E80" s="82">
        <f t="shared" si="3"/>
        <v>243.37752826715243</v>
      </c>
      <c r="F80" s="82">
        <f t="shared" si="4"/>
        <v>0</v>
      </c>
      <c r="G80" s="82">
        <f t="shared" si="5"/>
        <v>50000</v>
      </c>
      <c r="H80" s="65"/>
      <c r="I80" s="65"/>
    </row>
    <row r="81" spans="2:9" ht="15" thickBot="1" x14ac:dyDescent="0.35">
      <c r="B81" s="79">
        <f t="shared" si="0"/>
        <v>61</v>
      </c>
      <c r="C81" s="80">
        <f t="shared" si="1"/>
        <v>45323</v>
      </c>
      <c r="D81" s="83">
        <f t="shared" si="2"/>
        <v>962.94915260769983</v>
      </c>
      <c r="E81" s="82">
        <f t="shared" si="3"/>
        <v>243.37752826715243</v>
      </c>
      <c r="F81" s="82">
        <f t="shared" si="4"/>
        <v>719.57162434054737</v>
      </c>
      <c r="G81" s="82">
        <f t="shared" si="5"/>
        <v>49280.428375659452</v>
      </c>
      <c r="H81" s="65"/>
      <c r="I81" s="65"/>
    </row>
    <row r="82" spans="2:9" ht="15" thickBot="1" x14ac:dyDescent="0.35">
      <c r="B82" s="79">
        <f t="shared" si="0"/>
        <v>62</v>
      </c>
      <c r="C82" s="80">
        <f t="shared" si="1"/>
        <v>45352</v>
      </c>
      <c r="D82" s="83">
        <f t="shared" si="2"/>
        <v>962.9491526076996</v>
      </c>
      <c r="E82" s="82">
        <f t="shared" si="3"/>
        <v>239.87497700028877</v>
      </c>
      <c r="F82" s="82">
        <f t="shared" si="4"/>
        <v>723.07417560741078</v>
      </c>
      <c r="G82" s="82">
        <f t="shared" si="5"/>
        <v>48557.354200052039</v>
      </c>
      <c r="H82" s="65"/>
      <c r="I82" s="65"/>
    </row>
    <row r="83" spans="2:9" ht="15" thickBot="1" x14ac:dyDescent="0.35">
      <c r="B83" s="79">
        <f t="shared" si="0"/>
        <v>63</v>
      </c>
      <c r="C83" s="80">
        <f t="shared" si="1"/>
        <v>45383</v>
      </c>
      <c r="D83" s="83">
        <f t="shared" si="2"/>
        <v>962.9491526076996</v>
      </c>
      <c r="E83" s="82">
        <f t="shared" si="3"/>
        <v>236.35537688802594</v>
      </c>
      <c r="F83" s="82">
        <f t="shared" si="4"/>
        <v>726.59377571967366</v>
      </c>
      <c r="G83" s="82">
        <f t="shared" si="5"/>
        <v>47830.760424332366</v>
      </c>
      <c r="H83" s="65"/>
      <c r="I83" s="65"/>
    </row>
    <row r="84" spans="2:9" ht="15" thickBot="1" x14ac:dyDescent="0.35">
      <c r="B84" s="79">
        <f t="shared" si="0"/>
        <v>64</v>
      </c>
      <c r="C84" s="80">
        <f t="shared" si="1"/>
        <v>45413</v>
      </c>
      <c r="D84" s="83">
        <f t="shared" si="2"/>
        <v>962.9491526076996</v>
      </c>
      <c r="E84" s="82">
        <f t="shared" si="3"/>
        <v>232.81864494424693</v>
      </c>
      <c r="F84" s="82">
        <f t="shared" si="4"/>
        <v>730.1305076634527</v>
      </c>
      <c r="G84" s="82">
        <f t="shared" si="5"/>
        <v>47100.629916668913</v>
      </c>
      <c r="H84" s="65"/>
      <c r="I84" s="65"/>
    </row>
    <row r="85" spans="2:9" ht="15" thickBot="1" x14ac:dyDescent="0.35">
      <c r="B85" s="79">
        <f t="shared" ref="B85:B148" si="6">IFERROR(IF(G84&lt;=0,"",B84+1),"")</f>
        <v>65</v>
      </c>
      <c r="C85" s="80">
        <f t="shared" ref="C85:C148" si="7">IF($E$10="End of the Period",IF(B85="","",IF(OR(payment_frequency="Weekly",payment_frequency="Bi-weekly",payment_frequency="Semi-monthly"),first_payment_date+B85*VLOOKUP(payment_frequency,periodic_table,2,0),EDATE(first_payment_date,B85*VLOOKUP(payment_frequency,periodic_table,2,0)))),IF(B85="","",IF(OR(payment_frequency="Weekly",payment_frequency="Bi-weekly",payment_frequency="Semi-monthly"),first_payment_date+(B85-1)*VLOOKUP(payment_frequency,periodic_table,2,0),EDATE(first_payment_date,(B85-1)*VLOOKUP(payment_frequency,periodic_table,2,0)))))</f>
        <v>45444</v>
      </c>
      <c r="D85" s="83">
        <f t="shared" ref="D85:D148" si="8">IF(B85="","",IF(B85&lt;=$I$13,E85,IF((nper-B85+1=0),-PMT(rate,1,$G$20,,payment_type),-PMT(rate,nper-B85+1,G84,,payment_type))))</f>
        <v>962.9491526076996</v>
      </c>
      <c r="E85" s="82">
        <f t="shared" ref="E85:E148" si="9">IF(B85="","",IF(AND(payment_type=1,B85=1),0,(G84*rate)))</f>
        <v>229.26469777889548</v>
      </c>
      <c r="F85" s="82">
        <f t="shared" si="4"/>
        <v>733.68445482880406</v>
      </c>
      <c r="G85" s="82">
        <f t="shared" si="5"/>
        <v>46366.945461840107</v>
      </c>
      <c r="H85" s="65"/>
      <c r="I85" s="65"/>
    </row>
    <row r="86" spans="2:9" ht="15" thickBot="1" x14ac:dyDescent="0.35">
      <c r="B86" s="79">
        <f t="shared" si="6"/>
        <v>66</v>
      </c>
      <c r="C86" s="80">
        <f t="shared" si="7"/>
        <v>45474</v>
      </c>
      <c r="D86" s="83">
        <f t="shared" si="8"/>
        <v>962.9491526076996</v>
      </c>
      <c r="E86" s="82">
        <f t="shared" si="9"/>
        <v>225.69345159601011</v>
      </c>
      <c r="F86" s="82">
        <f t="shared" ref="F86:F149" si="10">IF(B86="","",D86-E86)</f>
        <v>737.25570101168955</v>
      </c>
      <c r="G86" s="82">
        <f t="shared" ref="G86:G149" si="11">IFERROR(IF(F86&lt;0,"",G85-F86),"")</f>
        <v>45629.68976082842</v>
      </c>
      <c r="H86" s="65"/>
      <c r="I86" s="65"/>
    </row>
    <row r="87" spans="2:9" ht="15" thickBot="1" x14ac:dyDescent="0.35">
      <c r="B87" s="79">
        <f t="shared" si="6"/>
        <v>67</v>
      </c>
      <c r="C87" s="80">
        <f t="shared" si="7"/>
        <v>45505</v>
      </c>
      <c r="D87" s="83">
        <f t="shared" si="8"/>
        <v>962.94915260769983</v>
      </c>
      <c r="E87" s="82">
        <f t="shared" si="9"/>
        <v>222.10482219174827</v>
      </c>
      <c r="F87" s="82">
        <f t="shared" si="10"/>
        <v>740.84433041595162</v>
      </c>
      <c r="G87" s="82">
        <f t="shared" si="11"/>
        <v>44888.845430412468</v>
      </c>
      <c r="H87" s="65"/>
      <c r="I87" s="65"/>
    </row>
    <row r="88" spans="2:9" ht="15" thickBot="1" x14ac:dyDescent="0.35">
      <c r="B88" s="79">
        <f t="shared" si="6"/>
        <v>68</v>
      </c>
      <c r="C88" s="80">
        <f t="shared" si="7"/>
        <v>45536</v>
      </c>
      <c r="D88" s="83">
        <f t="shared" si="8"/>
        <v>962.94915260769983</v>
      </c>
      <c r="E88" s="82">
        <f t="shared" si="9"/>
        <v>218.49872495240092</v>
      </c>
      <c r="F88" s="82">
        <f t="shared" si="10"/>
        <v>744.45042765529888</v>
      </c>
      <c r="G88" s="82">
        <f t="shared" si="11"/>
        <v>44144.39500275717</v>
      </c>
      <c r="H88" s="65"/>
      <c r="I88" s="65"/>
    </row>
    <row r="89" spans="2:9" ht="15" thickBot="1" x14ac:dyDescent="0.35">
      <c r="B89" s="79">
        <f t="shared" si="6"/>
        <v>69</v>
      </c>
      <c r="C89" s="80">
        <f t="shared" si="7"/>
        <v>45566</v>
      </c>
      <c r="D89" s="83">
        <f t="shared" si="8"/>
        <v>962.9491526076996</v>
      </c>
      <c r="E89" s="82">
        <f t="shared" si="9"/>
        <v>214.87507485239752</v>
      </c>
      <c r="F89" s="82">
        <f t="shared" si="10"/>
        <v>748.07407775530214</v>
      </c>
      <c r="G89" s="82">
        <f t="shared" si="11"/>
        <v>43396.32092500187</v>
      </c>
      <c r="H89" s="65"/>
      <c r="I89" s="65"/>
    </row>
    <row r="90" spans="2:9" ht="15" thickBot="1" x14ac:dyDescent="0.35">
      <c r="B90" s="79">
        <f t="shared" si="6"/>
        <v>70</v>
      </c>
      <c r="C90" s="80">
        <f t="shared" si="7"/>
        <v>45597</v>
      </c>
      <c r="D90" s="83">
        <f t="shared" si="8"/>
        <v>962.9491526076996</v>
      </c>
      <c r="E90" s="82">
        <f t="shared" si="9"/>
        <v>211.23378645230122</v>
      </c>
      <c r="F90" s="82">
        <f t="shared" si="10"/>
        <v>751.71536615539844</v>
      </c>
      <c r="G90" s="82">
        <f t="shared" si="11"/>
        <v>42644.605558846473</v>
      </c>
      <c r="H90" s="65"/>
      <c r="I90" s="65"/>
    </row>
    <row r="91" spans="2:9" ht="15" thickBot="1" x14ac:dyDescent="0.35">
      <c r="B91" s="79">
        <f t="shared" si="6"/>
        <v>71</v>
      </c>
      <c r="C91" s="80">
        <f t="shared" si="7"/>
        <v>45627</v>
      </c>
      <c r="D91" s="83">
        <f t="shared" si="8"/>
        <v>962.94915260769994</v>
      </c>
      <c r="E91" s="82">
        <f t="shared" si="9"/>
        <v>207.57477389679445</v>
      </c>
      <c r="F91" s="82">
        <f t="shared" si="10"/>
        <v>755.37437871090549</v>
      </c>
      <c r="G91" s="82">
        <f t="shared" si="11"/>
        <v>41889.231180135568</v>
      </c>
      <c r="H91" s="65"/>
      <c r="I91" s="65"/>
    </row>
    <row r="92" spans="2:9" ht="15" thickBot="1" x14ac:dyDescent="0.35">
      <c r="B92" s="79">
        <f t="shared" si="6"/>
        <v>72</v>
      </c>
      <c r="C92" s="80">
        <f t="shared" si="7"/>
        <v>45658</v>
      </c>
      <c r="D92" s="83">
        <f t="shared" si="8"/>
        <v>962.94915260769983</v>
      </c>
      <c r="E92" s="82">
        <f t="shared" si="9"/>
        <v>203.89795091265452</v>
      </c>
      <c r="F92" s="82">
        <f t="shared" si="10"/>
        <v>759.05120169504528</v>
      </c>
      <c r="G92" s="82">
        <f t="shared" si="11"/>
        <v>41130.179978440523</v>
      </c>
      <c r="H92" s="65"/>
      <c r="I92" s="65"/>
    </row>
    <row r="93" spans="2:9" ht="15" thickBot="1" x14ac:dyDescent="0.35">
      <c r="B93" s="79">
        <f t="shared" si="6"/>
        <v>73</v>
      </c>
      <c r="C93" s="80">
        <f t="shared" si="7"/>
        <v>45689</v>
      </c>
      <c r="D93" s="83">
        <f t="shared" si="8"/>
        <v>962.94915260769983</v>
      </c>
      <c r="E93" s="82">
        <f t="shared" si="9"/>
        <v>200.20323080671949</v>
      </c>
      <c r="F93" s="82">
        <f t="shared" si="10"/>
        <v>762.74592180098034</v>
      </c>
      <c r="G93" s="82">
        <f t="shared" si="11"/>
        <v>40367.43405663954</v>
      </c>
      <c r="H93" s="65"/>
      <c r="I93" s="65"/>
    </row>
    <row r="94" spans="2:9" ht="15" thickBot="1" x14ac:dyDescent="0.35">
      <c r="B94" s="79">
        <f t="shared" si="6"/>
        <v>74</v>
      </c>
      <c r="C94" s="80">
        <f t="shared" si="7"/>
        <v>45717</v>
      </c>
      <c r="D94" s="83">
        <f t="shared" si="8"/>
        <v>962.94915260769983</v>
      </c>
      <c r="E94" s="82">
        <f t="shared" si="9"/>
        <v>196.49052646384402</v>
      </c>
      <c r="F94" s="82">
        <f t="shared" si="10"/>
        <v>766.45862614385578</v>
      </c>
      <c r="G94" s="82">
        <f t="shared" si="11"/>
        <v>39600.975430495688</v>
      </c>
      <c r="H94" s="65"/>
      <c r="I94" s="65"/>
    </row>
    <row r="95" spans="2:9" ht="15" thickBot="1" x14ac:dyDescent="0.35">
      <c r="B95" s="79">
        <f t="shared" si="6"/>
        <v>75</v>
      </c>
      <c r="C95" s="80">
        <f t="shared" si="7"/>
        <v>45748</v>
      </c>
      <c r="D95" s="83">
        <f t="shared" si="8"/>
        <v>962.94915260769983</v>
      </c>
      <c r="E95" s="82">
        <f t="shared" si="9"/>
        <v>192.75975034484546</v>
      </c>
      <c r="F95" s="82">
        <f t="shared" si="10"/>
        <v>770.1894022628544</v>
      </c>
      <c r="G95" s="82">
        <f t="shared" si="11"/>
        <v>38830.786028232833</v>
      </c>
      <c r="H95" s="65"/>
      <c r="I95" s="65"/>
    </row>
    <row r="96" spans="2:9" ht="15" thickBot="1" x14ac:dyDescent="0.35">
      <c r="B96" s="79">
        <f t="shared" si="6"/>
        <v>76</v>
      </c>
      <c r="C96" s="80">
        <f t="shared" si="7"/>
        <v>45778</v>
      </c>
      <c r="D96" s="83">
        <f t="shared" si="8"/>
        <v>962.94915260769983</v>
      </c>
      <c r="E96" s="82">
        <f t="shared" si="9"/>
        <v>189.01081448443966</v>
      </c>
      <c r="F96" s="82">
        <f t="shared" si="10"/>
        <v>773.93833812326011</v>
      </c>
      <c r="G96" s="82">
        <f t="shared" si="11"/>
        <v>38056.847690109571</v>
      </c>
      <c r="H96" s="65"/>
      <c r="I96" s="65"/>
    </row>
    <row r="97" spans="2:9" ht="15" thickBot="1" x14ac:dyDescent="0.35">
      <c r="B97" s="79">
        <f t="shared" si="6"/>
        <v>77</v>
      </c>
      <c r="C97" s="80">
        <f t="shared" si="7"/>
        <v>45809</v>
      </c>
      <c r="D97" s="83">
        <f t="shared" si="8"/>
        <v>962.94915260769983</v>
      </c>
      <c r="E97" s="82">
        <f t="shared" si="9"/>
        <v>185.24363048916712</v>
      </c>
      <c r="F97" s="82">
        <f t="shared" si="10"/>
        <v>777.70552211853271</v>
      </c>
      <c r="G97" s="82">
        <f t="shared" si="11"/>
        <v>37279.142167991042</v>
      </c>
      <c r="H97" s="65"/>
      <c r="I97" s="65"/>
    </row>
    <row r="98" spans="2:9" ht="15" thickBot="1" x14ac:dyDescent="0.35">
      <c r="B98" s="79">
        <f t="shared" si="6"/>
        <v>78</v>
      </c>
      <c r="C98" s="80">
        <f t="shared" si="7"/>
        <v>45839</v>
      </c>
      <c r="D98" s="83">
        <f t="shared" si="8"/>
        <v>962.94915260769983</v>
      </c>
      <c r="E98" s="82">
        <f t="shared" si="9"/>
        <v>181.45810953530867</v>
      </c>
      <c r="F98" s="82">
        <f t="shared" si="10"/>
        <v>781.49104307239122</v>
      </c>
      <c r="G98" s="82">
        <f t="shared" si="11"/>
        <v>36497.651124918651</v>
      </c>
      <c r="H98" s="65"/>
      <c r="I98" s="65"/>
    </row>
    <row r="99" spans="2:9" ht="15" thickBot="1" x14ac:dyDescent="0.35">
      <c r="B99" s="79">
        <f t="shared" si="6"/>
        <v>79</v>
      </c>
      <c r="C99" s="80">
        <f t="shared" si="7"/>
        <v>45870</v>
      </c>
      <c r="D99" s="83">
        <f t="shared" si="8"/>
        <v>962.94915260769994</v>
      </c>
      <c r="E99" s="82">
        <f t="shared" si="9"/>
        <v>177.65416236679113</v>
      </c>
      <c r="F99" s="82">
        <f t="shared" si="10"/>
        <v>785.29499024090887</v>
      </c>
      <c r="G99" s="82">
        <f t="shared" si="11"/>
        <v>35712.356134677742</v>
      </c>
      <c r="H99" s="65"/>
      <c r="I99" s="65"/>
    </row>
    <row r="100" spans="2:9" ht="15" thickBot="1" x14ac:dyDescent="0.35">
      <c r="B100" s="79">
        <f t="shared" si="6"/>
        <v>80</v>
      </c>
      <c r="C100" s="80">
        <f t="shared" si="7"/>
        <v>45901</v>
      </c>
      <c r="D100" s="83">
        <f t="shared" si="8"/>
        <v>962.94915260769994</v>
      </c>
      <c r="E100" s="82">
        <f t="shared" si="9"/>
        <v>173.83169929308292</v>
      </c>
      <c r="F100" s="82">
        <f t="shared" si="10"/>
        <v>789.11745331461702</v>
      </c>
      <c r="G100" s="82">
        <f t="shared" si="11"/>
        <v>34923.238681363124</v>
      </c>
      <c r="H100" s="65"/>
      <c r="I100" s="65"/>
    </row>
    <row r="101" spans="2:9" ht="15" thickBot="1" x14ac:dyDescent="0.35">
      <c r="B101" s="79">
        <f t="shared" si="6"/>
        <v>81</v>
      </c>
      <c r="C101" s="80">
        <f t="shared" si="7"/>
        <v>45931</v>
      </c>
      <c r="D101" s="83">
        <f t="shared" si="8"/>
        <v>962.94915260769983</v>
      </c>
      <c r="E101" s="82">
        <f t="shared" si="9"/>
        <v>169.99063018707929</v>
      </c>
      <c r="F101" s="82">
        <f t="shared" si="10"/>
        <v>792.95852242062051</v>
      </c>
      <c r="G101" s="82">
        <f t="shared" si="11"/>
        <v>34130.2801589425</v>
      </c>
      <c r="H101" s="65"/>
      <c r="I101" s="65"/>
    </row>
    <row r="102" spans="2:9" ht="15" thickBot="1" x14ac:dyDescent="0.35">
      <c r="B102" s="79">
        <f t="shared" si="6"/>
        <v>82</v>
      </c>
      <c r="C102" s="80">
        <f t="shared" si="7"/>
        <v>45962</v>
      </c>
      <c r="D102" s="83">
        <f t="shared" si="8"/>
        <v>962.9491526076996</v>
      </c>
      <c r="E102" s="82">
        <f t="shared" si="9"/>
        <v>166.13086448297719</v>
      </c>
      <c r="F102" s="82">
        <f t="shared" si="10"/>
        <v>796.81828812472236</v>
      </c>
      <c r="G102" s="82">
        <f t="shared" si="11"/>
        <v>33333.46187081778</v>
      </c>
      <c r="H102" s="65"/>
      <c r="I102" s="65"/>
    </row>
    <row r="103" spans="2:9" ht="15" thickBot="1" x14ac:dyDescent="0.35">
      <c r="B103" s="79">
        <f t="shared" si="6"/>
        <v>83</v>
      </c>
      <c r="C103" s="80">
        <f t="shared" si="7"/>
        <v>45992</v>
      </c>
      <c r="D103" s="83">
        <f t="shared" si="8"/>
        <v>962.94915260769983</v>
      </c>
      <c r="E103" s="82">
        <f t="shared" si="9"/>
        <v>162.25231117414003</v>
      </c>
      <c r="F103" s="82">
        <f t="shared" si="10"/>
        <v>800.69684143355983</v>
      </c>
      <c r="G103" s="82">
        <f t="shared" si="11"/>
        <v>32532.76502938422</v>
      </c>
      <c r="H103" s="65"/>
      <c r="I103" s="65"/>
    </row>
    <row r="104" spans="2:9" ht="15" thickBot="1" x14ac:dyDescent="0.35">
      <c r="B104" s="79">
        <f t="shared" si="6"/>
        <v>84</v>
      </c>
      <c r="C104" s="80">
        <f t="shared" si="7"/>
        <v>46023</v>
      </c>
      <c r="D104" s="83">
        <f t="shared" si="8"/>
        <v>962.94915260769983</v>
      </c>
      <c r="E104" s="82">
        <f t="shared" si="9"/>
        <v>158.3548788109517</v>
      </c>
      <c r="F104" s="82">
        <f t="shared" si="10"/>
        <v>804.5942737967481</v>
      </c>
      <c r="G104" s="82">
        <f t="shared" si="11"/>
        <v>31728.170755587471</v>
      </c>
      <c r="H104" s="65"/>
      <c r="I104" s="65"/>
    </row>
    <row r="105" spans="2:9" ht="15" thickBot="1" x14ac:dyDescent="0.35">
      <c r="B105" s="79">
        <f t="shared" si="6"/>
        <v>85</v>
      </c>
      <c r="C105" s="80">
        <f t="shared" si="7"/>
        <v>46054</v>
      </c>
      <c r="D105" s="83">
        <f t="shared" si="8"/>
        <v>962.94915260769983</v>
      </c>
      <c r="E105" s="82">
        <f t="shared" si="9"/>
        <v>154.43847549866058</v>
      </c>
      <c r="F105" s="82">
        <f t="shared" si="10"/>
        <v>808.51067710903931</v>
      </c>
      <c r="G105" s="82">
        <f t="shared" si="11"/>
        <v>30919.660078478431</v>
      </c>
      <c r="H105" s="65"/>
      <c r="I105" s="65"/>
    </row>
    <row r="106" spans="2:9" ht="15" thickBot="1" x14ac:dyDescent="0.35">
      <c r="B106" s="79">
        <f t="shared" si="6"/>
        <v>86</v>
      </c>
      <c r="C106" s="80">
        <f t="shared" si="7"/>
        <v>46082</v>
      </c>
      <c r="D106" s="83">
        <f t="shared" si="8"/>
        <v>962.9491526076996</v>
      </c>
      <c r="E106" s="82">
        <f t="shared" si="9"/>
        <v>150.50300889521256</v>
      </c>
      <c r="F106" s="82">
        <f t="shared" si="10"/>
        <v>812.44614371248701</v>
      </c>
      <c r="G106" s="82">
        <f t="shared" si="11"/>
        <v>30107.213934765943</v>
      </c>
      <c r="H106" s="65"/>
      <c r="I106" s="65"/>
    </row>
    <row r="107" spans="2:9" ht="15" thickBot="1" x14ac:dyDescent="0.35">
      <c r="B107" s="79">
        <f t="shared" si="6"/>
        <v>87</v>
      </c>
      <c r="C107" s="80">
        <f t="shared" si="7"/>
        <v>46113</v>
      </c>
      <c r="D107" s="83">
        <f t="shared" si="8"/>
        <v>962.94915260769949</v>
      </c>
      <c r="E107" s="82">
        <f t="shared" si="9"/>
        <v>146.54838620907407</v>
      </c>
      <c r="F107" s="82">
        <f t="shared" si="10"/>
        <v>816.40076639862536</v>
      </c>
      <c r="G107" s="82">
        <f t="shared" si="11"/>
        <v>29290.813168367316</v>
      </c>
      <c r="H107" s="65"/>
      <c r="I107" s="65"/>
    </row>
    <row r="108" spans="2:9" ht="15" thickBot="1" x14ac:dyDescent="0.35">
      <c r="B108" s="79">
        <f t="shared" si="6"/>
        <v>88</v>
      </c>
      <c r="C108" s="80">
        <f t="shared" si="7"/>
        <v>46143</v>
      </c>
      <c r="D108" s="83">
        <f t="shared" si="8"/>
        <v>962.9491526076996</v>
      </c>
      <c r="E108" s="82">
        <f t="shared" si="9"/>
        <v>142.57451419704392</v>
      </c>
      <c r="F108" s="82">
        <f t="shared" si="10"/>
        <v>820.37463841065573</v>
      </c>
      <c r="G108" s="82">
        <f t="shared" si="11"/>
        <v>28470.43852995666</v>
      </c>
      <c r="H108" s="65"/>
      <c r="I108" s="65"/>
    </row>
    <row r="109" spans="2:9" ht="15" thickBot="1" x14ac:dyDescent="0.35">
      <c r="B109" s="79">
        <f t="shared" si="6"/>
        <v>89</v>
      </c>
      <c r="C109" s="80">
        <f t="shared" si="7"/>
        <v>46174</v>
      </c>
      <c r="D109" s="83">
        <f t="shared" si="8"/>
        <v>962.9491526076996</v>
      </c>
      <c r="E109" s="82">
        <f t="shared" si="9"/>
        <v>138.58129916205505</v>
      </c>
      <c r="F109" s="82">
        <f t="shared" si="10"/>
        <v>824.36785344564453</v>
      </c>
      <c r="G109" s="82">
        <f t="shared" si="11"/>
        <v>27646.070676511015</v>
      </c>
      <c r="H109" s="65"/>
      <c r="I109" s="65"/>
    </row>
    <row r="110" spans="2:9" ht="15" thickBot="1" x14ac:dyDescent="0.35">
      <c r="B110" s="79">
        <f t="shared" si="6"/>
        <v>90</v>
      </c>
      <c r="C110" s="80">
        <f t="shared" si="7"/>
        <v>46204</v>
      </c>
      <c r="D110" s="83">
        <f t="shared" si="8"/>
        <v>962.94915260769949</v>
      </c>
      <c r="E110" s="82">
        <f t="shared" si="9"/>
        <v>134.56864695096507</v>
      </c>
      <c r="F110" s="82">
        <f t="shared" si="10"/>
        <v>828.38050565673439</v>
      </c>
      <c r="G110" s="82">
        <f t="shared" si="11"/>
        <v>26817.690170854279</v>
      </c>
      <c r="H110" s="65"/>
      <c r="I110" s="65"/>
    </row>
    <row r="111" spans="2:9" ht="15" thickBot="1" x14ac:dyDescent="0.35">
      <c r="B111" s="79">
        <f t="shared" si="6"/>
        <v>91</v>
      </c>
      <c r="C111" s="80">
        <f t="shared" si="7"/>
        <v>46235</v>
      </c>
      <c r="D111" s="83">
        <f t="shared" si="8"/>
        <v>962.9491526076996</v>
      </c>
      <c r="E111" s="82">
        <f t="shared" si="9"/>
        <v>130.53646295233645</v>
      </c>
      <c r="F111" s="82">
        <f t="shared" si="10"/>
        <v>832.41268965536312</v>
      </c>
      <c r="G111" s="82">
        <f t="shared" si="11"/>
        <v>25985.277481198915</v>
      </c>
      <c r="H111" s="65"/>
      <c r="I111" s="65"/>
    </row>
    <row r="112" spans="2:9" ht="15" thickBot="1" x14ac:dyDescent="0.35">
      <c r="B112" s="79">
        <f t="shared" si="6"/>
        <v>92</v>
      </c>
      <c r="C112" s="80">
        <f t="shared" si="7"/>
        <v>46266</v>
      </c>
      <c r="D112" s="83">
        <f t="shared" si="8"/>
        <v>962.94915260769938</v>
      </c>
      <c r="E112" s="82">
        <f t="shared" si="9"/>
        <v>126.48465209420576</v>
      </c>
      <c r="F112" s="82">
        <f t="shared" si="10"/>
        <v>836.46450051349359</v>
      </c>
      <c r="G112" s="82">
        <f t="shared" si="11"/>
        <v>25148.812980685419</v>
      </c>
      <c r="H112" s="65"/>
      <c r="I112" s="65"/>
    </row>
    <row r="113" spans="2:9" ht="15" thickBot="1" x14ac:dyDescent="0.35">
      <c r="B113" s="79">
        <f t="shared" si="6"/>
        <v>93</v>
      </c>
      <c r="C113" s="80">
        <f t="shared" si="7"/>
        <v>46296</v>
      </c>
      <c r="D113" s="83">
        <f t="shared" si="8"/>
        <v>962.94915260769938</v>
      </c>
      <c r="E113" s="82">
        <f t="shared" si="9"/>
        <v>122.41311884184191</v>
      </c>
      <c r="F113" s="82">
        <f t="shared" si="10"/>
        <v>840.5360337658575</v>
      </c>
      <c r="G113" s="82">
        <f t="shared" si="11"/>
        <v>24308.276946919563</v>
      </c>
      <c r="H113" s="65"/>
      <c r="I113" s="65"/>
    </row>
    <row r="114" spans="2:9" ht="15" thickBot="1" x14ac:dyDescent="0.35">
      <c r="B114" s="79">
        <f t="shared" si="6"/>
        <v>94</v>
      </c>
      <c r="C114" s="80">
        <f t="shared" si="7"/>
        <v>46327</v>
      </c>
      <c r="D114" s="83">
        <f t="shared" si="8"/>
        <v>962.94915260769949</v>
      </c>
      <c r="E114" s="82">
        <f t="shared" si="9"/>
        <v>118.32176719549371</v>
      </c>
      <c r="F114" s="82">
        <f t="shared" si="10"/>
        <v>844.62738541220574</v>
      </c>
      <c r="G114" s="82">
        <f t="shared" si="11"/>
        <v>23463.649561507358</v>
      </c>
      <c r="H114" s="65"/>
      <c r="I114" s="65"/>
    </row>
    <row r="115" spans="2:9" ht="15" thickBot="1" x14ac:dyDescent="0.35">
      <c r="B115" s="79">
        <f t="shared" si="6"/>
        <v>95</v>
      </c>
      <c r="C115" s="80">
        <f t="shared" si="7"/>
        <v>46357</v>
      </c>
      <c r="D115" s="83">
        <f t="shared" si="8"/>
        <v>962.94915260769949</v>
      </c>
      <c r="E115" s="82">
        <f t="shared" si="9"/>
        <v>114.21050068812632</v>
      </c>
      <c r="F115" s="82">
        <f t="shared" si="10"/>
        <v>848.73865191957316</v>
      </c>
      <c r="G115" s="82">
        <f t="shared" si="11"/>
        <v>22614.910909587787</v>
      </c>
      <c r="H115" s="65"/>
      <c r="I115" s="65"/>
    </row>
    <row r="116" spans="2:9" ht="15" thickBot="1" x14ac:dyDescent="0.35">
      <c r="B116" s="79">
        <f t="shared" si="6"/>
        <v>96</v>
      </c>
      <c r="C116" s="80">
        <f t="shared" si="7"/>
        <v>46388</v>
      </c>
      <c r="D116" s="83">
        <f t="shared" si="8"/>
        <v>962.94915260769949</v>
      </c>
      <c r="E116" s="82">
        <f t="shared" si="9"/>
        <v>110.0792223831467</v>
      </c>
      <c r="F116" s="82">
        <f t="shared" si="10"/>
        <v>852.86993022455283</v>
      </c>
      <c r="G116" s="82">
        <f t="shared" si="11"/>
        <v>21762.040979363235</v>
      </c>
      <c r="H116" s="65"/>
      <c r="I116" s="65"/>
    </row>
    <row r="117" spans="2:9" ht="15" thickBot="1" x14ac:dyDescent="0.35">
      <c r="B117" s="79">
        <f t="shared" si="6"/>
        <v>97</v>
      </c>
      <c r="C117" s="80">
        <f t="shared" si="7"/>
        <v>46419</v>
      </c>
      <c r="D117" s="83">
        <f t="shared" si="8"/>
        <v>962.9491526076996</v>
      </c>
      <c r="E117" s="82">
        <f t="shared" si="9"/>
        <v>105.9278348721181</v>
      </c>
      <c r="F117" s="82">
        <f t="shared" si="10"/>
        <v>857.02131773558153</v>
      </c>
      <c r="G117" s="82">
        <f t="shared" si="11"/>
        <v>20905.019661627655</v>
      </c>
      <c r="H117" s="65"/>
      <c r="I117" s="65"/>
    </row>
    <row r="118" spans="2:9" ht="15" thickBot="1" x14ac:dyDescent="0.35">
      <c r="B118" s="79">
        <f t="shared" si="6"/>
        <v>98</v>
      </c>
      <c r="C118" s="80">
        <f t="shared" si="7"/>
        <v>46447</v>
      </c>
      <c r="D118" s="83">
        <f t="shared" si="8"/>
        <v>962.9491526076996</v>
      </c>
      <c r="E118" s="82">
        <f t="shared" si="9"/>
        <v>101.75624027246323</v>
      </c>
      <c r="F118" s="82">
        <f t="shared" si="10"/>
        <v>861.19291233523631</v>
      </c>
      <c r="G118" s="82">
        <f t="shared" si="11"/>
        <v>20043.826749292421</v>
      </c>
      <c r="H118" s="65"/>
      <c r="I118" s="65"/>
    </row>
    <row r="119" spans="2:9" ht="15" thickBot="1" x14ac:dyDescent="0.35">
      <c r="B119" s="79">
        <f t="shared" si="6"/>
        <v>99</v>
      </c>
      <c r="C119" s="80">
        <f t="shared" si="7"/>
        <v>46478</v>
      </c>
      <c r="D119" s="83">
        <f t="shared" si="8"/>
        <v>962.94915260769994</v>
      </c>
      <c r="E119" s="82">
        <f t="shared" si="9"/>
        <v>97.564340225156442</v>
      </c>
      <c r="F119" s="82">
        <f t="shared" si="10"/>
        <v>865.38481238254349</v>
      </c>
      <c r="G119" s="82">
        <f t="shared" si="11"/>
        <v>19178.441936909876</v>
      </c>
      <c r="H119" s="65"/>
      <c r="I119" s="65"/>
    </row>
    <row r="120" spans="2:9" ht="15" thickBot="1" x14ac:dyDescent="0.35">
      <c r="B120" s="79">
        <f t="shared" si="6"/>
        <v>100</v>
      </c>
      <c r="C120" s="80">
        <f t="shared" si="7"/>
        <v>46508</v>
      </c>
      <c r="D120" s="83">
        <f t="shared" si="8"/>
        <v>962.94915260769983</v>
      </c>
      <c r="E120" s="82">
        <f t="shared" si="9"/>
        <v>93.352035892404501</v>
      </c>
      <c r="F120" s="82">
        <f t="shared" si="10"/>
        <v>869.59711671529533</v>
      </c>
      <c r="G120" s="82">
        <f t="shared" si="11"/>
        <v>18308.844820194579</v>
      </c>
      <c r="H120" s="65"/>
      <c r="I120" s="65"/>
    </row>
    <row r="121" spans="2:9" ht="15" thickBot="1" x14ac:dyDescent="0.35">
      <c r="B121" s="79">
        <f t="shared" si="6"/>
        <v>101</v>
      </c>
      <c r="C121" s="80">
        <f t="shared" si="7"/>
        <v>46539</v>
      </c>
      <c r="D121" s="83">
        <f t="shared" si="8"/>
        <v>962.94915260769938</v>
      </c>
      <c r="E121" s="82">
        <f t="shared" si="9"/>
        <v>89.119227955316262</v>
      </c>
      <c r="F121" s="82">
        <f t="shared" si="10"/>
        <v>873.82992465238317</v>
      </c>
      <c r="G121" s="82">
        <f t="shared" si="11"/>
        <v>17435.014895542197</v>
      </c>
      <c r="H121" s="65"/>
      <c r="I121" s="65"/>
    </row>
    <row r="122" spans="2:9" ht="15" thickBot="1" x14ac:dyDescent="0.35">
      <c r="B122" s="79">
        <f t="shared" si="6"/>
        <v>102</v>
      </c>
      <c r="C122" s="80">
        <f t="shared" si="7"/>
        <v>46569</v>
      </c>
      <c r="D122" s="83">
        <f t="shared" si="8"/>
        <v>962.9491526076996</v>
      </c>
      <c r="E122" s="82">
        <f t="shared" si="9"/>
        <v>84.865816611560888</v>
      </c>
      <c r="F122" s="82">
        <f t="shared" si="10"/>
        <v>878.08333599613866</v>
      </c>
      <c r="G122" s="82">
        <f t="shared" si="11"/>
        <v>16556.931559546058</v>
      </c>
      <c r="H122" s="65"/>
      <c r="I122" s="65"/>
    </row>
    <row r="123" spans="2:9" ht="15" thickBot="1" x14ac:dyDescent="0.35">
      <c r="B123" s="79">
        <f t="shared" si="6"/>
        <v>103</v>
      </c>
      <c r="C123" s="80">
        <f t="shared" si="7"/>
        <v>46600</v>
      </c>
      <c r="D123" s="83">
        <f t="shared" si="8"/>
        <v>962.9491526076996</v>
      </c>
      <c r="E123" s="82">
        <f t="shared" si="9"/>
        <v>80.591701573014575</v>
      </c>
      <c r="F123" s="82">
        <f t="shared" si="10"/>
        <v>882.35745103468503</v>
      </c>
      <c r="G123" s="82">
        <f t="shared" si="11"/>
        <v>15674.574108511373</v>
      </c>
      <c r="H123" s="65"/>
      <c r="I123" s="65"/>
    </row>
    <row r="124" spans="2:9" ht="15" thickBot="1" x14ac:dyDescent="0.35">
      <c r="B124" s="79">
        <f t="shared" si="6"/>
        <v>104</v>
      </c>
      <c r="C124" s="80">
        <f t="shared" si="7"/>
        <v>46631</v>
      </c>
      <c r="D124" s="83">
        <f t="shared" si="8"/>
        <v>962.94915260769949</v>
      </c>
      <c r="E124" s="82">
        <f t="shared" si="9"/>
        <v>76.296782063396037</v>
      </c>
      <c r="F124" s="82">
        <f t="shared" si="10"/>
        <v>886.65237054430349</v>
      </c>
      <c r="G124" s="82">
        <f t="shared" si="11"/>
        <v>14787.92173796707</v>
      </c>
      <c r="H124" s="65"/>
      <c r="I124" s="65"/>
    </row>
    <row r="125" spans="2:9" ht="15" thickBot="1" x14ac:dyDescent="0.35">
      <c r="B125" s="79">
        <f t="shared" si="6"/>
        <v>105</v>
      </c>
      <c r="C125" s="80">
        <f t="shared" si="7"/>
        <v>46661</v>
      </c>
      <c r="D125" s="83">
        <f t="shared" si="8"/>
        <v>962.94915260769949</v>
      </c>
      <c r="E125" s="82">
        <f t="shared" si="9"/>
        <v>71.980956815890366</v>
      </c>
      <c r="F125" s="82">
        <f t="shared" si="10"/>
        <v>890.96819579180908</v>
      </c>
      <c r="G125" s="82">
        <f t="shared" si="11"/>
        <v>13896.953542175261</v>
      </c>
      <c r="H125" s="65"/>
      <c r="I125" s="65"/>
    </row>
    <row r="126" spans="2:9" ht="15" thickBot="1" x14ac:dyDescent="0.35">
      <c r="B126" s="79">
        <f t="shared" si="6"/>
        <v>106</v>
      </c>
      <c r="C126" s="80">
        <f t="shared" si="7"/>
        <v>46692</v>
      </c>
      <c r="D126" s="83">
        <f t="shared" si="8"/>
        <v>962.9491526076996</v>
      </c>
      <c r="E126" s="82">
        <f t="shared" si="9"/>
        <v>67.644124070761265</v>
      </c>
      <c r="F126" s="82">
        <f t="shared" si="10"/>
        <v>895.30502853693838</v>
      </c>
      <c r="G126" s="82">
        <f t="shared" si="11"/>
        <v>13001.648513638322</v>
      </c>
      <c r="H126" s="65"/>
      <c r="I126" s="65"/>
    </row>
    <row r="127" spans="2:9" ht="15" thickBot="1" x14ac:dyDescent="0.35">
      <c r="B127" s="79">
        <f t="shared" si="6"/>
        <v>107</v>
      </c>
      <c r="C127" s="80">
        <f t="shared" si="7"/>
        <v>46722</v>
      </c>
      <c r="D127" s="83">
        <f t="shared" si="8"/>
        <v>962.94915260769949</v>
      </c>
      <c r="E127" s="82">
        <f t="shared" si="9"/>
        <v>63.286181572951818</v>
      </c>
      <c r="F127" s="82">
        <f t="shared" si="10"/>
        <v>899.66297103474767</v>
      </c>
      <c r="G127" s="82">
        <f t="shared" si="11"/>
        <v>12101.985542603574</v>
      </c>
      <c r="H127" s="65"/>
      <c r="I127" s="65"/>
    </row>
    <row r="128" spans="2:9" ht="15" thickBot="1" x14ac:dyDescent="0.35">
      <c r="B128" s="79">
        <f t="shared" si="6"/>
        <v>108</v>
      </c>
      <c r="C128" s="80">
        <f t="shared" si="7"/>
        <v>46753</v>
      </c>
      <c r="D128" s="83">
        <f t="shared" si="8"/>
        <v>962.94915260769949</v>
      </c>
      <c r="E128" s="82">
        <f t="shared" si="9"/>
        <v>58.907026569673427</v>
      </c>
      <c r="F128" s="82">
        <f t="shared" si="10"/>
        <v>904.04212603802603</v>
      </c>
      <c r="G128" s="82">
        <f t="shared" si="11"/>
        <v>11197.943416565548</v>
      </c>
      <c r="H128" s="65"/>
      <c r="I128" s="65"/>
    </row>
    <row r="129" spans="2:9" ht="15" thickBot="1" x14ac:dyDescent="0.35">
      <c r="B129" s="79">
        <f t="shared" si="6"/>
        <v>109</v>
      </c>
      <c r="C129" s="80">
        <f t="shared" si="7"/>
        <v>46784</v>
      </c>
      <c r="D129" s="83">
        <f t="shared" si="8"/>
        <v>962.94915260769949</v>
      </c>
      <c r="E129" s="82">
        <f t="shared" si="9"/>
        <v>54.506555807983098</v>
      </c>
      <c r="F129" s="82">
        <f t="shared" si="10"/>
        <v>908.4425967997164</v>
      </c>
      <c r="G129" s="82">
        <f t="shared" si="11"/>
        <v>10289.500819765832</v>
      </c>
      <c r="H129" s="65"/>
      <c r="I129" s="65"/>
    </row>
    <row r="130" spans="2:9" ht="15" thickBot="1" x14ac:dyDescent="0.35">
      <c r="B130" s="79">
        <f t="shared" si="6"/>
        <v>110</v>
      </c>
      <c r="C130" s="80">
        <f t="shared" si="7"/>
        <v>46813</v>
      </c>
      <c r="D130" s="83">
        <f t="shared" si="8"/>
        <v>962.9491526076996</v>
      </c>
      <c r="E130" s="82">
        <f t="shared" si="9"/>
        <v>50.084665532348936</v>
      </c>
      <c r="F130" s="82">
        <f t="shared" si="10"/>
        <v>912.86448707535067</v>
      </c>
      <c r="G130" s="82">
        <f t="shared" si="11"/>
        <v>9376.6363326904811</v>
      </c>
      <c r="H130" s="65"/>
      <c r="I130" s="65"/>
    </row>
    <row r="131" spans="2:9" ht="15" thickBot="1" x14ac:dyDescent="0.35">
      <c r="B131" s="79">
        <f t="shared" si="6"/>
        <v>111</v>
      </c>
      <c r="C131" s="80">
        <f t="shared" si="7"/>
        <v>46844</v>
      </c>
      <c r="D131" s="83">
        <f t="shared" si="8"/>
        <v>962.94915260769949</v>
      </c>
      <c r="E131" s="82">
        <f t="shared" si="9"/>
        <v>45.641251482203721</v>
      </c>
      <c r="F131" s="82">
        <f t="shared" si="10"/>
        <v>917.30790112549573</v>
      </c>
      <c r="G131" s="82">
        <f t="shared" si="11"/>
        <v>8459.3284315649853</v>
      </c>
      <c r="H131" s="65"/>
      <c r="I131" s="65"/>
    </row>
    <row r="132" spans="2:9" ht="15" thickBot="1" x14ac:dyDescent="0.35">
      <c r="B132" s="79">
        <f t="shared" si="6"/>
        <v>112</v>
      </c>
      <c r="C132" s="80">
        <f t="shared" si="7"/>
        <v>46874</v>
      </c>
      <c r="D132" s="83">
        <f t="shared" si="8"/>
        <v>962.94915260769949</v>
      </c>
      <c r="E132" s="82">
        <f t="shared" si="9"/>
        <v>41.176208889486666</v>
      </c>
      <c r="F132" s="82">
        <f t="shared" si="10"/>
        <v>921.77294371821279</v>
      </c>
      <c r="G132" s="82">
        <f t="shared" si="11"/>
        <v>7537.5554878467728</v>
      </c>
      <c r="H132" s="65"/>
      <c r="I132" s="65"/>
    </row>
    <row r="133" spans="2:9" ht="15" thickBot="1" x14ac:dyDescent="0.35">
      <c r="B133" s="79">
        <f t="shared" si="6"/>
        <v>113</v>
      </c>
      <c r="C133" s="80">
        <f t="shared" si="7"/>
        <v>46905</v>
      </c>
      <c r="D133" s="83">
        <f t="shared" si="8"/>
        <v>962.94915260769949</v>
      </c>
      <c r="E133" s="82">
        <f t="shared" si="9"/>
        <v>36.68943247617316</v>
      </c>
      <c r="F133" s="82">
        <f t="shared" si="10"/>
        <v>926.25972013152636</v>
      </c>
      <c r="G133" s="82">
        <f t="shared" si="11"/>
        <v>6611.2957677152463</v>
      </c>
      <c r="H133" s="65"/>
      <c r="I133" s="65"/>
    </row>
    <row r="134" spans="2:9" ht="15" thickBot="1" x14ac:dyDescent="0.35">
      <c r="B134" s="79">
        <f t="shared" si="6"/>
        <v>114</v>
      </c>
      <c r="C134" s="80">
        <f t="shared" si="7"/>
        <v>46935</v>
      </c>
      <c r="D134" s="83">
        <f t="shared" si="8"/>
        <v>962.94915260769938</v>
      </c>
      <c r="E134" s="82">
        <f t="shared" si="9"/>
        <v>32.180816451792452</v>
      </c>
      <c r="F134" s="82">
        <f t="shared" si="10"/>
        <v>930.76833615590692</v>
      </c>
      <c r="G134" s="82">
        <f t="shared" si="11"/>
        <v>5680.5274315593397</v>
      </c>
      <c r="H134" s="65"/>
      <c r="I134" s="65"/>
    </row>
    <row r="135" spans="2:9" ht="15" thickBot="1" x14ac:dyDescent="0.35">
      <c r="B135" s="79">
        <f t="shared" si="6"/>
        <v>115</v>
      </c>
      <c r="C135" s="80">
        <f t="shared" si="7"/>
        <v>46966</v>
      </c>
      <c r="D135" s="83">
        <f t="shared" si="8"/>
        <v>962.94915260769938</v>
      </c>
      <c r="E135" s="82">
        <f t="shared" si="9"/>
        <v>27.650254510933358</v>
      </c>
      <c r="F135" s="82">
        <f t="shared" si="10"/>
        <v>935.29889809676604</v>
      </c>
      <c r="G135" s="82">
        <f t="shared" si="11"/>
        <v>4745.228533462574</v>
      </c>
      <c r="H135" s="65"/>
      <c r="I135" s="65"/>
    </row>
    <row r="136" spans="2:9" ht="15" thickBot="1" x14ac:dyDescent="0.35">
      <c r="B136" s="79">
        <f t="shared" si="6"/>
        <v>116</v>
      </c>
      <c r="C136" s="80">
        <f t="shared" si="7"/>
        <v>46997</v>
      </c>
      <c r="D136" s="83">
        <f t="shared" si="8"/>
        <v>962.94915260769949</v>
      </c>
      <c r="E136" s="82">
        <f t="shared" si="9"/>
        <v>23.097639830737716</v>
      </c>
      <c r="F136" s="82">
        <f t="shared" si="10"/>
        <v>939.85151277696173</v>
      </c>
      <c r="G136" s="82">
        <f t="shared" si="11"/>
        <v>3805.3770206856125</v>
      </c>
      <c r="H136" s="65"/>
      <c r="I136" s="65"/>
    </row>
    <row r="137" spans="2:9" ht="15" thickBot="1" x14ac:dyDescent="0.35">
      <c r="B137" s="79">
        <f t="shared" si="6"/>
        <v>117</v>
      </c>
      <c r="C137" s="80">
        <f t="shared" si="7"/>
        <v>47027</v>
      </c>
      <c r="D137" s="83">
        <f t="shared" si="8"/>
        <v>962.9491526076996</v>
      </c>
      <c r="E137" s="82">
        <f t="shared" si="9"/>
        <v>18.522865068381698</v>
      </c>
      <c r="F137" s="82">
        <f t="shared" si="10"/>
        <v>944.42628753931785</v>
      </c>
      <c r="G137" s="82">
        <f t="shared" si="11"/>
        <v>2860.9507331462946</v>
      </c>
      <c r="H137" s="65"/>
      <c r="I137" s="65"/>
    </row>
    <row r="138" spans="2:9" ht="15" thickBot="1" x14ac:dyDescent="0.35">
      <c r="B138" s="79">
        <f t="shared" si="6"/>
        <v>118</v>
      </c>
      <c r="C138" s="80">
        <f t="shared" si="7"/>
        <v>47058</v>
      </c>
      <c r="D138" s="83">
        <f t="shared" si="8"/>
        <v>962.9491526076996</v>
      </c>
      <c r="E138" s="82">
        <f t="shared" si="9"/>
        <v>13.925822358544854</v>
      </c>
      <c r="F138" s="82">
        <f t="shared" si="10"/>
        <v>949.0233302491547</v>
      </c>
      <c r="G138" s="82">
        <f t="shared" si="11"/>
        <v>1911.9274028971399</v>
      </c>
      <c r="H138" s="65"/>
      <c r="I138" s="65"/>
    </row>
    <row r="139" spans="2:9" ht="15" thickBot="1" x14ac:dyDescent="0.35">
      <c r="B139" s="79">
        <f t="shared" si="6"/>
        <v>119</v>
      </c>
      <c r="C139" s="80">
        <f t="shared" si="7"/>
        <v>47088</v>
      </c>
      <c r="D139" s="83">
        <f t="shared" si="8"/>
        <v>962.94915260769938</v>
      </c>
      <c r="E139" s="82">
        <f t="shared" si="9"/>
        <v>9.3064033108668394</v>
      </c>
      <c r="F139" s="82">
        <f t="shared" si="10"/>
        <v>953.64274929683256</v>
      </c>
      <c r="G139" s="82">
        <f t="shared" si="11"/>
        <v>958.28465360030737</v>
      </c>
      <c r="H139" s="65"/>
      <c r="I139" s="65"/>
    </row>
    <row r="140" spans="2:9" ht="15" thickBot="1" x14ac:dyDescent="0.35">
      <c r="B140" s="79">
        <f t="shared" si="6"/>
        <v>120</v>
      </c>
      <c r="C140" s="80">
        <f t="shared" si="7"/>
        <v>47119</v>
      </c>
      <c r="D140" s="83">
        <f t="shared" si="8"/>
        <v>962.94915260769926</v>
      </c>
      <c r="E140" s="82">
        <f t="shared" si="9"/>
        <v>4.6644990073917434</v>
      </c>
      <c r="F140" s="82">
        <f t="shared" si="10"/>
        <v>958.28465360030748</v>
      </c>
      <c r="G140" s="82">
        <f t="shared" si="11"/>
        <v>-1.1368683772161603E-13</v>
      </c>
      <c r="H140" s="65"/>
      <c r="I140" s="65"/>
    </row>
    <row r="141" spans="2:9" ht="15" thickBot="1" x14ac:dyDescent="0.35">
      <c r="B141" s="79" t="str">
        <f t="shared" si="6"/>
        <v/>
      </c>
      <c r="C141" s="80" t="str">
        <f t="shared" si="7"/>
        <v/>
      </c>
      <c r="D141" s="83" t="str">
        <f t="shared" si="8"/>
        <v/>
      </c>
      <c r="E141" s="82" t="str">
        <f t="shared" si="9"/>
        <v/>
      </c>
      <c r="F141" s="82" t="str">
        <f t="shared" si="10"/>
        <v/>
      </c>
      <c r="G141" s="82" t="str">
        <f t="shared" si="11"/>
        <v/>
      </c>
      <c r="H141" s="65"/>
      <c r="I141" s="65"/>
    </row>
    <row r="142" spans="2:9" ht="15" thickBot="1" x14ac:dyDescent="0.35">
      <c r="B142" s="79" t="str">
        <f t="shared" si="6"/>
        <v/>
      </c>
      <c r="C142" s="80" t="str">
        <f t="shared" si="7"/>
        <v/>
      </c>
      <c r="D142" s="83" t="str">
        <f t="shared" si="8"/>
        <v/>
      </c>
      <c r="E142" s="82" t="str">
        <f t="shared" si="9"/>
        <v/>
      </c>
      <c r="F142" s="82" t="str">
        <f t="shared" si="10"/>
        <v/>
      </c>
      <c r="G142" s="82" t="str">
        <f t="shared" si="11"/>
        <v/>
      </c>
      <c r="H142" s="65"/>
      <c r="I142" s="65"/>
    </row>
    <row r="143" spans="2:9" ht="15" thickBot="1" x14ac:dyDescent="0.35">
      <c r="B143" s="79" t="str">
        <f t="shared" si="6"/>
        <v/>
      </c>
      <c r="C143" s="80" t="str">
        <f t="shared" si="7"/>
        <v/>
      </c>
      <c r="D143" s="83" t="str">
        <f t="shared" si="8"/>
        <v/>
      </c>
      <c r="E143" s="82" t="str">
        <f t="shared" si="9"/>
        <v/>
      </c>
      <c r="F143" s="82" t="str">
        <f t="shared" si="10"/>
        <v/>
      </c>
      <c r="G143" s="82" t="str">
        <f t="shared" si="11"/>
        <v/>
      </c>
      <c r="H143" s="65"/>
      <c r="I143" s="65"/>
    </row>
    <row r="144" spans="2:9" ht="15" thickBot="1" x14ac:dyDescent="0.35">
      <c r="B144" s="79" t="str">
        <f t="shared" si="6"/>
        <v/>
      </c>
      <c r="C144" s="80" t="str">
        <f t="shared" si="7"/>
        <v/>
      </c>
      <c r="D144" s="83" t="str">
        <f t="shared" si="8"/>
        <v/>
      </c>
      <c r="E144" s="82" t="str">
        <f t="shared" si="9"/>
        <v/>
      </c>
      <c r="F144" s="82" t="str">
        <f t="shared" si="10"/>
        <v/>
      </c>
      <c r="G144" s="82" t="str">
        <f t="shared" si="11"/>
        <v/>
      </c>
      <c r="H144" s="65"/>
      <c r="I144" s="65"/>
    </row>
    <row r="145" spans="2:9" ht="15" thickBot="1" x14ac:dyDescent="0.35">
      <c r="B145" s="79" t="str">
        <f t="shared" si="6"/>
        <v/>
      </c>
      <c r="C145" s="80" t="str">
        <f t="shared" si="7"/>
        <v/>
      </c>
      <c r="D145" s="83" t="str">
        <f t="shared" si="8"/>
        <v/>
      </c>
      <c r="E145" s="82" t="str">
        <f t="shared" si="9"/>
        <v/>
      </c>
      <c r="F145" s="82" t="str">
        <f t="shared" si="10"/>
        <v/>
      </c>
      <c r="G145" s="82" t="str">
        <f t="shared" si="11"/>
        <v/>
      </c>
      <c r="H145" s="65"/>
      <c r="I145" s="65"/>
    </row>
    <row r="146" spans="2:9" ht="15" thickBot="1" x14ac:dyDescent="0.35">
      <c r="B146" s="79" t="str">
        <f t="shared" si="6"/>
        <v/>
      </c>
      <c r="C146" s="80" t="str">
        <f t="shared" si="7"/>
        <v/>
      </c>
      <c r="D146" s="83" t="str">
        <f t="shared" si="8"/>
        <v/>
      </c>
      <c r="E146" s="82" t="str">
        <f t="shared" si="9"/>
        <v/>
      </c>
      <c r="F146" s="82" t="str">
        <f t="shared" si="10"/>
        <v/>
      </c>
      <c r="G146" s="82" t="str">
        <f t="shared" si="11"/>
        <v/>
      </c>
      <c r="H146" s="65"/>
      <c r="I146" s="65"/>
    </row>
    <row r="147" spans="2:9" ht="15" thickBot="1" x14ac:dyDescent="0.35">
      <c r="B147" s="79" t="str">
        <f t="shared" si="6"/>
        <v/>
      </c>
      <c r="C147" s="80" t="str">
        <f t="shared" si="7"/>
        <v/>
      </c>
      <c r="D147" s="83" t="str">
        <f t="shared" si="8"/>
        <v/>
      </c>
      <c r="E147" s="82" t="str">
        <f t="shared" si="9"/>
        <v/>
      </c>
      <c r="F147" s="82" t="str">
        <f t="shared" si="10"/>
        <v/>
      </c>
      <c r="G147" s="82" t="str">
        <f t="shared" si="11"/>
        <v/>
      </c>
      <c r="H147" s="65"/>
      <c r="I147" s="65"/>
    </row>
    <row r="148" spans="2:9" ht="15" thickBot="1" x14ac:dyDescent="0.35">
      <c r="B148" s="79" t="str">
        <f t="shared" si="6"/>
        <v/>
      </c>
      <c r="C148" s="80" t="str">
        <f t="shared" si="7"/>
        <v/>
      </c>
      <c r="D148" s="83" t="str">
        <f t="shared" si="8"/>
        <v/>
      </c>
      <c r="E148" s="82" t="str">
        <f t="shared" si="9"/>
        <v/>
      </c>
      <c r="F148" s="82" t="str">
        <f t="shared" si="10"/>
        <v/>
      </c>
      <c r="G148" s="82" t="str">
        <f t="shared" si="11"/>
        <v/>
      </c>
      <c r="H148" s="65"/>
      <c r="I148" s="65"/>
    </row>
    <row r="149" spans="2:9" ht="15" thickBot="1" x14ac:dyDescent="0.35">
      <c r="B149" s="79" t="str">
        <f t="shared" ref="B149:B212" si="12">IFERROR(IF(G148&lt;=0,"",B148+1),"")</f>
        <v/>
      </c>
      <c r="C149" s="80" t="str">
        <f t="shared" ref="C149:C212" si="13">IF($E$10="End of the Period",IF(B149="","",IF(OR(payment_frequency="Weekly",payment_frequency="Bi-weekly",payment_frequency="Semi-monthly"),first_payment_date+B149*VLOOKUP(payment_frequency,periodic_table,2,0),EDATE(first_payment_date,B149*VLOOKUP(payment_frequency,periodic_table,2,0)))),IF(B149="","",IF(OR(payment_frequency="Weekly",payment_frequency="Bi-weekly",payment_frequency="Semi-monthly"),first_payment_date+(B149-1)*VLOOKUP(payment_frequency,periodic_table,2,0),EDATE(first_payment_date,(B149-1)*VLOOKUP(payment_frequency,periodic_table,2,0)))))</f>
        <v/>
      </c>
      <c r="D149" s="83" t="str">
        <f t="shared" ref="D149:D212" si="14">IF(B149="","",IF(B149&lt;=$I$13,E149,IF((nper-B149+1=0),-PMT(rate,1,$G$20,,payment_type),-PMT(rate,nper-B149+1,G148,,payment_type))))</f>
        <v/>
      </c>
      <c r="E149" s="82" t="str">
        <f t="shared" ref="E149:E212" si="15">IF(B149="","",IF(AND(payment_type=1,B149=1),0,(G148*rate)))</f>
        <v/>
      </c>
      <c r="F149" s="82" t="str">
        <f t="shared" si="10"/>
        <v/>
      </c>
      <c r="G149" s="82" t="str">
        <f t="shared" si="11"/>
        <v/>
      </c>
      <c r="H149" s="65"/>
      <c r="I149" s="65"/>
    </row>
    <row r="150" spans="2:9" ht="15" thickBot="1" x14ac:dyDescent="0.35">
      <c r="B150" s="79" t="str">
        <f t="shared" si="12"/>
        <v/>
      </c>
      <c r="C150" s="80" t="str">
        <f t="shared" si="13"/>
        <v/>
      </c>
      <c r="D150" s="83" t="str">
        <f t="shared" si="14"/>
        <v/>
      </c>
      <c r="E150" s="82" t="str">
        <f t="shared" si="15"/>
        <v/>
      </c>
      <c r="F150" s="82" t="str">
        <f t="shared" ref="F150:F213" si="16">IF(B150="","",D150-E150)</f>
        <v/>
      </c>
      <c r="G150" s="82" t="str">
        <f t="shared" ref="G150:G213" si="17">IFERROR(IF(F150&lt;0,"",G149-F150),"")</f>
        <v/>
      </c>
      <c r="H150" s="65"/>
      <c r="I150" s="65"/>
    </row>
    <row r="151" spans="2:9" ht="15" thickBot="1" x14ac:dyDescent="0.35">
      <c r="B151" s="79" t="str">
        <f t="shared" si="12"/>
        <v/>
      </c>
      <c r="C151" s="80" t="str">
        <f t="shared" si="13"/>
        <v/>
      </c>
      <c r="D151" s="83" t="str">
        <f t="shared" si="14"/>
        <v/>
      </c>
      <c r="E151" s="82" t="str">
        <f t="shared" si="15"/>
        <v/>
      </c>
      <c r="F151" s="82" t="str">
        <f t="shared" si="16"/>
        <v/>
      </c>
      <c r="G151" s="82" t="str">
        <f t="shared" si="17"/>
        <v/>
      </c>
      <c r="H151" s="65"/>
      <c r="I151" s="65"/>
    </row>
    <row r="152" spans="2:9" ht="15" thickBot="1" x14ac:dyDescent="0.35">
      <c r="B152" s="79" t="str">
        <f t="shared" si="12"/>
        <v/>
      </c>
      <c r="C152" s="80" t="str">
        <f t="shared" si="13"/>
        <v/>
      </c>
      <c r="D152" s="83" t="str">
        <f t="shared" si="14"/>
        <v/>
      </c>
      <c r="E152" s="82" t="str">
        <f t="shared" si="15"/>
        <v/>
      </c>
      <c r="F152" s="82" t="str">
        <f t="shared" si="16"/>
        <v/>
      </c>
      <c r="G152" s="82" t="str">
        <f t="shared" si="17"/>
        <v/>
      </c>
      <c r="H152" s="65"/>
      <c r="I152" s="65"/>
    </row>
    <row r="153" spans="2:9" ht="15" thickBot="1" x14ac:dyDescent="0.35">
      <c r="B153" s="79" t="str">
        <f t="shared" si="12"/>
        <v/>
      </c>
      <c r="C153" s="80" t="str">
        <f t="shared" si="13"/>
        <v/>
      </c>
      <c r="D153" s="83" t="str">
        <f t="shared" si="14"/>
        <v/>
      </c>
      <c r="E153" s="82" t="str">
        <f t="shared" si="15"/>
        <v/>
      </c>
      <c r="F153" s="82" t="str">
        <f t="shared" si="16"/>
        <v/>
      </c>
      <c r="G153" s="82" t="str">
        <f t="shared" si="17"/>
        <v/>
      </c>
      <c r="H153" s="65"/>
      <c r="I153" s="65"/>
    </row>
    <row r="154" spans="2:9" ht="15" thickBot="1" x14ac:dyDescent="0.35">
      <c r="B154" s="79" t="str">
        <f t="shared" si="12"/>
        <v/>
      </c>
      <c r="C154" s="80" t="str">
        <f t="shared" si="13"/>
        <v/>
      </c>
      <c r="D154" s="83" t="str">
        <f t="shared" si="14"/>
        <v/>
      </c>
      <c r="E154" s="82" t="str">
        <f t="shared" si="15"/>
        <v/>
      </c>
      <c r="F154" s="82" t="str">
        <f t="shared" si="16"/>
        <v/>
      </c>
      <c r="G154" s="82" t="str">
        <f t="shared" si="17"/>
        <v/>
      </c>
      <c r="H154" s="65"/>
      <c r="I154" s="65"/>
    </row>
    <row r="155" spans="2:9" ht="15" thickBot="1" x14ac:dyDescent="0.35">
      <c r="B155" s="79" t="str">
        <f t="shared" si="12"/>
        <v/>
      </c>
      <c r="C155" s="80" t="str">
        <f t="shared" si="13"/>
        <v/>
      </c>
      <c r="D155" s="83" t="str">
        <f t="shared" si="14"/>
        <v/>
      </c>
      <c r="E155" s="82" t="str">
        <f t="shared" si="15"/>
        <v/>
      </c>
      <c r="F155" s="82" t="str">
        <f t="shared" si="16"/>
        <v/>
      </c>
      <c r="G155" s="82" t="str">
        <f t="shared" si="17"/>
        <v/>
      </c>
      <c r="H155" s="65"/>
      <c r="I155" s="65"/>
    </row>
    <row r="156" spans="2:9" ht="15" thickBot="1" x14ac:dyDescent="0.35">
      <c r="B156" s="79" t="str">
        <f t="shared" si="12"/>
        <v/>
      </c>
      <c r="C156" s="80" t="str">
        <f t="shared" si="13"/>
        <v/>
      </c>
      <c r="D156" s="83" t="str">
        <f t="shared" si="14"/>
        <v/>
      </c>
      <c r="E156" s="82" t="str">
        <f t="shared" si="15"/>
        <v/>
      </c>
      <c r="F156" s="82" t="str">
        <f t="shared" si="16"/>
        <v/>
      </c>
      <c r="G156" s="82" t="str">
        <f t="shared" si="17"/>
        <v/>
      </c>
      <c r="H156" s="65"/>
      <c r="I156" s="65"/>
    </row>
    <row r="157" spans="2:9" ht="15" thickBot="1" x14ac:dyDescent="0.35">
      <c r="B157" s="79" t="str">
        <f t="shared" si="12"/>
        <v/>
      </c>
      <c r="C157" s="80" t="str">
        <f t="shared" si="13"/>
        <v/>
      </c>
      <c r="D157" s="83" t="str">
        <f t="shared" si="14"/>
        <v/>
      </c>
      <c r="E157" s="82" t="str">
        <f t="shared" si="15"/>
        <v/>
      </c>
      <c r="F157" s="82" t="str">
        <f t="shared" si="16"/>
        <v/>
      </c>
      <c r="G157" s="82" t="str">
        <f t="shared" si="17"/>
        <v/>
      </c>
      <c r="H157" s="65"/>
      <c r="I157" s="65"/>
    </row>
    <row r="158" spans="2:9" ht="15" thickBot="1" x14ac:dyDescent="0.35">
      <c r="B158" s="79" t="str">
        <f t="shared" si="12"/>
        <v/>
      </c>
      <c r="C158" s="80" t="str">
        <f t="shared" si="13"/>
        <v/>
      </c>
      <c r="D158" s="83" t="str">
        <f t="shared" si="14"/>
        <v/>
      </c>
      <c r="E158" s="82" t="str">
        <f t="shared" si="15"/>
        <v/>
      </c>
      <c r="F158" s="82" t="str">
        <f t="shared" si="16"/>
        <v/>
      </c>
      <c r="G158" s="82" t="str">
        <f t="shared" si="17"/>
        <v/>
      </c>
      <c r="H158" s="65"/>
      <c r="I158" s="65"/>
    </row>
    <row r="159" spans="2:9" ht="15" thickBot="1" x14ac:dyDescent="0.35">
      <c r="B159" s="79" t="str">
        <f t="shared" si="12"/>
        <v/>
      </c>
      <c r="C159" s="80" t="str">
        <f t="shared" si="13"/>
        <v/>
      </c>
      <c r="D159" s="83" t="str">
        <f t="shared" si="14"/>
        <v/>
      </c>
      <c r="E159" s="82" t="str">
        <f t="shared" si="15"/>
        <v/>
      </c>
      <c r="F159" s="82" t="str">
        <f t="shared" si="16"/>
        <v/>
      </c>
      <c r="G159" s="82" t="str">
        <f t="shared" si="17"/>
        <v/>
      </c>
      <c r="H159" s="65"/>
      <c r="I159" s="65"/>
    </row>
    <row r="160" spans="2:9" ht="15" thickBot="1" x14ac:dyDescent="0.35">
      <c r="B160" s="79" t="str">
        <f t="shared" si="12"/>
        <v/>
      </c>
      <c r="C160" s="80" t="str">
        <f t="shared" si="13"/>
        <v/>
      </c>
      <c r="D160" s="83" t="str">
        <f t="shared" si="14"/>
        <v/>
      </c>
      <c r="E160" s="82" t="str">
        <f t="shared" si="15"/>
        <v/>
      </c>
      <c r="F160" s="82" t="str">
        <f t="shared" si="16"/>
        <v/>
      </c>
      <c r="G160" s="82" t="str">
        <f t="shared" si="17"/>
        <v/>
      </c>
      <c r="H160" s="65"/>
      <c r="I160" s="65"/>
    </row>
    <row r="161" spans="2:9" ht="15" thickBot="1" x14ac:dyDescent="0.35">
      <c r="B161" s="79" t="str">
        <f t="shared" si="12"/>
        <v/>
      </c>
      <c r="C161" s="80" t="str">
        <f t="shared" si="13"/>
        <v/>
      </c>
      <c r="D161" s="83" t="str">
        <f t="shared" si="14"/>
        <v/>
      </c>
      <c r="E161" s="82" t="str">
        <f t="shared" si="15"/>
        <v/>
      </c>
      <c r="F161" s="82" t="str">
        <f t="shared" si="16"/>
        <v/>
      </c>
      <c r="G161" s="82" t="str">
        <f t="shared" si="17"/>
        <v/>
      </c>
      <c r="H161" s="65"/>
      <c r="I161" s="65"/>
    </row>
    <row r="162" spans="2:9" ht="15" thickBot="1" x14ac:dyDescent="0.35">
      <c r="B162" s="79" t="str">
        <f t="shared" si="12"/>
        <v/>
      </c>
      <c r="C162" s="80" t="str">
        <f t="shared" si="13"/>
        <v/>
      </c>
      <c r="D162" s="83" t="str">
        <f t="shared" si="14"/>
        <v/>
      </c>
      <c r="E162" s="82" t="str">
        <f t="shared" si="15"/>
        <v/>
      </c>
      <c r="F162" s="82" t="str">
        <f t="shared" si="16"/>
        <v/>
      </c>
      <c r="G162" s="82" t="str">
        <f t="shared" si="17"/>
        <v/>
      </c>
      <c r="H162" s="65"/>
      <c r="I162" s="65"/>
    </row>
    <row r="163" spans="2:9" ht="15" thickBot="1" x14ac:dyDescent="0.35">
      <c r="B163" s="79" t="str">
        <f t="shared" si="12"/>
        <v/>
      </c>
      <c r="C163" s="80" t="str">
        <f t="shared" si="13"/>
        <v/>
      </c>
      <c r="D163" s="83" t="str">
        <f t="shared" si="14"/>
        <v/>
      </c>
      <c r="E163" s="82" t="str">
        <f t="shared" si="15"/>
        <v/>
      </c>
      <c r="F163" s="82" t="str">
        <f t="shared" si="16"/>
        <v/>
      </c>
      <c r="G163" s="82" t="str">
        <f t="shared" si="17"/>
        <v/>
      </c>
      <c r="H163" s="65"/>
      <c r="I163" s="65"/>
    </row>
    <row r="164" spans="2:9" ht="15" thickBot="1" x14ac:dyDescent="0.35">
      <c r="B164" s="79" t="str">
        <f t="shared" si="12"/>
        <v/>
      </c>
      <c r="C164" s="80" t="str">
        <f t="shared" si="13"/>
        <v/>
      </c>
      <c r="D164" s="83" t="str">
        <f t="shared" si="14"/>
        <v/>
      </c>
      <c r="E164" s="82" t="str">
        <f t="shared" si="15"/>
        <v/>
      </c>
      <c r="F164" s="82" t="str">
        <f t="shared" si="16"/>
        <v/>
      </c>
      <c r="G164" s="82" t="str">
        <f t="shared" si="17"/>
        <v/>
      </c>
      <c r="H164" s="65"/>
      <c r="I164" s="65"/>
    </row>
    <row r="165" spans="2:9" ht="15" thickBot="1" x14ac:dyDescent="0.35">
      <c r="B165" s="79" t="str">
        <f t="shared" si="12"/>
        <v/>
      </c>
      <c r="C165" s="80" t="str">
        <f t="shared" si="13"/>
        <v/>
      </c>
      <c r="D165" s="83" t="str">
        <f t="shared" si="14"/>
        <v/>
      </c>
      <c r="E165" s="82" t="str">
        <f t="shared" si="15"/>
        <v/>
      </c>
      <c r="F165" s="82" t="str">
        <f t="shared" si="16"/>
        <v/>
      </c>
      <c r="G165" s="82" t="str">
        <f t="shared" si="17"/>
        <v/>
      </c>
      <c r="H165" s="65"/>
      <c r="I165" s="65"/>
    </row>
    <row r="166" spans="2:9" ht="15" thickBot="1" x14ac:dyDescent="0.35">
      <c r="B166" s="79" t="str">
        <f t="shared" si="12"/>
        <v/>
      </c>
      <c r="C166" s="80" t="str">
        <f t="shared" si="13"/>
        <v/>
      </c>
      <c r="D166" s="83" t="str">
        <f t="shared" si="14"/>
        <v/>
      </c>
      <c r="E166" s="82" t="str">
        <f t="shared" si="15"/>
        <v/>
      </c>
      <c r="F166" s="82" t="str">
        <f t="shared" si="16"/>
        <v/>
      </c>
      <c r="G166" s="82" t="str">
        <f t="shared" si="17"/>
        <v/>
      </c>
      <c r="H166" s="65"/>
      <c r="I166" s="65"/>
    </row>
    <row r="167" spans="2:9" ht="15" thickBot="1" x14ac:dyDescent="0.35">
      <c r="B167" s="79" t="str">
        <f t="shared" si="12"/>
        <v/>
      </c>
      <c r="C167" s="80" t="str">
        <f t="shared" si="13"/>
        <v/>
      </c>
      <c r="D167" s="83" t="str">
        <f t="shared" si="14"/>
        <v/>
      </c>
      <c r="E167" s="82" t="str">
        <f t="shared" si="15"/>
        <v/>
      </c>
      <c r="F167" s="82" t="str">
        <f t="shared" si="16"/>
        <v/>
      </c>
      <c r="G167" s="82" t="str">
        <f t="shared" si="17"/>
        <v/>
      </c>
      <c r="H167" s="65"/>
      <c r="I167" s="65"/>
    </row>
    <row r="168" spans="2:9" ht="15" thickBot="1" x14ac:dyDescent="0.35">
      <c r="B168" s="79" t="str">
        <f t="shared" si="12"/>
        <v/>
      </c>
      <c r="C168" s="80" t="str">
        <f t="shared" si="13"/>
        <v/>
      </c>
      <c r="D168" s="83" t="str">
        <f t="shared" si="14"/>
        <v/>
      </c>
      <c r="E168" s="82" t="str">
        <f t="shared" si="15"/>
        <v/>
      </c>
      <c r="F168" s="82" t="str">
        <f t="shared" si="16"/>
        <v/>
      </c>
      <c r="G168" s="82" t="str">
        <f t="shared" si="17"/>
        <v/>
      </c>
      <c r="H168" s="65"/>
      <c r="I168" s="65"/>
    </row>
    <row r="169" spans="2:9" ht="15" thickBot="1" x14ac:dyDescent="0.35">
      <c r="B169" s="79" t="str">
        <f t="shared" si="12"/>
        <v/>
      </c>
      <c r="C169" s="80" t="str">
        <f t="shared" si="13"/>
        <v/>
      </c>
      <c r="D169" s="83" t="str">
        <f t="shared" si="14"/>
        <v/>
      </c>
      <c r="E169" s="82" t="str">
        <f t="shared" si="15"/>
        <v/>
      </c>
      <c r="F169" s="82" t="str">
        <f t="shared" si="16"/>
        <v/>
      </c>
      <c r="G169" s="82" t="str">
        <f t="shared" si="17"/>
        <v/>
      </c>
      <c r="H169" s="65"/>
      <c r="I169" s="65"/>
    </row>
    <row r="170" spans="2:9" ht="15" thickBot="1" x14ac:dyDescent="0.35">
      <c r="B170" s="79" t="str">
        <f t="shared" si="12"/>
        <v/>
      </c>
      <c r="C170" s="80" t="str">
        <f t="shared" si="13"/>
        <v/>
      </c>
      <c r="D170" s="83" t="str">
        <f t="shared" si="14"/>
        <v/>
      </c>
      <c r="E170" s="82" t="str">
        <f t="shared" si="15"/>
        <v/>
      </c>
      <c r="F170" s="82" t="str">
        <f t="shared" si="16"/>
        <v/>
      </c>
      <c r="G170" s="82" t="str">
        <f t="shared" si="17"/>
        <v/>
      </c>
      <c r="H170" s="65"/>
      <c r="I170" s="65"/>
    </row>
    <row r="171" spans="2:9" ht="15" thickBot="1" x14ac:dyDescent="0.35">
      <c r="B171" s="79" t="str">
        <f t="shared" si="12"/>
        <v/>
      </c>
      <c r="C171" s="80" t="str">
        <f t="shared" si="13"/>
        <v/>
      </c>
      <c r="D171" s="83" t="str">
        <f t="shared" si="14"/>
        <v/>
      </c>
      <c r="E171" s="82" t="str">
        <f t="shared" si="15"/>
        <v/>
      </c>
      <c r="F171" s="82" t="str">
        <f t="shared" si="16"/>
        <v/>
      </c>
      <c r="G171" s="82" t="str">
        <f t="shared" si="17"/>
        <v/>
      </c>
      <c r="H171" s="65"/>
      <c r="I171" s="65"/>
    </row>
    <row r="172" spans="2:9" ht="15" thickBot="1" x14ac:dyDescent="0.35">
      <c r="B172" s="79" t="str">
        <f t="shared" si="12"/>
        <v/>
      </c>
      <c r="C172" s="80" t="str">
        <f t="shared" si="13"/>
        <v/>
      </c>
      <c r="D172" s="83" t="str">
        <f t="shared" si="14"/>
        <v/>
      </c>
      <c r="E172" s="82" t="str">
        <f t="shared" si="15"/>
        <v/>
      </c>
      <c r="F172" s="82" t="str">
        <f t="shared" si="16"/>
        <v/>
      </c>
      <c r="G172" s="82" t="str">
        <f t="shared" si="17"/>
        <v/>
      </c>
      <c r="H172" s="65"/>
      <c r="I172" s="65"/>
    </row>
    <row r="173" spans="2:9" ht="15" thickBot="1" x14ac:dyDescent="0.35">
      <c r="B173" s="79" t="str">
        <f t="shared" si="12"/>
        <v/>
      </c>
      <c r="C173" s="80" t="str">
        <f t="shared" si="13"/>
        <v/>
      </c>
      <c r="D173" s="83" t="str">
        <f t="shared" si="14"/>
        <v/>
      </c>
      <c r="E173" s="82" t="str">
        <f t="shared" si="15"/>
        <v/>
      </c>
      <c r="F173" s="82" t="str">
        <f t="shared" si="16"/>
        <v/>
      </c>
      <c r="G173" s="82" t="str">
        <f t="shared" si="17"/>
        <v/>
      </c>
      <c r="H173" s="65"/>
      <c r="I173" s="65"/>
    </row>
    <row r="174" spans="2:9" ht="15" thickBot="1" x14ac:dyDescent="0.35">
      <c r="B174" s="79" t="str">
        <f t="shared" si="12"/>
        <v/>
      </c>
      <c r="C174" s="80" t="str">
        <f t="shared" si="13"/>
        <v/>
      </c>
      <c r="D174" s="83" t="str">
        <f t="shared" si="14"/>
        <v/>
      </c>
      <c r="E174" s="82" t="str">
        <f t="shared" si="15"/>
        <v/>
      </c>
      <c r="F174" s="82" t="str">
        <f t="shared" si="16"/>
        <v/>
      </c>
      <c r="G174" s="82" t="str">
        <f t="shared" si="17"/>
        <v/>
      </c>
      <c r="H174" s="65"/>
      <c r="I174" s="65"/>
    </row>
    <row r="175" spans="2:9" ht="15" thickBot="1" x14ac:dyDescent="0.35">
      <c r="B175" s="79" t="str">
        <f t="shared" si="12"/>
        <v/>
      </c>
      <c r="C175" s="80" t="str">
        <f t="shared" si="13"/>
        <v/>
      </c>
      <c r="D175" s="83" t="str">
        <f t="shared" si="14"/>
        <v/>
      </c>
      <c r="E175" s="82" t="str">
        <f t="shared" si="15"/>
        <v/>
      </c>
      <c r="F175" s="82" t="str">
        <f t="shared" si="16"/>
        <v/>
      </c>
      <c r="G175" s="82" t="str">
        <f t="shared" si="17"/>
        <v/>
      </c>
      <c r="H175" s="65"/>
      <c r="I175" s="65"/>
    </row>
    <row r="176" spans="2:9" ht="15" thickBot="1" x14ac:dyDescent="0.35">
      <c r="B176" s="79" t="str">
        <f t="shared" si="12"/>
        <v/>
      </c>
      <c r="C176" s="80" t="str">
        <f t="shared" si="13"/>
        <v/>
      </c>
      <c r="D176" s="83" t="str">
        <f t="shared" si="14"/>
        <v/>
      </c>
      <c r="E176" s="82" t="str">
        <f t="shared" si="15"/>
        <v/>
      </c>
      <c r="F176" s="82" t="str">
        <f t="shared" si="16"/>
        <v/>
      </c>
      <c r="G176" s="82" t="str">
        <f t="shared" si="17"/>
        <v/>
      </c>
      <c r="H176" s="65"/>
      <c r="I176" s="65"/>
    </row>
    <row r="177" spans="2:9" ht="15" thickBot="1" x14ac:dyDescent="0.35">
      <c r="B177" s="79" t="str">
        <f t="shared" si="12"/>
        <v/>
      </c>
      <c r="C177" s="80" t="str">
        <f t="shared" si="13"/>
        <v/>
      </c>
      <c r="D177" s="83" t="str">
        <f t="shared" si="14"/>
        <v/>
      </c>
      <c r="E177" s="82" t="str">
        <f t="shared" si="15"/>
        <v/>
      </c>
      <c r="F177" s="82" t="str">
        <f t="shared" si="16"/>
        <v/>
      </c>
      <c r="G177" s="82" t="str">
        <f t="shared" si="17"/>
        <v/>
      </c>
      <c r="H177" s="65"/>
      <c r="I177" s="65"/>
    </row>
    <row r="178" spans="2:9" ht="15" thickBot="1" x14ac:dyDescent="0.35">
      <c r="B178" s="79" t="str">
        <f t="shared" si="12"/>
        <v/>
      </c>
      <c r="C178" s="80" t="str">
        <f t="shared" si="13"/>
        <v/>
      </c>
      <c r="D178" s="83" t="str">
        <f t="shared" si="14"/>
        <v/>
      </c>
      <c r="E178" s="82" t="str">
        <f t="shared" si="15"/>
        <v/>
      </c>
      <c r="F178" s="82" t="str">
        <f t="shared" si="16"/>
        <v/>
      </c>
      <c r="G178" s="82" t="str">
        <f t="shared" si="17"/>
        <v/>
      </c>
      <c r="H178" s="65"/>
      <c r="I178" s="65"/>
    </row>
    <row r="179" spans="2:9" ht="15" thickBot="1" x14ac:dyDescent="0.35">
      <c r="B179" s="79" t="str">
        <f t="shared" si="12"/>
        <v/>
      </c>
      <c r="C179" s="80" t="str">
        <f t="shared" si="13"/>
        <v/>
      </c>
      <c r="D179" s="83" t="str">
        <f t="shared" si="14"/>
        <v/>
      </c>
      <c r="E179" s="82" t="str">
        <f t="shared" si="15"/>
        <v/>
      </c>
      <c r="F179" s="82" t="str">
        <f t="shared" si="16"/>
        <v/>
      </c>
      <c r="G179" s="82" t="str">
        <f t="shared" si="17"/>
        <v/>
      </c>
      <c r="H179" s="65"/>
      <c r="I179" s="65"/>
    </row>
    <row r="180" spans="2:9" ht="15" thickBot="1" x14ac:dyDescent="0.35">
      <c r="B180" s="79" t="str">
        <f t="shared" si="12"/>
        <v/>
      </c>
      <c r="C180" s="80" t="str">
        <f t="shared" si="13"/>
        <v/>
      </c>
      <c r="D180" s="83" t="str">
        <f t="shared" si="14"/>
        <v/>
      </c>
      <c r="E180" s="82" t="str">
        <f t="shared" si="15"/>
        <v/>
      </c>
      <c r="F180" s="82" t="str">
        <f t="shared" si="16"/>
        <v/>
      </c>
      <c r="G180" s="82" t="str">
        <f t="shared" si="17"/>
        <v/>
      </c>
      <c r="H180" s="65"/>
      <c r="I180" s="65"/>
    </row>
    <row r="181" spans="2:9" ht="15" thickBot="1" x14ac:dyDescent="0.35">
      <c r="B181" s="79" t="str">
        <f t="shared" si="12"/>
        <v/>
      </c>
      <c r="C181" s="80" t="str">
        <f t="shared" si="13"/>
        <v/>
      </c>
      <c r="D181" s="83" t="str">
        <f t="shared" si="14"/>
        <v/>
      </c>
      <c r="E181" s="82" t="str">
        <f t="shared" si="15"/>
        <v/>
      </c>
      <c r="F181" s="82" t="str">
        <f t="shared" si="16"/>
        <v/>
      </c>
      <c r="G181" s="82" t="str">
        <f t="shared" si="17"/>
        <v/>
      </c>
      <c r="H181" s="65"/>
      <c r="I181" s="65"/>
    </row>
    <row r="182" spans="2:9" ht="15" thickBot="1" x14ac:dyDescent="0.35">
      <c r="B182" s="79" t="str">
        <f t="shared" si="12"/>
        <v/>
      </c>
      <c r="C182" s="80" t="str">
        <f t="shared" si="13"/>
        <v/>
      </c>
      <c r="D182" s="83" t="str">
        <f t="shared" si="14"/>
        <v/>
      </c>
      <c r="E182" s="82" t="str">
        <f t="shared" si="15"/>
        <v/>
      </c>
      <c r="F182" s="82" t="str">
        <f t="shared" si="16"/>
        <v/>
      </c>
      <c r="G182" s="82" t="str">
        <f t="shared" si="17"/>
        <v/>
      </c>
      <c r="H182" s="65"/>
      <c r="I182" s="65"/>
    </row>
    <row r="183" spans="2:9" ht="15" thickBot="1" x14ac:dyDescent="0.35">
      <c r="B183" s="79" t="str">
        <f t="shared" si="12"/>
        <v/>
      </c>
      <c r="C183" s="80" t="str">
        <f t="shared" si="13"/>
        <v/>
      </c>
      <c r="D183" s="83" t="str">
        <f t="shared" si="14"/>
        <v/>
      </c>
      <c r="E183" s="82" t="str">
        <f t="shared" si="15"/>
        <v/>
      </c>
      <c r="F183" s="82" t="str">
        <f t="shared" si="16"/>
        <v/>
      </c>
      <c r="G183" s="82" t="str">
        <f t="shared" si="17"/>
        <v/>
      </c>
      <c r="H183" s="65"/>
      <c r="I183" s="65"/>
    </row>
    <row r="184" spans="2:9" ht="15" thickBot="1" x14ac:dyDescent="0.35">
      <c r="B184" s="79" t="str">
        <f t="shared" si="12"/>
        <v/>
      </c>
      <c r="C184" s="80" t="str">
        <f t="shared" si="13"/>
        <v/>
      </c>
      <c r="D184" s="83" t="str">
        <f t="shared" si="14"/>
        <v/>
      </c>
      <c r="E184" s="82" t="str">
        <f t="shared" si="15"/>
        <v/>
      </c>
      <c r="F184" s="82" t="str">
        <f t="shared" si="16"/>
        <v/>
      </c>
      <c r="G184" s="82" t="str">
        <f t="shared" si="17"/>
        <v/>
      </c>
      <c r="H184" s="65"/>
      <c r="I184" s="65"/>
    </row>
    <row r="185" spans="2:9" ht="15" thickBot="1" x14ac:dyDescent="0.35">
      <c r="B185" s="79" t="str">
        <f t="shared" si="12"/>
        <v/>
      </c>
      <c r="C185" s="80" t="str">
        <f t="shared" si="13"/>
        <v/>
      </c>
      <c r="D185" s="83" t="str">
        <f t="shared" si="14"/>
        <v/>
      </c>
      <c r="E185" s="82" t="str">
        <f t="shared" si="15"/>
        <v/>
      </c>
      <c r="F185" s="82" t="str">
        <f t="shared" si="16"/>
        <v/>
      </c>
      <c r="G185" s="82" t="str">
        <f t="shared" si="17"/>
        <v/>
      </c>
      <c r="H185" s="65"/>
      <c r="I185" s="65"/>
    </row>
    <row r="186" spans="2:9" ht="15" thickBot="1" x14ac:dyDescent="0.35">
      <c r="B186" s="79" t="str">
        <f t="shared" si="12"/>
        <v/>
      </c>
      <c r="C186" s="80" t="str">
        <f t="shared" si="13"/>
        <v/>
      </c>
      <c r="D186" s="83" t="str">
        <f t="shared" si="14"/>
        <v/>
      </c>
      <c r="E186" s="82" t="str">
        <f t="shared" si="15"/>
        <v/>
      </c>
      <c r="F186" s="82" t="str">
        <f t="shared" si="16"/>
        <v/>
      </c>
      <c r="G186" s="82" t="str">
        <f t="shared" si="17"/>
        <v/>
      </c>
      <c r="H186" s="65"/>
      <c r="I186" s="65"/>
    </row>
    <row r="187" spans="2:9" ht="15" thickBot="1" x14ac:dyDescent="0.35">
      <c r="B187" s="79" t="str">
        <f t="shared" si="12"/>
        <v/>
      </c>
      <c r="C187" s="80" t="str">
        <f t="shared" si="13"/>
        <v/>
      </c>
      <c r="D187" s="83" t="str">
        <f t="shared" si="14"/>
        <v/>
      </c>
      <c r="E187" s="82" t="str">
        <f t="shared" si="15"/>
        <v/>
      </c>
      <c r="F187" s="82" t="str">
        <f t="shared" si="16"/>
        <v/>
      </c>
      <c r="G187" s="82" t="str">
        <f t="shared" si="17"/>
        <v/>
      </c>
      <c r="H187" s="65"/>
      <c r="I187" s="65"/>
    </row>
    <row r="188" spans="2:9" ht="15" thickBot="1" x14ac:dyDescent="0.35">
      <c r="B188" s="79" t="str">
        <f t="shared" si="12"/>
        <v/>
      </c>
      <c r="C188" s="80" t="str">
        <f t="shared" si="13"/>
        <v/>
      </c>
      <c r="D188" s="83" t="str">
        <f t="shared" si="14"/>
        <v/>
      </c>
      <c r="E188" s="82" t="str">
        <f t="shared" si="15"/>
        <v/>
      </c>
      <c r="F188" s="82" t="str">
        <f t="shared" si="16"/>
        <v/>
      </c>
      <c r="G188" s="82" t="str">
        <f t="shared" si="17"/>
        <v/>
      </c>
      <c r="H188" s="65"/>
      <c r="I188" s="65"/>
    </row>
    <row r="189" spans="2:9" ht="15" thickBot="1" x14ac:dyDescent="0.35">
      <c r="B189" s="79" t="str">
        <f t="shared" si="12"/>
        <v/>
      </c>
      <c r="C189" s="80" t="str">
        <f t="shared" si="13"/>
        <v/>
      </c>
      <c r="D189" s="83" t="str">
        <f t="shared" si="14"/>
        <v/>
      </c>
      <c r="E189" s="82" t="str">
        <f t="shared" si="15"/>
        <v/>
      </c>
      <c r="F189" s="82" t="str">
        <f t="shared" si="16"/>
        <v/>
      </c>
      <c r="G189" s="82" t="str">
        <f t="shared" si="17"/>
        <v/>
      </c>
      <c r="H189" s="65"/>
      <c r="I189" s="65"/>
    </row>
    <row r="190" spans="2:9" ht="15" thickBot="1" x14ac:dyDescent="0.35">
      <c r="B190" s="79" t="str">
        <f t="shared" si="12"/>
        <v/>
      </c>
      <c r="C190" s="80" t="str">
        <f t="shared" si="13"/>
        <v/>
      </c>
      <c r="D190" s="83" t="str">
        <f t="shared" si="14"/>
        <v/>
      </c>
      <c r="E190" s="82" t="str">
        <f t="shared" si="15"/>
        <v/>
      </c>
      <c r="F190" s="82" t="str">
        <f t="shared" si="16"/>
        <v/>
      </c>
      <c r="G190" s="82" t="str">
        <f t="shared" si="17"/>
        <v/>
      </c>
      <c r="H190" s="65"/>
      <c r="I190" s="65"/>
    </row>
    <row r="191" spans="2:9" ht="15" thickBot="1" x14ac:dyDescent="0.35">
      <c r="B191" s="79" t="str">
        <f t="shared" si="12"/>
        <v/>
      </c>
      <c r="C191" s="80" t="str">
        <f t="shared" si="13"/>
        <v/>
      </c>
      <c r="D191" s="83" t="str">
        <f t="shared" si="14"/>
        <v/>
      </c>
      <c r="E191" s="82" t="str">
        <f t="shared" si="15"/>
        <v/>
      </c>
      <c r="F191" s="82" t="str">
        <f t="shared" si="16"/>
        <v/>
      </c>
      <c r="G191" s="82" t="str">
        <f t="shared" si="17"/>
        <v/>
      </c>
      <c r="H191" s="65"/>
      <c r="I191" s="65"/>
    </row>
    <row r="192" spans="2:9" ht="15" thickBot="1" x14ac:dyDescent="0.35">
      <c r="B192" s="79" t="str">
        <f t="shared" si="12"/>
        <v/>
      </c>
      <c r="C192" s="80" t="str">
        <f t="shared" si="13"/>
        <v/>
      </c>
      <c r="D192" s="83" t="str">
        <f t="shared" si="14"/>
        <v/>
      </c>
      <c r="E192" s="82" t="str">
        <f t="shared" si="15"/>
        <v/>
      </c>
      <c r="F192" s="82" t="str">
        <f t="shared" si="16"/>
        <v/>
      </c>
      <c r="G192" s="82" t="str">
        <f t="shared" si="17"/>
        <v/>
      </c>
      <c r="H192" s="65"/>
      <c r="I192" s="65"/>
    </row>
    <row r="193" spans="2:9" ht="15" thickBot="1" x14ac:dyDescent="0.35">
      <c r="B193" s="79" t="str">
        <f t="shared" si="12"/>
        <v/>
      </c>
      <c r="C193" s="80" t="str">
        <f t="shared" si="13"/>
        <v/>
      </c>
      <c r="D193" s="83" t="str">
        <f t="shared" si="14"/>
        <v/>
      </c>
      <c r="E193" s="82" t="str">
        <f t="shared" si="15"/>
        <v/>
      </c>
      <c r="F193" s="82" t="str">
        <f t="shared" si="16"/>
        <v/>
      </c>
      <c r="G193" s="82" t="str">
        <f t="shared" si="17"/>
        <v/>
      </c>
      <c r="H193" s="65"/>
      <c r="I193" s="65"/>
    </row>
    <row r="194" spans="2:9" ht="15" thickBot="1" x14ac:dyDescent="0.35">
      <c r="B194" s="79" t="str">
        <f t="shared" si="12"/>
        <v/>
      </c>
      <c r="C194" s="80" t="str">
        <f t="shared" si="13"/>
        <v/>
      </c>
      <c r="D194" s="83" t="str">
        <f t="shared" si="14"/>
        <v/>
      </c>
      <c r="E194" s="82" t="str">
        <f t="shared" si="15"/>
        <v/>
      </c>
      <c r="F194" s="82" t="str">
        <f t="shared" si="16"/>
        <v/>
      </c>
      <c r="G194" s="82" t="str">
        <f t="shared" si="17"/>
        <v/>
      </c>
      <c r="H194" s="65"/>
      <c r="I194" s="65"/>
    </row>
    <row r="195" spans="2:9" ht="15" thickBot="1" x14ac:dyDescent="0.35">
      <c r="B195" s="79" t="str">
        <f t="shared" si="12"/>
        <v/>
      </c>
      <c r="C195" s="80" t="str">
        <f t="shared" si="13"/>
        <v/>
      </c>
      <c r="D195" s="83" t="str">
        <f t="shared" si="14"/>
        <v/>
      </c>
      <c r="E195" s="82" t="str">
        <f t="shared" si="15"/>
        <v/>
      </c>
      <c r="F195" s="82" t="str">
        <f t="shared" si="16"/>
        <v/>
      </c>
      <c r="G195" s="82" t="str">
        <f t="shared" si="17"/>
        <v/>
      </c>
      <c r="H195" s="65"/>
      <c r="I195" s="65"/>
    </row>
    <row r="196" spans="2:9" ht="15" thickBot="1" x14ac:dyDescent="0.35">
      <c r="B196" s="79" t="str">
        <f t="shared" si="12"/>
        <v/>
      </c>
      <c r="C196" s="80" t="str">
        <f t="shared" si="13"/>
        <v/>
      </c>
      <c r="D196" s="83" t="str">
        <f t="shared" si="14"/>
        <v/>
      </c>
      <c r="E196" s="82" t="str">
        <f t="shared" si="15"/>
        <v/>
      </c>
      <c r="F196" s="82" t="str">
        <f t="shared" si="16"/>
        <v/>
      </c>
      <c r="G196" s="82" t="str">
        <f t="shared" si="17"/>
        <v/>
      </c>
      <c r="H196" s="65"/>
      <c r="I196" s="65"/>
    </row>
    <row r="197" spans="2:9" ht="15" thickBot="1" x14ac:dyDescent="0.35">
      <c r="B197" s="79" t="str">
        <f t="shared" si="12"/>
        <v/>
      </c>
      <c r="C197" s="80" t="str">
        <f t="shared" si="13"/>
        <v/>
      </c>
      <c r="D197" s="83" t="str">
        <f t="shared" si="14"/>
        <v/>
      </c>
      <c r="E197" s="82" t="str">
        <f t="shared" si="15"/>
        <v/>
      </c>
      <c r="F197" s="82" t="str">
        <f t="shared" si="16"/>
        <v/>
      </c>
      <c r="G197" s="82" t="str">
        <f t="shared" si="17"/>
        <v/>
      </c>
      <c r="H197" s="65"/>
      <c r="I197" s="65"/>
    </row>
    <row r="198" spans="2:9" ht="15" thickBot="1" x14ac:dyDescent="0.35">
      <c r="B198" s="79" t="str">
        <f t="shared" si="12"/>
        <v/>
      </c>
      <c r="C198" s="80" t="str">
        <f t="shared" si="13"/>
        <v/>
      </c>
      <c r="D198" s="83" t="str">
        <f t="shared" si="14"/>
        <v/>
      </c>
      <c r="E198" s="82" t="str">
        <f t="shared" si="15"/>
        <v/>
      </c>
      <c r="F198" s="82" t="str">
        <f t="shared" si="16"/>
        <v/>
      </c>
      <c r="G198" s="82" t="str">
        <f t="shared" si="17"/>
        <v/>
      </c>
      <c r="H198" s="65"/>
      <c r="I198" s="65"/>
    </row>
    <row r="199" spans="2:9" ht="15" thickBot="1" x14ac:dyDescent="0.35">
      <c r="B199" s="79" t="str">
        <f t="shared" si="12"/>
        <v/>
      </c>
      <c r="C199" s="80" t="str">
        <f t="shared" si="13"/>
        <v/>
      </c>
      <c r="D199" s="83" t="str">
        <f t="shared" si="14"/>
        <v/>
      </c>
      <c r="E199" s="82" t="str">
        <f t="shared" si="15"/>
        <v/>
      </c>
      <c r="F199" s="82" t="str">
        <f t="shared" si="16"/>
        <v/>
      </c>
      <c r="G199" s="82" t="str">
        <f t="shared" si="17"/>
        <v/>
      </c>
      <c r="H199" s="65"/>
      <c r="I199" s="65"/>
    </row>
    <row r="200" spans="2:9" ht="15" thickBot="1" x14ac:dyDescent="0.35">
      <c r="B200" s="79" t="str">
        <f t="shared" si="12"/>
        <v/>
      </c>
      <c r="C200" s="80" t="str">
        <f t="shared" si="13"/>
        <v/>
      </c>
      <c r="D200" s="83" t="str">
        <f t="shared" si="14"/>
        <v/>
      </c>
      <c r="E200" s="82" t="str">
        <f t="shared" si="15"/>
        <v/>
      </c>
      <c r="F200" s="82" t="str">
        <f t="shared" si="16"/>
        <v/>
      </c>
      <c r="G200" s="82" t="str">
        <f t="shared" si="17"/>
        <v/>
      </c>
      <c r="H200" s="65"/>
      <c r="I200" s="65"/>
    </row>
    <row r="201" spans="2:9" ht="15" thickBot="1" x14ac:dyDescent="0.35">
      <c r="B201" s="79" t="str">
        <f t="shared" si="12"/>
        <v/>
      </c>
      <c r="C201" s="80" t="str">
        <f t="shared" si="13"/>
        <v/>
      </c>
      <c r="D201" s="83" t="str">
        <f t="shared" si="14"/>
        <v/>
      </c>
      <c r="E201" s="82" t="str">
        <f t="shared" si="15"/>
        <v/>
      </c>
      <c r="F201" s="82" t="str">
        <f t="shared" si="16"/>
        <v/>
      </c>
      <c r="G201" s="82" t="str">
        <f t="shared" si="17"/>
        <v/>
      </c>
      <c r="H201" s="65"/>
      <c r="I201" s="65"/>
    </row>
    <row r="202" spans="2:9" ht="15" thickBot="1" x14ac:dyDescent="0.35">
      <c r="B202" s="79" t="str">
        <f t="shared" si="12"/>
        <v/>
      </c>
      <c r="C202" s="80" t="str">
        <f t="shared" si="13"/>
        <v/>
      </c>
      <c r="D202" s="83" t="str">
        <f t="shared" si="14"/>
        <v/>
      </c>
      <c r="E202" s="82" t="str">
        <f t="shared" si="15"/>
        <v/>
      </c>
      <c r="F202" s="82" t="str">
        <f t="shared" si="16"/>
        <v/>
      </c>
      <c r="G202" s="82" t="str">
        <f t="shared" si="17"/>
        <v/>
      </c>
      <c r="H202" s="65"/>
      <c r="I202" s="65"/>
    </row>
    <row r="203" spans="2:9" ht="15" thickBot="1" x14ac:dyDescent="0.35">
      <c r="B203" s="79" t="str">
        <f t="shared" si="12"/>
        <v/>
      </c>
      <c r="C203" s="80" t="str">
        <f t="shared" si="13"/>
        <v/>
      </c>
      <c r="D203" s="83" t="str">
        <f t="shared" si="14"/>
        <v/>
      </c>
      <c r="E203" s="82" t="str">
        <f t="shared" si="15"/>
        <v/>
      </c>
      <c r="F203" s="82" t="str">
        <f t="shared" si="16"/>
        <v/>
      </c>
      <c r="G203" s="82" t="str">
        <f t="shared" si="17"/>
        <v/>
      </c>
      <c r="H203" s="65"/>
      <c r="I203" s="65"/>
    </row>
    <row r="204" spans="2:9" ht="15" thickBot="1" x14ac:dyDescent="0.35">
      <c r="B204" s="79" t="str">
        <f t="shared" si="12"/>
        <v/>
      </c>
      <c r="C204" s="80" t="str">
        <f t="shared" si="13"/>
        <v/>
      </c>
      <c r="D204" s="83" t="str">
        <f t="shared" si="14"/>
        <v/>
      </c>
      <c r="E204" s="82" t="str">
        <f t="shared" si="15"/>
        <v/>
      </c>
      <c r="F204" s="82" t="str">
        <f t="shared" si="16"/>
        <v/>
      </c>
      <c r="G204" s="82" t="str">
        <f t="shared" si="17"/>
        <v/>
      </c>
      <c r="H204" s="65"/>
      <c r="I204" s="65"/>
    </row>
    <row r="205" spans="2:9" ht="15" thickBot="1" x14ac:dyDescent="0.35">
      <c r="B205" s="79" t="str">
        <f t="shared" si="12"/>
        <v/>
      </c>
      <c r="C205" s="80" t="str">
        <f t="shared" si="13"/>
        <v/>
      </c>
      <c r="D205" s="83" t="str">
        <f t="shared" si="14"/>
        <v/>
      </c>
      <c r="E205" s="82" t="str">
        <f t="shared" si="15"/>
        <v/>
      </c>
      <c r="F205" s="82" t="str">
        <f t="shared" si="16"/>
        <v/>
      </c>
      <c r="G205" s="82" t="str">
        <f t="shared" si="17"/>
        <v/>
      </c>
      <c r="H205" s="65"/>
      <c r="I205" s="65"/>
    </row>
    <row r="206" spans="2:9" ht="15" thickBot="1" x14ac:dyDescent="0.35">
      <c r="B206" s="79" t="str">
        <f t="shared" si="12"/>
        <v/>
      </c>
      <c r="C206" s="80" t="str">
        <f t="shared" si="13"/>
        <v/>
      </c>
      <c r="D206" s="83" t="str">
        <f t="shared" si="14"/>
        <v/>
      </c>
      <c r="E206" s="82" t="str">
        <f t="shared" si="15"/>
        <v/>
      </c>
      <c r="F206" s="82" t="str">
        <f t="shared" si="16"/>
        <v/>
      </c>
      <c r="G206" s="82" t="str">
        <f t="shared" si="17"/>
        <v/>
      </c>
      <c r="H206" s="65"/>
      <c r="I206" s="65"/>
    </row>
    <row r="207" spans="2:9" ht="15" thickBot="1" x14ac:dyDescent="0.35">
      <c r="B207" s="79" t="str">
        <f t="shared" si="12"/>
        <v/>
      </c>
      <c r="C207" s="80" t="str">
        <f t="shared" si="13"/>
        <v/>
      </c>
      <c r="D207" s="83" t="str">
        <f t="shared" si="14"/>
        <v/>
      </c>
      <c r="E207" s="82" t="str">
        <f t="shared" si="15"/>
        <v/>
      </c>
      <c r="F207" s="82" t="str">
        <f t="shared" si="16"/>
        <v/>
      </c>
      <c r="G207" s="82" t="str">
        <f t="shared" si="17"/>
        <v/>
      </c>
      <c r="H207" s="65"/>
      <c r="I207" s="65"/>
    </row>
    <row r="208" spans="2:9" ht="15" thickBot="1" x14ac:dyDescent="0.35">
      <c r="B208" s="79" t="str">
        <f t="shared" si="12"/>
        <v/>
      </c>
      <c r="C208" s="80" t="str">
        <f t="shared" si="13"/>
        <v/>
      </c>
      <c r="D208" s="83" t="str">
        <f t="shared" si="14"/>
        <v/>
      </c>
      <c r="E208" s="82" t="str">
        <f t="shared" si="15"/>
        <v/>
      </c>
      <c r="F208" s="82" t="str">
        <f t="shared" si="16"/>
        <v/>
      </c>
      <c r="G208" s="82" t="str">
        <f t="shared" si="17"/>
        <v/>
      </c>
      <c r="H208" s="65"/>
      <c r="I208" s="65"/>
    </row>
    <row r="209" spans="2:9" ht="15" thickBot="1" x14ac:dyDescent="0.35">
      <c r="B209" s="79" t="str">
        <f t="shared" si="12"/>
        <v/>
      </c>
      <c r="C209" s="80" t="str">
        <f t="shared" si="13"/>
        <v/>
      </c>
      <c r="D209" s="83" t="str">
        <f t="shared" si="14"/>
        <v/>
      </c>
      <c r="E209" s="82" t="str">
        <f t="shared" si="15"/>
        <v/>
      </c>
      <c r="F209" s="82" t="str">
        <f t="shared" si="16"/>
        <v/>
      </c>
      <c r="G209" s="82" t="str">
        <f t="shared" si="17"/>
        <v/>
      </c>
      <c r="H209" s="65"/>
      <c r="I209" s="65"/>
    </row>
    <row r="210" spans="2:9" ht="15" thickBot="1" x14ac:dyDescent="0.35">
      <c r="B210" s="79" t="str">
        <f t="shared" si="12"/>
        <v/>
      </c>
      <c r="C210" s="80" t="str">
        <f t="shared" si="13"/>
        <v/>
      </c>
      <c r="D210" s="83" t="str">
        <f t="shared" si="14"/>
        <v/>
      </c>
      <c r="E210" s="82" t="str">
        <f t="shared" si="15"/>
        <v/>
      </c>
      <c r="F210" s="82" t="str">
        <f t="shared" si="16"/>
        <v/>
      </c>
      <c r="G210" s="82" t="str">
        <f t="shared" si="17"/>
        <v/>
      </c>
      <c r="H210" s="65"/>
      <c r="I210" s="65"/>
    </row>
    <row r="211" spans="2:9" ht="15" thickBot="1" x14ac:dyDescent="0.35">
      <c r="B211" s="79" t="str">
        <f t="shared" si="12"/>
        <v/>
      </c>
      <c r="C211" s="80" t="str">
        <f t="shared" si="13"/>
        <v/>
      </c>
      <c r="D211" s="83" t="str">
        <f t="shared" si="14"/>
        <v/>
      </c>
      <c r="E211" s="82" t="str">
        <f t="shared" si="15"/>
        <v/>
      </c>
      <c r="F211" s="82" t="str">
        <f t="shared" si="16"/>
        <v/>
      </c>
      <c r="G211" s="82" t="str">
        <f t="shared" si="17"/>
        <v/>
      </c>
      <c r="H211" s="65"/>
      <c r="I211" s="65"/>
    </row>
    <row r="212" spans="2:9" ht="15" thickBot="1" x14ac:dyDescent="0.35">
      <c r="B212" s="79" t="str">
        <f t="shared" si="12"/>
        <v/>
      </c>
      <c r="C212" s="80" t="str">
        <f t="shared" si="13"/>
        <v/>
      </c>
      <c r="D212" s="83" t="str">
        <f t="shared" si="14"/>
        <v/>
      </c>
      <c r="E212" s="82" t="str">
        <f t="shared" si="15"/>
        <v/>
      </c>
      <c r="F212" s="82" t="str">
        <f t="shared" si="16"/>
        <v/>
      </c>
      <c r="G212" s="82" t="str">
        <f t="shared" si="17"/>
        <v/>
      </c>
      <c r="H212" s="65"/>
      <c r="I212" s="65"/>
    </row>
    <row r="213" spans="2:9" ht="15" thickBot="1" x14ac:dyDescent="0.35">
      <c r="B213" s="79" t="str">
        <f t="shared" ref="B213:B276" si="18">IFERROR(IF(G212&lt;=0,"",B212+1),"")</f>
        <v/>
      </c>
      <c r="C213" s="80" t="str">
        <f t="shared" ref="C213:C276" si="19">IF($E$10="End of the Period",IF(B213="","",IF(OR(payment_frequency="Weekly",payment_frequency="Bi-weekly",payment_frequency="Semi-monthly"),first_payment_date+B213*VLOOKUP(payment_frequency,periodic_table,2,0),EDATE(first_payment_date,B213*VLOOKUP(payment_frequency,periodic_table,2,0)))),IF(B213="","",IF(OR(payment_frequency="Weekly",payment_frequency="Bi-weekly",payment_frequency="Semi-monthly"),first_payment_date+(B213-1)*VLOOKUP(payment_frequency,periodic_table,2,0),EDATE(first_payment_date,(B213-1)*VLOOKUP(payment_frequency,periodic_table,2,0)))))</f>
        <v/>
      </c>
      <c r="D213" s="83" t="str">
        <f t="shared" ref="D213:D276" si="20">IF(B213="","",IF(B213&lt;=$I$13,E213,IF((nper-B213+1=0),-PMT(rate,1,$G$20,,payment_type),-PMT(rate,nper-B213+1,G212,,payment_type))))</f>
        <v/>
      </c>
      <c r="E213" s="82" t="str">
        <f t="shared" ref="E213:E276" si="21">IF(B213="","",IF(AND(payment_type=1,B213=1),0,(G212*rate)))</f>
        <v/>
      </c>
      <c r="F213" s="82" t="str">
        <f t="shared" si="16"/>
        <v/>
      </c>
      <c r="G213" s="82" t="str">
        <f t="shared" si="17"/>
        <v/>
      </c>
      <c r="H213" s="65"/>
      <c r="I213" s="65"/>
    </row>
    <row r="214" spans="2:9" ht="15" thickBot="1" x14ac:dyDescent="0.35">
      <c r="B214" s="79" t="str">
        <f t="shared" si="18"/>
        <v/>
      </c>
      <c r="C214" s="80" t="str">
        <f t="shared" si="19"/>
        <v/>
      </c>
      <c r="D214" s="83" t="str">
        <f t="shared" si="20"/>
        <v/>
      </c>
      <c r="E214" s="82" t="str">
        <f t="shared" si="21"/>
        <v/>
      </c>
      <c r="F214" s="82" t="str">
        <f t="shared" ref="F214:F277" si="22">IF(B214="","",D214-E214)</f>
        <v/>
      </c>
      <c r="G214" s="82" t="str">
        <f t="shared" ref="G214:G277" si="23">IFERROR(IF(F214&lt;0,"",G213-F214),"")</f>
        <v/>
      </c>
      <c r="H214" s="65"/>
      <c r="I214" s="65"/>
    </row>
    <row r="215" spans="2:9" ht="15" thickBot="1" x14ac:dyDescent="0.35">
      <c r="B215" s="79" t="str">
        <f t="shared" si="18"/>
        <v/>
      </c>
      <c r="C215" s="80" t="str">
        <f t="shared" si="19"/>
        <v/>
      </c>
      <c r="D215" s="83" t="str">
        <f t="shared" si="20"/>
        <v/>
      </c>
      <c r="E215" s="82" t="str">
        <f t="shared" si="21"/>
        <v/>
      </c>
      <c r="F215" s="82" t="str">
        <f t="shared" si="22"/>
        <v/>
      </c>
      <c r="G215" s="82" t="str">
        <f t="shared" si="23"/>
        <v/>
      </c>
      <c r="H215" s="65"/>
      <c r="I215" s="65"/>
    </row>
    <row r="216" spans="2:9" ht="15" thickBot="1" x14ac:dyDescent="0.35">
      <c r="B216" s="79" t="str">
        <f t="shared" si="18"/>
        <v/>
      </c>
      <c r="C216" s="80" t="str">
        <f t="shared" si="19"/>
        <v/>
      </c>
      <c r="D216" s="83" t="str">
        <f t="shared" si="20"/>
        <v/>
      </c>
      <c r="E216" s="82" t="str">
        <f t="shared" si="21"/>
        <v/>
      </c>
      <c r="F216" s="82" t="str">
        <f t="shared" si="22"/>
        <v/>
      </c>
      <c r="G216" s="82" t="str">
        <f t="shared" si="23"/>
        <v/>
      </c>
      <c r="H216" s="65"/>
      <c r="I216" s="65"/>
    </row>
    <row r="217" spans="2:9" ht="15" thickBot="1" x14ac:dyDescent="0.35">
      <c r="B217" s="79" t="str">
        <f t="shared" si="18"/>
        <v/>
      </c>
      <c r="C217" s="80" t="str">
        <f t="shared" si="19"/>
        <v/>
      </c>
      <c r="D217" s="83" t="str">
        <f t="shared" si="20"/>
        <v/>
      </c>
      <c r="E217" s="82" t="str">
        <f t="shared" si="21"/>
        <v/>
      </c>
      <c r="F217" s="82" t="str">
        <f t="shared" si="22"/>
        <v/>
      </c>
      <c r="G217" s="82" t="str">
        <f t="shared" si="23"/>
        <v/>
      </c>
      <c r="H217" s="65"/>
      <c r="I217" s="65"/>
    </row>
    <row r="218" spans="2:9" ht="15" thickBot="1" x14ac:dyDescent="0.35">
      <c r="B218" s="79" t="str">
        <f t="shared" si="18"/>
        <v/>
      </c>
      <c r="C218" s="80" t="str">
        <f t="shared" si="19"/>
        <v/>
      </c>
      <c r="D218" s="83" t="str">
        <f t="shared" si="20"/>
        <v/>
      </c>
      <c r="E218" s="82" t="str">
        <f t="shared" si="21"/>
        <v/>
      </c>
      <c r="F218" s="82" t="str">
        <f t="shared" si="22"/>
        <v/>
      </c>
      <c r="G218" s="82" t="str">
        <f t="shared" si="23"/>
        <v/>
      </c>
      <c r="H218" s="65"/>
      <c r="I218" s="65"/>
    </row>
    <row r="219" spans="2:9" ht="15" thickBot="1" x14ac:dyDescent="0.35">
      <c r="B219" s="79" t="str">
        <f t="shared" si="18"/>
        <v/>
      </c>
      <c r="C219" s="80" t="str">
        <f t="shared" si="19"/>
        <v/>
      </c>
      <c r="D219" s="83" t="str">
        <f t="shared" si="20"/>
        <v/>
      </c>
      <c r="E219" s="82" t="str">
        <f t="shared" si="21"/>
        <v/>
      </c>
      <c r="F219" s="82" t="str">
        <f t="shared" si="22"/>
        <v/>
      </c>
      <c r="G219" s="82" t="str">
        <f t="shared" si="23"/>
        <v/>
      </c>
      <c r="H219" s="65"/>
      <c r="I219" s="65"/>
    </row>
    <row r="220" spans="2:9" ht="15" thickBot="1" x14ac:dyDescent="0.35">
      <c r="B220" s="79" t="str">
        <f t="shared" si="18"/>
        <v/>
      </c>
      <c r="C220" s="80" t="str">
        <f t="shared" si="19"/>
        <v/>
      </c>
      <c r="D220" s="83" t="str">
        <f t="shared" si="20"/>
        <v/>
      </c>
      <c r="E220" s="82" t="str">
        <f t="shared" si="21"/>
        <v/>
      </c>
      <c r="F220" s="82" t="str">
        <f t="shared" si="22"/>
        <v/>
      </c>
      <c r="G220" s="82" t="str">
        <f t="shared" si="23"/>
        <v/>
      </c>
      <c r="H220" s="65"/>
      <c r="I220" s="65"/>
    </row>
    <row r="221" spans="2:9" ht="15" thickBot="1" x14ac:dyDescent="0.35">
      <c r="B221" s="79" t="str">
        <f t="shared" si="18"/>
        <v/>
      </c>
      <c r="C221" s="80" t="str">
        <f t="shared" si="19"/>
        <v/>
      </c>
      <c r="D221" s="83" t="str">
        <f t="shared" si="20"/>
        <v/>
      </c>
      <c r="E221" s="82" t="str">
        <f t="shared" si="21"/>
        <v/>
      </c>
      <c r="F221" s="82" t="str">
        <f t="shared" si="22"/>
        <v/>
      </c>
      <c r="G221" s="82" t="str">
        <f t="shared" si="23"/>
        <v/>
      </c>
      <c r="H221" s="65"/>
      <c r="I221" s="65"/>
    </row>
    <row r="222" spans="2:9" ht="15" thickBot="1" x14ac:dyDescent="0.35">
      <c r="B222" s="79" t="str">
        <f t="shared" si="18"/>
        <v/>
      </c>
      <c r="C222" s="80" t="str">
        <f t="shared" si="19"/>
        <v/>
      </c>
      <c r="D222" s="83" t="str">
        <f t="shared" si="20"/>
        <v/>
      </c>
      <c r="E222" s="82" t="str">
        <f t="shared" si="21"/>
        <v/>
      </c>
      <c r="F222" s="82" t="str">
        <f t="shared" si="22"/>
        <v/>
      </c>
      <c r="G222" s="82" t="str">
        <f t="shared" si="23"/>
        <v/>
      </c>
      <c r="H222" s="65"/>
      <c r="I222" s="65"/>
    </row>
    <row r="223" spans="2:9" ht="15" thickBot="1" x14ac:dyDescent="0.35">
      <c r="B223" s="79" t="str">
        <f t="shared" si="18"/>
        <v/>
      </c>
      <c r="C223" s="80" t="str">
        <f t="shared" si="19"/>
        <v/>
      </c>
      <c r="D223" s="83" t="str">
        <f t="shared" si="20"/>
        <v/>
      </c>
      <c r="E223" s="82" t="str">
        <f t="shared" si="21"/>
        <v/>
      </c>
      <c r="F223" s="82" t="str">
        <f t="shared" si="22"/>
        <v/>
      </c>
      <c r="G223" s="82" t="str">
        <f t="shared" si="23"/>
        <v/>
      </c>
      <c r="H223" s="65"/>
      <c r="I223" s="65"/>
    </row>
    <row r="224" spans="2:9" ht="15" thickBot="1" x14ac:dyDescent="0.35">
      <c r="B224" s="79" t="str">
        <f t="shared" si="18"/>
        <v/>
      </c>
      <c r="C224" s="80" t="str">
        <f t="shared" si="19"/>
        <v/>
      </c>
      <c r="D224" s="83" t="str">
        <f t="shared" si="20"/>
        <v/>
      </c>
      <c r="E224" s="82" t="str">
        <f t="shared" si="21"/>
        <v/>
      </c>
      <c r="F224" s="82" t="str">
        <f t="shared" si="22"/>
        <v/>
      </c>
      <c r="G224" s="82" t="str">
        <f t="shared" si="23"/>
        <v/>
      </c>
      <c r="H224" s="65"/>
      <c r="I224" s="65"/>
    </row>
    <row r="225" spans="2:9" ht="15" thickBot="1" x14ac:dyDescent="0.35">
      <c r="B225" s="79" t="str">
        <f t="shared" si="18"/>
        <v/>
      </c>
      <c r="C225" s="80" t="str">
        <f t="shared" si="19"/>
        <v/>
      </c>
      <c r="D225" s="83" t="str">
        <f t="shared" si="20"/>
        <v/>
      </c>
      <c r="E225" s="82" t="str">
        <f t="shared" si="21"/>
        <v/>
      </c>
      <c r="F225" s="82" t="str">
        <f t="shared" si="22"/>
        <v/>
      </c>
      <c r="G225" s="82" t="str">
        <f t="shared" si="23"/>
        <v/>
      </c>
      <c r="H225" s="65"/>
      <c r="I225" s="65"/>
    </row>
    <row r="226" spans="2:9" ht="15" thickBot="1" x14ac:dyDescent="0.35">
      <c r="B226" s="79" t="str">
        <f t="shared" si="18"/>
        <v/>
      </c>
      <c r="C226" s="80" t="str">
        <f t="shared" si="19"/>
        <v/>
      </c>
      <c r="D226" s="83" t="str">
        <f t="shared" si="20"/>
        <v/>
      </c>
      <c r="E226" s="82" t="str">
        <f t="shared" si="21"/>
        <v/>
      </c>
      <c r="F226" s="82" t="str">
        <f t="shared" si="22"/>
        <v/>
      </c>
      <c r="G226" s="82" t="str">
        <f t="shared" si="23"/>
        <v/>
      </c>
      <c r="H226" s="65"/>
      <c r="I226" s="65"/>
    </row>
    <row r="227" spans="2:9" ht="15" thickBot="1" x14ac:dyDescent="0.35">
      <c r="B227" s="79" t="str">
        <f t="shared" si="18"/>
        <v/>
      </c>
      <c r="C227" s="80" t="str">
        <f t="shared" si="19"/>
        <v/>
      </c>
      <c r="D227" s="83" t="str">
        <f t="shared" si="20"/>
        <v/>
      </c>
      <c r="E227" s="82" t="str">
        <f t="shared" si="21"/>
        <v/>
      </c>
      <c r="F227" s="82" t="str">
        <f t="shared" si="22"/>
        <v/>
      </c>
      <c r="G227" s="82" t="str">
        <f t="shared" si="23"/>
        <v/>
      </c>
      <c r="H227" s="65"/>
      <c r="I227" s="65"/>
    </row>
    <row r="228" spans="2:9" ht="15" thickBot="1" x14ac:dyDescent="0.35">
      <c r="B228" s="79" t="str">
        <f t="shared" si="18"/>
        <v/>
      </c>
      <c r="C228" s="80" t="str">
        <f t="shared" si="19"/>
        <v/>
      </c>
      <c r="D228" s="83" t="str">
        <f t="shared" si="20"/>
        <v/>
      </c>
      <c r="E228" s="82" t="str">
        <f t="shared" si="21"/>
        <v/>
      </c>
      <c r="F228" s="82" t="str">
        <f t="shared" si="22"/>
        <v/>
      </c>
      <c r="G228" s="82" t="str">
        <f t="shared" si="23"/>
        <v/>
      </c>
      <c r="H228" s="65"/>
      <c r="I228" s="65"/>
    </row>
    <row r="229" spans="2:9" ht="15" thickBot="1" x14ac:dyDescent="0.35">
      <c r="B229" s="79" t="str">
        <f t="shared" si="18"/>
        <v/>
      </c>
      <c r="C229" s="80" t="str">
        <f t="shared" si="19"/>
        <v/>
      </c>
      <c r="D229" s="83" t="str">
        <f t="shared" si="20"/>
        <v/>
      </c>
      <c r="E229" s="82" t="str">
        <f t="shared" si="21"/>
        <v/>
      </c>
      <c r="F229" s="82" t="str">
        <f t="shared" si="22"/>
        <v/>
      </c>
      <c r="G229" s="82" t="str">
        <f t="shared" si="23"/>
        <v/>
      </c>
      <c r="H229" s="65"/>
      <c r="I229" s="65"/>
    </row>
    <row r="230" spans="2:9" ht="15" thickBot="1" x14ac:dyDescent="0.35">
      <c r="B230" s="79" t="str">
        <f t="shared" si="18"/>
        <v/>
      </c>
      <c r="C230" s="80" t="str">
        <f t="shared" si="19"/>
        <v/>
      </c>
      <c r="D230" s="83" t="str">
        <f t="shared" si="20"/>
        <v/>
      </c>
      <c r="E230" s="82" t="str">
        <f t="shared" si="21"/>
        <v/>
      </c>
      <c r="F230" s="82" t="str">
        <f t="shared" si="22"/>
        <v/>
      </c>
      <c r="G230" s="82" t="str">
        <f t="shared" si="23"/>
        <v/>
      </c>
      <c r="H230" s="65"/>
      <c r="I230" s="65"/>
    </row>
    <row r="231" spans="2:9" ht="15" thickBot="1" x14ac:dyDescent="0.35">
      <c r="B231" s="79" t="str">
        <f t="shared" si="18"/>
        <v/>
      </c>
      <c r="C231" s="80" t="str">
        <f t="shared" si="19"/>
        <v/>
      </c>
      <c r="D231" s="83" t="str">
        <f t="shared" si="20"/>
        <v/>
      </c>
      <c r="E231" s="82" t="str">
        <f t="shared" si="21"/>
        <v/>
      </c>
      <c r="F231" s="82" t="str">
        <f t="shared" si="22"/>
        <v/>
      </c>
      <c r="G231" s="82" t="str">
        <f t="shared" si="23"/>
        <v/>
      </c>
      <c r="H231" s="65"/>
      <c r="I231" s="65"/>
    </row>
    <row r="232" spans="2:9" ht="15" thickBot="1" x14ac:dyDescent="0.35">
      <c r="B232" s="79" t="str">
        <f t="shared" si="18"/>
        <v/>
      </c>
      <c r="C232" s="80" t="str">
        <f t="shared" si="19"/>
        <v/>
      </c>
      <c r="D232" s="83" t="str">
        <f t="shared" si="20"/>
        <v/>
      </c>
      <c r="E232" s="82" t="str">
        <f t="shared" si="21"/>
        <v/>
      </c>
      <c r="F232" s="82" t="str">
        <f t="shared" si="22"/>
        <v/>
      </c>
      <c r="G232" s="82" t="str">
        <f t="shared" si="23"/>
        <v/>
      </c>
      <c r="H232" s="65"/>
      <c r="I232" s="65"/>
    </row>
    <row r="233" spans="2:9" ht="15" thickBot="1" x14ac:dyDescent="0.35">
      <c r="B233" s="79" t="str">
        <f t="shared" si="18"/>
        <v/>
      </c>
      <c r="C233" s="80" t="str">
        <f t="shared" si="19"/>
        <v/>
      </c>
      <c r="D233" s="83" t="str">
        <f t="shared" si="20"/>
        <v/>
      </c>
      <c r="E233" s="82" t="str">
        <f t="shared" si="21"/>
        <v/>
      </c>
      <c r="F233" s="82" t="str">
        <f t="shared" si="22"/>
        <v/>
      </c>
      <c r="G233" s="82" t="str">
        <f t="shared" si="23"/>
        <v/>
      </c>
      <c r="H233" s="65"/>
      <c r="I233" s="65"/>
    </row>
    <row r="234" spans="2:9" ht="15" thickBot="1" x14ac:dyDescent="0.35">
      <c r="B234" s="79" t="str">
        <f t="shared" si="18"/>
        <v/>
      </c>
      <c r="C234" s="80" t="str">
        <f t="shared" si="19"/>
        <v/>
      </c>
      <c r="D234" s="83" t="str">
        <f t="shared" si="20"/>
        <v/>
      </c>
      <c r="E234" s="82" t="str">
        <f t="shared" si="21"/>
        <v/>
      </c>
      <c r="F234" s="82" t="str">
        <f t="shared" si="22"/>
        <v/>
      </c>
      <c r="G234" s="82" t="str">
        <f t="shared" si="23"/>
        <v/>
      </c>
      <c r="H234" s="65"/>
      <c r="I234" s="65"/>
    </row>
    <row r="235" spans="2:9" ht="15" thickBot="1" x14ac:dyDescent="0.35">
      <c r="B235" s="79" t="str">
        <f t="shared" si="18"/>
        <v/>
      </c>
      <c r="C235" s="80" t="str">
        <f t="shared" si="19"/>
        <v/>
      </c>
      <c r="D235" s="83" t="str">
        <f t="shared" si="20"/>
        <v/>
      </c>
      <c r="E235" s="82" t="str">
        <f t="shared" si="21"/>
        <v/>
      </c>
      <c r="F235" s="82" t="str">
        <f t="shared" si="22"/>
        <v/>
      </c>
      <c r="G235" s="82" t="str">
        <f t="shared" si="23"/>
        <v/>
      </c>
      <c r="H235" s="65"/>
      <c r="I235" s="65"/>
    </row>
    <row r="236" spans="2:9" ht="15" thickBot="1" x14ac:dyDescent="0.35">
      <c r="B236" s="79" t="str">
        <f t="shared" si="18"/>
        <v/>
      </c>
      <c r="C236" s="80" t="str">
        <f t="shared" si="19"/>
        <v/>
      </c>
      <c r="D236" s="83" t="str">
        <f t="shared" si="20"/>
        <v/>
      </c>
      <c r="E236" s="82" t="str">
        <f t="shared" si="21"/>
        <v/>
      </c>
      <c r="F236" s="82" t="str">
        <f t="shared" si="22"/>
        <v/>
      </c>
      <c r="G236" s="82" t="str">
        <f t="shared" si="23"/>
        <v/>
      </c>
      <c r="H236" s="65"/>
      <c r="I236" s="65"/>
    </row>
    <row r="237" spans="2:9" ht="15" thickBot="1" x14ac:dyDescent="0.35">
      <c r="B237" s="79" t="str">
        <f t="shared" si="18"/>
        <v/>
      </c>
      <c r="C237" s="80" t="str">
        <f t="shared" si="19"/>
        <v/>
      </c>
      <c r="D237" s="83" t="str">
        <f t="shared" si="20"/>
        <v/>
      </c>
      <c r="E237" s="82" t="str">
        <f t="shared" si="21"/>
        <v/>
      </c>
      <c r="F237" s="82" t="str">
        <f t="shared" si="22"/>
        <v/>
      </c>
      <c r="G237" s="82" t="str">
        <f t="shared" si="23"/>
        <v/>
      </c>
      <c r="H237" s="65"/>
      <c r="I237" s="65"/>
    </row>
    <row r="238" spans="2:9" ht="15" thickBot="1" x14ac:dyDescent="0.35">
      <c r="B238" s="79" t="str">
        <f t="shared" si="18"/>
        <v/>
      </c>
      <c r="C238" s="80" t="str">
        <f t="shared" si="19"/>
        <v/>
      </c>
      <c r="D238" s="83" t="str">
        <f t="shared" si="20"/>
        <v/>
      </c>
      <c r="E238" s="82" t="str">
        <f t="shared" si="21"/>
        <v/>
      </c>
      <c r="F238" s="82" t="str">
        <f t="shared" si="22"/>
        <v/>
      </c>
      <c r="G238" s="82" t="str">
        <f t="shared" si="23"/>
        <v/>
      </c>
      <c r="H238" s="65"/>
      <c r="I238" s="65"/>
    </row>
    <row r="239" spans="2:9" ht="15" thickBot="1" x14ac:dyDescent="0.35">
      <c r="B239" s="79" t="str">
        <f t="shared" si="18"/>
        <v/>
      </c>
      <c r="C239" s="80" t="str">
        <f t="shared" si="19"/>
        <v/>
      </c>
      <c r="D239" s="83" t="str">
        <f t="shared" si="20"/>
        <v/>
      </c>
      <c r="E239" s="82" t="str">
        <f t="shared" si="21"/>
        <v/>
      </c>
      <c r="F239" s="82" t="str">
        <f t="shared" si="22"/>
        <v/>
      </c>
      <c r="G239" s="82" t="str">
        <f t="shared" si="23"/>
        <v/>
      </c>
      <c r="H239" s="65"/>
      <c r="I239" s="65"/>
    </row>
    <row r="240" spans="2:9" ht="15" thickBot="1" x14ac:dyDescent="0.35">
      <c r="B240" s="79" t="str">
        <f t="shared" si="18"/>
        <v/>
      </c>
      <c r="C240" s="80" t="str">
        <f t="shared" si="19"/>
        <v/>
      </c>
      <c r="D240" s="83" t="str">
        <f t="shared" si="20"/>
        <v/>
      </c>
      <c r="E240" s="82" t="str">
        <f t="shared" si="21"/>
        <v/>
      </c>
      <c r="F240" s="82" t="str">
        <f t="shared" si="22"/>
        <v/>
      </c>
      <c r="G240" s="82" t="str">
        <f t="shared" si="23"/>
        <v/>
      </c>
      <c r="H240" s="65"/>
      <c r="I240" s="65"/>
    </row>
    <row r="241" spans="2:9" ht="15" thickBot="1" x14ac:dyDescent="0.35">
      <c r="B241" s="79" t="str">
        <f t="shared" si="18"/>
        <v/>
      </c>
      <c r="C241" s="80" t="str">
        <f t="shared" si="19"/>
        <v/>
      </c>
      <c r="D241" s="83" t="str">
        <f t="shared" si="20"/>
        <v/>
      </c>
      <c r="E241" s="82" t="str">
        <f t="shared" si="21"/>
        <v/>
      </c>
      <c r="F241" s="82" t="str">
        <f t="shared" si="22"/>
        <v/>
      </c>
      <c r="G241" s="82" t="str">
        <f t="shared" si="23"/>
        <v/>
      </c>
      <c r="H241" s="65"/>
      <c r="I241" s="65"/>
    </row>
    <row r="242" spans="2:9" ht="15" thickBot="1" x14ac:dyDescent="0.35">
      <c r="B242" s="79" t="str">
        <f t="shared" si="18"/>
        <v/>
      </c>
      <c r="C242" s="80" t="str">
        <f t="shared" si="19"/>
        <v/>
      </c>
      <c r="D242" s="83" t="str">
        <f t="shared" si="20"/>
        <v/>
      </c>
      <c r="E242" s="82" t="str">
        <f t="shared" si="21"/>
        <v/>
      </c>
      <c r="F242" s="82" t="str">
        <f t="shared" si="22"/>
        <v/>
      </c>
      <c r="G242" s="82" t="str">
        <f t="shared" si="23"/>
        <v/>
      </c>
      <c r="H242" s="65"/>
      <c r="I242" s="65"/>
    </row>
    <row r="243" spans="2:9" ht="15" thickBot="1" x14ac:dyDescent="0.35">
      <c r="B243" s="79" t="str">
        <f t="shared" si="18"/>
        <v/>
      </c>
      <c r="C243" s="80" t="str">
        <f t="shared" si="19"/>
        <v/>
      </c>
      <c r="D243" s="83" t="str">
        <f t="shared" si="20"/>
        <v/>
      </c>
      <c r="E243" s="82" t="str">
        <f t="shared" si="21"/>
        <v/>
      </c>
      <c r="F243" s="82" t="str">
        <f t="shared" si="22"/>
        <v/>
      </c>
      <c r="G243" s="82" t="str">
        <f t="shared" si="23"/>
        <v/>
      </c>
      <c r="H243" s="65"/>
      <c r="I243" s="65"/>
    </row>
    <row r="244" spans="2:9" ht="15" thickBot="1" x14ac:dyDescent="0.35">
      <c r="B244" s="79" t="str">
        <f t="shared" si="18"/>
        <v/>
      </c>
      <c r="C244" s="80" t="str">
        <f t="shared" si="19"/>
        <v/>
      </c>
      <c r="D244" s="83" t="str">
        <f t="shared" si="20"/>
        <v/>
      </c>
      <c r="E244" s="82" t="str">
        <f t="shared" si="21"/>
        <v/>
      </c>
      <c r="F244" s="82" t="str">
        <f t="shared" si="22"/>
        <v/>
      </c>
      <c r="G244" s="82" t="str">
        <f t="shared" si="23"/>
        <v/>
      </c>
      <c r="H244" s="65"/>
      <c r="I244" s="65"/>
    </row>
    <row r="245" spans="2:9" ht="15" thickBot="1" x14ac:dyDescent="0.35">
      <c r="B245" s="79" t="str">
        <f t="shared" si="18"/>
        <v/>
      </c>
      <c r="C245" s="80" t="str">
        <f t="shared" si="19"/>
        <v/>
      </c>
      <c r="D245" s="83" t="str">
        <f t="shared" si="20"/>
        <v/>
      </c>
      <c r="E245" s="82" t="str">
        <f t="shared" si="21"/>
        <v/>
      </c>
      <c r="F245" s="82" t="str">
        <f t="shared" si="22"/>
        <v/>
      </c>
      <c r="G245" s="82" t="str">
        <f t="shared" si="23"/>
        <v/>
      </c>
      <c r="H245" s="65"/>
      <c r="I245" s="65"/>
    </row>
    <row r="246" spans="2:9" ht="15" thickBot="1" x14ac:dyDescent="0.35">
      <c r="B246" s="79" t="str">
        <f t="shared" si="18"/>
        <v/>
      </c>
      <c r="C246" s="80" t="str">
        <f t="shared" si="19"/>
        <v/>
      </c>
      <c r="D246" s="83" t="str">
        <f t="shared" si="20"/>
        <v/>
      </c>
      <c r="E246" s="82" t="str">
        <f t="shared" si="21"/>
        <v/>
      </c>
      <c r="F246" s="82" t="str">
        <f t="shared" si="22"/>
        <v/>
      </c>
      <c r="G246" s="82" t="str">
        <f t="shared" si="23"/>
        <v/>
      </c>
      <c r="H246" s="65"/>
      <c r="I246" s="65"/>
    </row>
    <row r="247" spans="2:9" ht="15" thickBot="1" x14ac:dyDescent="0.35">
      <c r="B247" s="79" t="str">
        <f t="shared" si="18"/>
        <v/>
      </c>
      <c r="C247" s="80" t="str">
        <f t="shared" si="19"/>
        <v/>
      </c>
      <c r="D247" s="83" t="str">
        <f t="shared" si="20"/>
        <v/>
      </c>
      <c r="E247" s="82" t="str">
        <f t="shared" si="21"/>
        <v/>
      </c>
      <c r="F247" s="82" t="str">
        <f t="shared" si="22"/>
        <v/>
      </c>
      <c r="G247" s="82" t="str">
        <f t="shared" si="23"/>
        <v/>
      </c>
      <c r="H247" s="65"/>
      <c r="I247" s="65"/>
    </row>
    <row r="248" spans="2:9" ht="15" thickBot="1" x14ac:dyDescent="0.35">
      <c r="B248" s="79" t="str">
        <f t="shared" si="18"/>
        <v/>
      </c>
      <c r="C248" s="80" t="str">
        <f t="shared" si="19"/>
        <v/>
      </c>
      <c r="D248" s="83" t="str">
        <f t="shared" si="20"/>
        <v/>
      </c>
      <c r="E248" s="82" t="str">
        <f t="shared" si="21"/>
        <v/>
      </c>
      <c r="F248" s="82" t="str">
        <f t="shared" si="22"/>
        <v/>
      </c>
      <c r="G248" s="82" t="str">
        <f t="shared" si="23"/>
        <v/>
      </c>
      <c r="H248" s="65"/>
      <c r="I248" s="65"/>
    </row>
    <row r="249" spans="2:9" ht="15" thickBot="1" x14ac:dyDescent="0.35">
      <c r="B249" s="79" t="str">
        <f t="shared" si="18"/>
        <v/>
      </c>
      <c r="C249" s="80" t="str">
        <f t="shared" si="19"/>
        <v/>
      </c>
      <c r="D249" s="83" t="str">
        <f t="shared" si="20"/>
        <v/>
      </c>
      <c r="E249" s="82" t="str">
        <f t="shared" si="21"/>
        <v/>
      </c>
      <c r="F249" s="82" t="str">
        <f t="shared" si="22"/>
        <v/>
      </c>
      <c r="G249" s="82" t="str">
        <f t="shared" si="23"/>
        <v/>
      </c>
      <c r="H249" s="65"/>
      <c r="I249" s="65"/>
    </row>
    <row r="250" spans="2:9" ht="15" thickBot="1" x14ac:dyDescent="0.35">
      <c r="B250" s="79" t="str">
        <f t="shared" si="18"/>
        <v/>
      </c>
      <c r="C250" s="80" t="str">
        <f t="shared" si="19"/>
        <v/>
      </c>
      <c r="D250" s="83" t="str">
        <f t="shared" si="20"/>
        <v/>
      </c>
      <c r="E250" s="82" t="str">
        <f t="shared" si="21"/>
        <v/>
      </c>
      <c r="F250" s="82" t="str">
        <f t="shared" si="22"/>
        <v/>
      </c>
      <c r="G250" s="82" t="str">
        <f t="shared" si="23"/>
        <v/>
      </c>
      <c r="H250" s="65"/>
      <c r="I250" s="65"/>
    </row>
    <row r="251" spans="2:9" ht="15" thickBot="1" x14ac:dyDescent="0.35">
      <c r="B251" s="79" t="str">
        <f t="shared" si="18"/>
        <v/>
      </c>
      <c r="C251" s="80" t="str">
        <f t="shared" si="19"/>
        <v/>
      </c>
      <c r="D251" s="83" t="str">
        <f t="shared" si="20"/>
        <v/>
      </c>
      <c r="E251" s="82" t="str">
        <f t="shared" si="21"/>
        <v/>
      </c>
      <c r="F251" s="82" t="str">
        <f t="shared" si="22"/>
        <v/>
      </c>
      <c r="G251" s="82" t="str">
        <f t="shared" si="23"/>
        <v/>
      </c>
      <c r="H251" s="65"/>
      <c r="I251" s="65"/>
    </row>
    <row r="252" spans="2:9" ht="15" thickBot="1" x14ac:dyDescent="0.35">
      <c r="B252" s="79" t="str">
        <f t="shared" si="18"/>
        <v/>
      </c>
      <c r="C252" s="80" t="str">
        <f t="shared" si="19"/>
        <v/>
      </c>
      <c r="D252" s="83" t="str">
        <f t="shared" si="20"/>
        <v/>
      </c>
      <c r="E252" s="82" t="str">
        <f t="shared" si="21"/>
        <v/>
      </c>
      <c r="F252" s="82" t="str">
        <f t="shared" si="22"/>
        <v/>
      </c>
      <c r="G252" s="82" t="str">
        <f t="shared" si="23"/>
        <v/>
      </c>
      <c r="H252" s="65"/>
      <c r="I252" s="65"/>
    </row>
    <row r="253" spans="2:9" ht="15" thickBot="1" x14ac:dyDescent="0.35">
      <c r="B253" s="79" t="str">
        <f t="shared" si="18"/>
        <v/>
      </c>
      <c r="C253" s="80" t="str">
        <f t="shared" si="19"/>
        <v/>
      </c>
      <c r="D253" s="83" t="str">
        <f t="shared" si="20"/>
        <v/>
      </c>
      <c r="E253" s="82" t="str">
        <f t="shared" si="21"/>
        <v/>
      </c>
      <c r="F253" s="82" t="str">
        <f t="shared" si="22"/>
        <v/>
      </c>
      <c r="G253" s="82" t="str">
        <f t="shared" si="23"/>
        <v/>
      </c>
      <c r="H253" s="65"/>
      <c r="I253" s="65"/>
    </row>
    <row r="254" spans="2:9" ht="15" thickBot="1" x14ac:dyDescent="0.35">
      <c r="B254" s="79" t="str">
        <f t="shared" si="18"/>
        <v/>
      </c>
      <c r="C254" s="80" t="str">
        <f t="shared" si="19"/>
        <v/>
      </c>
      <c r="D254" s="83" t="str">
        <f t="shared" si="20"/>
        <v/>
      </c>
      <c r="E254" s="82" t="str">
        <f t="shared" si="21"/>
        <v/>
      </c>
      <c r="F254" s="82" t="str">
        <f t="shared" si="22"/>
        <v/>
      </c>
      <c r="G254" s="82" t="str">
        <f t="shared" si="23"/>
        <v/>
      </c>
      <c r="H254" s="65"/>
      <c r="I254" s="65"/>
    </row>
    <row r="255" spans="2:9" ht="15" thickBot="1" x14ac:dyDescent="0.35">
      <c r="B255" s="79" t="str">
        <f t="shared" si="18"/>
        <v/>
      </c>
      <c r="C255" s="80" t="str">
        <f t="shared" si="19"/>
        <v/>
      </c>
      <c r="D255" s="83" t="str">
        <f t="shared" si="20"/>
        <v/>
      </c>
      <c r="E255" s="82" t="str">
        <f t="shared" si="21"/>
        <v/>
      </c>
      <c r="F255" s="82" t="str">
        <f t="shared" si="22"/>
        <v/>
      </c>
      <c r="G255" s="82" t="str">
        <f t="shared" si="23"/>
        <v/>
      </c>
      <c r="H255" s="65"/>
      <c r="I255" s="65"/>
    </row>
    <row r="256" spans="2:9" ht="15" thickBot="1" x14ac:dyDescent="0.35">
      <c r="B256" s="79" t="str">
        <f t="shared" si="18"/>
        <v/>
      </c>
      <c r="C256" s="80" t="str">
        <f t="shared" si="19"/>
        <v/>
      </c>
      <c r="D256" s="83" t="str">
        <f t="shared" si="20"/>
        <v/>
      </c>
      <c r="E256" s="82" t="str">
        <f t="shared" si="21"/>
        <v/>
      </c>
      <c r="F256" s="82" t="str">
        <f t="shared" si="22"/>
        <v/>
      </c>
      <c r="G256" s="82" t="str">
        <f t="shared" si="23"/>
        <v/>
      </c>
      <c r="H256" s="65"/>
      <c r="I256" s="65"/>
    </row>
    <row r="257" spans="2:9" ht="15" thickBot="1" x14ac:dyDescent="0.35">
      <c r="B257" s="79" t="str">
        <f t="shared" si="18"/>
        <v/>
      </c>
      <c r="C257" s="80" t="str">
        <f t="shared" si="19"/>
        <v/>
      </c>
      <c r="D257" s="83" t="str">
        <f t="shared" si="20"/>
        <v/>
      </c>
      <c r="E257" s="82" t="str">
        <f t="shared" si="21"/>
        <v/>
      </c>
      <c r="F257" s="82" t="str">
        <f t="shared" si="22"/>
        <v/>
      </c>
      <c r="G257" s="82" t="str">
        <f t="shared" si="23"/>
        <v/>
      </c>
      <c r="H257" s="65"/>
      <c r="I257" s="65"/>
    </row>
    <row r="258" spans="2:9" ht="15" thickBot="1" x14ac:dyDescent="0.35">
      <c r="B258" s="79" t="str">
        <f t="shared" si="18"/>
        <v/>
      </c>
      <c r="C258" s="80" t="str">
        <f t="shared" si="19"/>
        <v/>
      </c>
      <c r="D258" s="83" t="str">
        <f t="shared" si="20"/>
        <v/>
      </c>
      <c r="E258" s="82" t="str">
        <f t="shared" si="21"/>
        <v/>
      </c>
      <c r="F258" s="82" t="str">
        <f t="shared" si="22"/>
        <v/>
      </c>
      <c r="G258" s="82" t="str">
        <f t="shared" si="23"/>
        <v/>
      </c>
      <c r="H258" s="65"/>
      <c r="I258" s="65"/>
    </row>
    <row r="259" spans="2:9" ht="15" thickBot="1" x14ac:dyDescent="0.35">
      <c r="B259" s="79" t="str">
        <f t="shared" si="18"/>
        <v/>
      </c>
      <c r="C259" s="80" t="str">
        <f t="shared" si="19"/>
        <v/>
      </c>
      <c r="D259" s="83" t="str">
        <f t="shared" si="20"/>
        <v/>
      </c>
      <c r="E259" s="82" t="str">
        <f t="shared" si="21"/>
        <v/>
      </c>
      <c r="F259" s="82" t="str">
        <f t="shared" si="22"/>
        <v/>
      </c>
      <c r="G259" s="82" t="str">
        <f t="shared" si="23"/>
        <v/>
      </c>
      <c r="H259" s="65"/>
      <c r="I259" s="65"/>
    </row>
    <row r="260" spans="2:9" ht="15" thickBot="1" x14ac:dyDescent="0.35">
      <c r="B260" s="79" t="str">
        <f t="shared" si="18"/>
        <v/>
      </c>
      <c r="C260" s="80" t="str">
        <f t="shared" si="19"/>
        <v/>
      </c>
      <c r="D260" s="83" t="str">
        <f t="shared" si="20"/>
        <v/>
      </c>
      <c r="E260" s="82" t="str">
        <f t="shared" si="21"/>
        <v/>
      </c>
      <c r="F260" s="82" t="str">
        <f t="shared" si="22"/>
        <v/>
      </c>
      <c r="G260" s="82" t="str">
        <f t="shared" si="23"/>
        <v/>
      </c>
      <c r="H260" s="65"/>
      <c r="I260" s="65"/>
    </row>
    <row r="261" spans="2:9" ht="15" thickBot="1" x14ac:dyDescent="0.35">
      <c r="B261" s="79" t="str">
        <f t="shared" si="18"/>
        <v/>
      </c>
      <c r="C261" s="80" t="str">
        <f t="shared" si="19"/>
        <v/>
      </c>
      <c r="D261" s="83" t="str">
        <f t="shared" si="20"/>
        <v/>
      </c>
      <c r="E261" s="82" t="str">
        <f t="shared" si="21"/>
        <v/>
      </c>
      <c r="F261" s="82" t="str">
        <f t="shared" si="22"/>
        <v/>
      </c>
      <c r="G261" s="82" t="str">
        <f t="shared" si="23"/>
        <v/>
      </c>
      <c r="H261" s="65"/>
      <c r="I261" s="65"/>
    </row>
    <row r="262" spans="2:9" ht="15" thickBot="1" x14ac:dyDescent="0.35">
      <c r="B262" s="79" t="str">
        <f t="shared" si="18"/>
        <v/>
      </c>
      <c r="C262" s="80" t="str">
        <f t="shared" si="19"/>
        <v/>
      </c>
      <c r="D262" s="83" t="str">
        <f t="shared" si="20"/>
        <v/>
      </c>
      <c r="E262" s="82" t="str">
        <f t="shared" si="21"/>
        <v/>
      </c>
      <c r="F262" s="82" t="str">
        <f t="shared" si="22"/>
        <v/>
      </c>
      <c r="G262" s="82" t="str">
        <f t="shared" si="23"/>
        <v/>
      </c>
      <c r="H262" s="65"/>
      <c r="I262" s="65"/>
    </row>
    <row r="263" spans="2:9" ht="15" thickBot="1" x14ac:dyDescent="0.35">
      <c r="B263" s="79" t="str">
        <f t="shared" si="18"/>
        <v/>
      </c>
      <c r="C263" s="80" t="str">
        <f t="shared" si="19"/>
        <v/>
      </c>
      <c r="D263" s="83" t="str">
        <f t="shared" si="20"/>
        <v/>
      </c>
      <c r="E263" s="82" t="str">
        <f t="shared" si="21"/>
        <v/>
      </c>
      <c r="F263" s="82" t="str">
        <f t="shared" si="22"/>
        <v/>
      </c>
      <c r="G263" s="82" t="str">
        <f t="shared" si="23"/>
        <v/>
      </c>
      <c r="H263" s="65"/>
      <c r="I263" s="65"/>
    </row>
    <row r="264" spans="2:9" ht="15" thickBot="1" x14ac:dyDescent="0.35">
      <c r="B264" s="79" t="str">
        <f t="shared" si="18"/>
        <v/>
      </c>
      <c r="C264" s="80" t="str">
        <f t="shared" si="19"/>
        <v/>
      </c>
      <c r="D264" s="83" t="str">
        <f t="shared" si="20"/>
        <v/>
      </c>
      <c r="E264" s="82" t="str">
        <f t="shared" si="21"/>
        <v/>
      </c>
      <c r="F264" s="82" t="str">
        <f t="shared" si="22"/>
        <v/>
      </c>
      <c r="G264" s="82" t="str">
        <f t="shared" si="23"/>
        <v/>
      </c>
      <c r="H264" s="65"/>
      <c r="I264" s="65"/>
    </row>
    <row r="265" spans="2:9" ht="15" thickBot="1" x14ac:dyDescent="0.35">
      <c r="B265" s="79" t="str">
        <f t="shared" si="18"/>
        <v/>
      </c>
      <c r="C265" s="80" t="str">
        <f t="shared" si="19"/>
        <v/>
      </c>
      <c r="D265" s="83" t="str">
        <f t="shared" si="20"/>
        <v/>
      </c>
      <c r="E265" s="82" t="str">
        <f t="shared" si="21"/>
        <v/>
      </c>
      <c r="F265" s="82" t="str">
        <f t="shared" si="22"/>
        <v/>
      </c>
      <c r="G265" s="82" t="str">
        <f t="shared" si="23"/>
        <v/>
      </c>
      <c r="H265" s="65"/>
      <c r="I265" s="65"/>
    </row>
    <row r="266" spans="2:9" ht="15" thickBot="1" x14ac:dyDescent="0.35">
      <c r="B266" s="79" t="str">
        <f t="shared" si="18"/>
        <v/>
      </c>
      <c r="C266" s="80" t="str">
        <f t="shared" si="19"/>
        <v/>
      </c>
      <c r="D266" s="83" t="str">
        <f t="shared" si="20"/>
        <v/>
      </c>
      <c r="E266" s="82" t="str">
        <f t="shared" si="21"/>
        <v/>
      </c>
      <c r="F266" s="82" t="str">
        <f t="shared" si="22"/>
        <v/>
      </c>
      <c r="G266" s="82" t="str">
        <f t="shared" si="23"/>
        <v/>
      </c>
      <c r="H266" s="65"/>
      <c r="I266" s="65"/>
    </row>
    <row r="267" spans="2:9" ht="15" thickBot="1" x14ac:dyDescent="0.35">
      <c r="B267" s="79" t="str">
        <f t="shared" si="18"/>
        <v/>
      </c>
      <c r="C267" s="80" t="str">
        <f t="shared" si="19"/>
        <v/>
      </c>
      <c r="D267" s="83" t="str">
        <f t="shared" si="20"/>
        <v/>
      </c>
      <c r="E267" s="82" t="str">
        <f t="shared" si="21"/>
        <v/>
      </c>
      <c r="F267" s="82" t="str">
        <f t="shared" si="22"/>
        <v/>
      </c>
      <c r="G267" s="82" t="str">
        <f t="shared" si="23"/>
        <v/>
      </c>
      <c r="H267" s="65"/>
      <c r="I267" s="65"/>
    </row>
    <row r="268" spans="2:9" ht="15" thickBot="1" x14ac:dyDescent="0.35">
      <c r="B268" s="79" t="str">
        <f t="shared" si="18"/>
        <v/>
      </c>
      <c r="C268" s="80" t="str">
        <f t="shared" si="19"/>
        <v/>
      </c>
      <c r="D268" s="83" t="str">
        <f t="shared" si="20"/>
        <v/>
      </c>
      <c r="E268" s="82" t="str">
        <f t="shared" si="21"/>
        <v/>
      </c>
      <c r="F268" s="82" t="str">
        <f t="shared" si="22"/>
        <v/>
      </c>
      <c r="G268" s="82" t="str">
        <f t="shared" si="23"/>
        <v/>
      </c>
      <c r="H268" s="65"/>
      <c r="I268" s="65"/>
    </row>
    <row r="269" spans="2:9" ht="15" thickBot="1" x14ac:dyDescent="0.35">
      <c r="B269" s="79" t="str">
        <f t="shared" si="18"/>
        <v/>
      </c>
      <c r="C269" s="80" t="str">
        <f t="shared" si="19"/>
        <v/>
      </c>
      <c r="D269" s="83" t="str">
        <f t="shared" si="20"/>
        <v/>
      </c>
      <c r="E269" s="82" t="str">
        <f t="shared" si="21"/>
        <v/>
      </c>
      <c r="F269" s="82" t="str">
        <f t="shared" si="22"/>
        <v/>
      </c>
      <c r="G269" s="82" t="str">
        <f t="shared" si="23"/>
        <v/>
      </c>
      <c r="H269" s="65"/>
      <c r="I269" s="65"/>
    </row>
    <row r="270" spans="2:9" ht="15" thickBot="1" x14ac:dyDescent="0.35">
      <c r="B270" s="79" t="str">
        <f t="shared" si="18"/>
        <v/>
      </c>
      <c r="C270" s="80" t="str">
        <f t="shared" si="19"/>
        <v/>
      </c>
      <c r="D270" s="83" t="str">
        <f t="shared" si="20"/>
        <v/>
      </c>
      <c r="E270" s="82" t="str">
        <f t="shared" si="21"/>
        <v/>
      </c>
      <c r="F270" s="82" t="str">
        <f t="shared" si="22"/>
        <v/>
      </c>
      <c r="G270" s="82" t="str">
        <f t="shared" si="23"/>
        <v/>
      </c>
      <c r="H270" s="65"/>
      <c r="I270" s="65"/>
    </row>
    <row r="271" spans="2:9" ht="15" thickBot="1" x14ac:dyDescent="0.35">
      <c r="B271" s="79" t="str">
        <f t="shared" si="18"/>
        <v/>
      </c>
      <c r="C271" s="80" t="str">
        <f t="shared" si="19"/>
        <v/>
      </c>
      <c r="D271" s="83" t="str">
        <f t="shared" si="20"/>
        <v/>
      </c>
      <c r="E271" s="82" t="str">
        <f t="shared" si="21"/>
        <v/>
      </c>
      <c r="F271" s="82" t="str">
        <f t="shared" si="22"/>
        <v/>
      </c>
      <c r="G271" s="82" t="str">
        <f t="shared" si="23"/>
        <v/>
      </c>
      <c r="H271" s="65"/>
      <c r="I271" s="65"/>
    </row>
    <row r="272" spans="2:9" ht="15" thickBot="1" x14ac:dyDescent="0.35">
      <c r="B272" s="79" t="str">
        <f t="shared" si="18"/>
        <v/>
      </c>
      <c r="C272" s="80" t="str">
        <f t="shared" si="19"/>
        <v/>
      </c>
      <c r="D272" s="83" t="str">
        <f t="shared" si="20"/>
        <v/>
      </c>
      <c r="E272" s="82" t="str">
        <f t="shared" si="21"/>
        <v/>
      </c>
      <c r="F272" s="82" t="str">
        <f t="shared" si="22"/>
        <v/>
      </c>
      <c r="G272" s="82" t="str">
        <f t="shared" si="23"/>
        <v/>
      </c>
      <c r="H272" s="65"/>
      <c r="I272" s="65"/>
    </row>
    <row r="273" spans="2:9" ht="15" thickBot="1" x14ac:dyDescent="0.35">
      <c r="B273" s="79" t="str">
        <f t="shared" si="18"/>
        <v/>
      </c>
      <c r="C273" s="80" t="str">
        <f t="shared" si="19"/>
        <v/>
      </c>
      <c r="D273" s="83" t="str">
        <f t="shared" si="20"/>
        <v/>
      </c>
      <c r="E273" s="82" t="str">
        <f t="shared" si="21"/>
        <v/>
      </c>
      <c r="F273" s="82" t="str">
        <f t="shared" si="22"/>
        <v/>
      </c>
      <c r="G273" s="82" t="str">
        <f t="shared" si="23"/>
        <v/>
      </c>
      <c r="H273" s="65"/>
      <c r="I273" s="65"/>
    </row>
    <row r="274" spans="2:9" ht="15" thickBot="1" x14ac:dyDescent="0.35">
      <c r="B274" s="79" t="str">
        <f t="shared" si="18"/>
        <v/>
      </c>
      <c r="C274" s="80" t="str">
        <f t="shared" si="19"/>
        <v/>
      </c>
      <c r="D274" s="83" t="str">
        <f t="shared" si="20"/>
        <v/>
      </c>
      <c r="E274" s="82" t="str">
        <f t="shared" si="21"/>
        <v/>
      </c>
      <c r="F274" s="82" t="str">
        <f t="shared" si="22"/>
        <v/>
      </c>
      <c r="G274" s="82" t="str">
        <f t="shared" si="23"/>
        <v/>
      </c>
      <c r="H274" s="65"/>
      <c r="I274" s="65"/>
    </row>
    <row r="275" spans="2:9" ht="15" thickBot="1" x14ac:dyDescent="0.35">
      <c r="B275" s="79" t="str">
        <f t="shared" si="18"/>
        <v/>
      </c>
      <c r="C275" s="80" t="str">
        <f t="shared" si="19"/>
        <v/>
      </c>
      <c r="D275" s="83" t="str">
        <f t="shared" si="20"/>
        <v/>
      </c>
      <c r="E275" s="82" t="str">
        <f t="shared" si="21"/>
        <v/>
      </c>
      <c r="F275" s="82" t="str">
        <f t="shared" si="22"/>
        <v/>
      </c>
      <c r="G275" s="82" t="str">
        <f t="shared" si="23"/>
        <v/>
      </c>
      <c r="H275" s="65"/>
      <c r="I275" s="65"/>
    </row>
    <row r="276" spans="2:9" ht="15" thickBot="1" x14ac:dyDescent="0.35">
      <c r="B276" s="79" t="str">
        <f t="shared" si="18"/>
        <v/>
      </c>
      <c r="C276" s="80" t="str">
        <f t="shared" si="19"/>
        <v/>
      </c>
      <c r="D276" s="83" t="str">
        <f t="shared" si="20"/>
        <v/>
      </c>
      <c r="E276" s="82" t="str">
        <f t="shared" si="21"/>
        <v/>
      </c>
      <c r="F276" s="82" t="str">
        <f t="shared" si="22"/>
        <v/>
      </c>
      <c r="G276" s="82" t="str">
        <f t="shared" si="23"/>
        <v/>
      </c>
      <c r="H276" s="65"/>
      <c r="I276" s="65"/>
    </row>
    <row r="277" spans="2:9" ht="15" thickBot="1" x14ac:dyDescent="0.35">
      <c r="B277" s="79" t="str">
        <f t="shared" ref="B277:B340" si="24">IFERROR(IF(G276&lt;=0,"",B276+1),"")</f>
        <v/>
      </c>
      <c r="C277" s="80" t="str">
        <f t="shared" ref="C277:C340" si="25">IF($E$10="End of the Period",IF(B277="","",IF(OR(payment_frequency="Weekly",payment_frequency="Bi-weekly",payment_frequency="Semi-monthly"),first_payment_date+B277*VLOOKUP(payment_frequency,periodic_table,2,0),EDATE(first_payment_date,B277*VLOOKUP(payment_frequency,periodic_table,2,0)))),IF(B277="","",IF(OR(payment_frequency="Weekly",payment_frequency="Bi-weekly",payment_frequency="Semi-monthly"),first_payment_date+(B277-1)*VLOOKUP(payment_frequency,periodic_table,2,0),EDATE(first_payment_date,(B277-1)*VLOOKUP(payment_frequency,periodic_table,2,0)))))</f>
        <v/>
      </c>
      <c r="D277" s="83" t="str">
        <f t="shared" ref="D277:D340" si="26">IF(B277="","",IF(B277&lt;=$I$13,E277,IF((nper-B277+1=0),-PMT(rate,1,$G$20,,payment_type),-PMT(rate,nper-B277+1,G276,,payment_type))))</f>
        <v/>
      </c>
      <c r="E277" s="82" t="str">
        <f t="shared" ref="E277:E340" si="27">IF(B277="","",IF(AND(payment_type=1,B277=1),0,(G276*rate)))</f>
        <v/>
      </c>
      <c r="F277" s="82" t="str">
        <f t="shared" si="22"/>
        <v/>
      </c>
      <c r="G277" s="82" t="str">
        <f t="shared" si="23"/>
        <v/>
      </c>
      <c r="H277" s="65"/>
      <c r="I277" s="65"/>
    </row>
    <row r="278" spans="2:9" ht="15" thickBot="1" x14ac:dyDescent="0.35">
      <c r="B278" s="79" t="str">
        <f t="shared" si="24"/>
        <v/>
      </c>
      <c r="C278" s="80" t="str">
        <f t="shared" si="25"/>
        <v/>
      </c>
      <c r="D278" s="83" t="str">
        <f t="shared" si="26"/>
        <v/>
      </c>
      <c r="E278" s="82" t="str">
        <f t="shared" si="27"/>
        <v/>
      </c>
      <c r="F278" s="82" t="str">
        <f t="shared" ref="F278:F341" si="28">IF(B278="","",D278-E278)</f>
        <v/>
      </c>
      <c r="G278" s="82" t="str">
        <f t="shared" ref="G278:G341" si="29">IFERROR(IF(F278&lt;0,"",G277-F278),"")</f>
        <v/>
      </c>
      <c r="H278" s="65"/>
      <c r="I278" s="65"/>
    </row>
    <row r="279" spans="2:9" ht="15" thickBot="1" x14ac:dyDescent="0.35">
      <c r="B279" s="79" t="str">
        <f t="shared" si="24"/>
        <v/>
      </c>
      <c r="C279" s="80" t="str">
        <f t="shared" si="25"/>
        <v/>
      </c>
      <c r="D279" s="83" t="str">
        <f t="shared" si="26"/>
        <v/>
      </c>
      <c r="E279" s="82" t="str">
        <f t="shared" si="27"/>
        <v/>
      </c>
      <c r="F279" s="82" t="str">
        <f t="shared" si="28"/>
        <v/>
      </c>
      <c r="G279" s="82" t="str">
        <f t="shared" si="29"/>
        <v/>
      </c>
      <c r="H279" s="65"/>
      <c r="I279" s="65"/>
    </row>
    <row r="280" spans="2:9" ht="15" thickBot="1" x14ac:dyDescent="0.35">
      <c r="B280" s="79" t="str">
        <f t="shared" si="24"/>
        <v/>
      </c>
      <c r="C280" s="80" t="str">
        <f t="shared" si="25"/>
        <v/>
      </c>
      <c r="D280" s="83" t="str">
        <f t="shared" si="26"/>
        <v/>
      </c>
      <c r="E280" s="82" t="str">
        <f t="shared" si="27"/>
        <v/>
      </c>
      <c r="F280" s="82" t="str">
        <f t="shared" si="28"/>
        <v/>
      </c>
      <c r="G280" s="82" t="str">
        <f t="shared" si="29"/>
        <v/>
      </c>
      <c r="H280" s="65"/>
      <c r="I280" s="65"/>
    </row>
    <row r="281" spans="2:9" ht="15" thickBot="1" x14ac:dyDescent="0.35">
      <c r="B281" s="79" t="str">
        <f t="shared" si="24"/>
        <v/>
      </c>
      <c r="C281" s="80" t="str">
        <f t="shared" si="25"/>
        <v/>
      </c>
      <c r="D281" s="83" t="str">
        <f t="shared" si="26"/>
        <v/>
      </c>
      <c r="E281" s="82" t="str">
        <f t="shared" si="27"/>
        <v/>
      </c>
      <c r="F281" s="82" t="str">
        <f t="shared" si="28"/>
        <v/>
      </c>
      <c r="G281" s="82" t="str">
        <f t="shared" si="29"/>
        <v/>
      </c>
      <c r="H281" s="65"/>
      <c r="I281" s="65"/>
    </row>
    <row r="282" spans="2:9" ht="15" thickBot="1" x14ac:dyDescent="0.35">
      <c r="B282" s="79" t="str">
        <f t="shared" si="24"/>
        <v/>
      </c>
      <c r="C282" s="80" t="str">
        <f t="shared" si="25"/>
        <v/>
      </c>
      <c r="D282" s="83" t="str">
        <f t="shared" si="26"/>
        <v/>
      </c>
      <c r="E282" s="82" t="str">
        <f t="shared" si="27"/>
        <v/>
      </c>
      <c r="F282" s="82" t="str">
        <f t="shared" si="28"/>
        <v/>
      </c>
      <c r="G282" s="82" t="str">
        <f t="shared" si="29"/>
        <v/>
      </c>
      <c r="H282" s="65"/>
      <c r="I282" s="65"/>
    </row>
    <row r="283" spans="2:9" ht="15" thickBot="1" x14ac:dyDescent="0.35">
      <c r="B283" s="79" t="str">
        <f t="shared" si="24"/>
        <v/>
      </c>
      <c r="C283" s="80" t="str">
        <f t="shared" si="25"/>
        <v/>
      </c>
      <c r="D283" s="83" t="str">
        <f t="shared" si="26"/>
        <v/>
      </c>
      <c r="E283" s="82" t="str">
        <f t="shared" si="27"/>
        <v/>
      </c>
      <c r="F283" s="82" t="str">
        <f t="shared" si="28"/>
        <v/>
      </c>
      <c r="G283" s="82" t="str">
        <f t="shared" si="29"/>
        <v/>
      </c>
      <c r="H283" s="65"/>
      <c r="I283" s="65"/>
    </row>
    <row r="284" spans="2:9" ht="15" thickBot="1" x14ac:dyDescent="0.35">
      <c r="B284" s="79" t="str">
        <f t="shared" si="24"/>
        <v/>
      </c>
      <c r="C284" s="80" t="str">
        <f t="shared" si="25"/>
        <v/>
      </c>
      <c r="D284" s="83" t="str">
        <f t="shared" si="26"/>
        <v/>
      </c>
      <c r="E284" s="82" t="str">
        <f t="shared" si="27"/>
        <v/>
      </c>
      <c r="F284" s="82" t="str">
        <f t="shared" si="28"/>
        <v/>
      </c>
      <c r="G284" s="82" t="str">
        <f t="shared" si="29"/>
        <v/>
      </c>
      <c r="H284" s="65"/>
      <c r="I284" s="65"/>
    </row>
    <row r="285" spans="2:9" ht="15" thickBot="1" x14ac:dyDescent="0.35">
      <c r="B285" s="79" t="str">
        <f t="shared" si="24"/>
        <v/>
      </c>
      <c r="C285" s="80" t="str">
        <f t="shared" si="25"/>
        <v/>
      </c>
      <c r="D285" s="83" t="str">
        <f t="shared" si="26"/>
        <v/>
      </c>
      <c r="E285" s="82" t="str">
        <f t="shared" si="27"/>
        <v/>
      </c>
      <c r="F285" s="82" t="str">
        <f t="shared" si="28"/>
        <v/>
      </c>
      <c r="G285" s="82" t="str">
        <f t="shared" si="29"/>
        <v/>
      </c>
      <c r="H285" s="65"/>
      <c r="I285" s="65"/>
    </row>
    <row r="286" spans="2:9" ht="15" thickBot="1" x14ac:dyDescent="0.35">
      <c r="B286" s="79" t="str">
        <f t="shared" si="24"/>
        <v/>
      </c>
      <c r="C286" s="80" t="str">
        <f t="shared" si="25"/>
        <v/>
      </c>
      <c r="D286" s="83" t="str">
        <f t="shared" si="26"/>
        <v/>
      </c>
      <c r="E286" s="82" t="str">
        <f t="shared" si="27"/>
        <v/>
      </c>
      <c r="F286" s="82" t="str">
        <f t="shared" si="28"/>
        <v/>
      </c>
      <c r="G286" s="82" t="str">
        <f t="shared" si="29"/>
        <v/>
      </c>
      <c r="H286" s="65"/>
      <c r="I286" s="65"/>
    </row>
    <row r="287" spans="2:9" ht="15" thickBot="1" x14ac:dyDescent="0.35">
      <c r="B287" s="79" t="str">
        <f t="shared" si="24"/>
        <v/>
      </c>
      <c r="C287" s="80" t="str">
        <f t="shared" si="25"/>
        <v/>
      </c>
      <c r="D287" s="83" t="str">
        <f t="shared" si="26"/>
        <v/>
      </c>
      <c r="E287" s="82" t="str">
        <f t="shared" si="27"/>
        <v/>
      </c>
      <c r="F287" s="82" t="str">
        <f t="shared" si="28"/>
        <v/>
      </c>
      <c r="G287" s="82" t="str">
        <f t="shared" si="29"/>
        <v/>
      </c>
      <c r="H287" s="65"/>
      <c r="I287" s="65"/>
    </row>
    <row r="288" spans="2:9" ht="15" thickBot="1" x14ac:dyDescent="0.35">
      <c r="B288" s="79" t="str">
        <f t="shared" si="24"/>
        <v/>
      </c>
      <c r="C288" s="80" t="str">
        <f t="shared" si="25"/>
        <v/>
      </c>
      <c r="D288" s="83" t="str">
        <f t="shared" si="26"/>
        <v/>
      </c>
      <c r="E288" s="82" t="str">
        <f t="shared" si="27"/>
        <v/>
      </c>
      <c r="F288" s="82" t="str">
        <f t="shared" si="28"/>
        <v/>
      </c>
      <c r="G288" s="82" t="str">
        <f t="shared" si="29"/>
        <v/>
      </c>
      <c r="H288" s="65"/>
      <c r="I288" s="65"/>
    </row>
    <row r="289" spans="2:9" ht="15" thickBot="1" x14ac:dyDescent="0.35">
      <c r="B289" s="79" t="str">
        <f t="shared" si="24"/>
        <v/>
      </c>
      <c r="C289" s="80" t="str">
        <f t="shared" si="25"/>
        <v/>
      </c>
      <c r="D289" s="83" t="str">
        <f t="shared" si="26"/>
        <v/>
      </c>
      <c r="E289" s="82" t="str">
        <f t="shared" si="27"/>
        <v/>
      </c>
      <c r="F289" s="82" t="str">
        <f t="shared" si="28"/>
        <v/>
      </c>
      <c r="G289" s="82" t="str">
        <f t="shared" si="29"/>
        <v/>
      </c>
      <c r="H289" s="65"/>
      <c r="I289" s="65"/>
    </row>
    <row r="290" spans="2:9" ht="15" thickBot="1" x14ac:dyDescent="0.35">
      <c r="B290" s="79" t="str">
        <f t="shared" si="24"/>
        <v/>
      </c>
      <c r="C290" s="80" t="str">
        <f t="shared" si="25"/>
        <v/>
      </c>
      <c r="D290" s="83" t="str">
        <f t="shared" si="26"/>
        <v/>
      </c>
      <c r="E290" s="82" t="str">
        <f t="shared" si="27"/>
        <v/>
      </c>
      <c r="F290" s="82" t="str">
        <f t="shared" si="28"/>
        <v/>
      </c>
      <c r="G290" s="82" t="str">
        <f t="shared" si="29"/>
        <v/>
      </c>
      <c r="H290" s="65"/>
      <c r="I290" s="65"/>
    </row>
    <row r="291" spans="2:9" ht="15" thickBot="1" x14ac:dyDescent="0.35">
      <c r="B291" s="79" t="str">
        <f t="shared" si="24"/>
        <v/>
      </c>
      <c r="C291" s="80" t="str">
        <f t="shared" si="25"/>
        <v/>
      </c>
      <c r="D291" s="83" t="str">
        <f t="shared" si="26"/>
        <v/>
      </c>
      <c r="E291" s="82" t="str">
        <f t="shared" si="27"/>
        <v/>
      </c>
      <c r="F291" s="82" t="str">
        <f t="shared" si="28"/>
        <v/>
      </c>
      <c r="G291" s="82" t="str">
        <f t="shared" si="29"/>
        <v/>
      </c>
      <c r="H291" s="65"/>
      <c r="I291" s="65"/>
    </row>
    <row r="292" spans="2:9" ht="15" thickBot="1" x14ac:dyDescent="0.35">
      <c r="B292" s="79" t="str">
        <f t="shared" si="24"/>
        <v/>
      </c>
      <c r="C292" s="80" t="str">
        <f t="shared" si="25"/>
        <v/>
      </c>
      <c r="D292" s="83" t="str">
        <f t="shared" si="26"/>
        <v/>
      </c>
      <c r="E292" s="82" t="str">
        <f t="shared" si="27"/>
        <v/>
      </c>
      <c r="F292" s="82" t="str">
        <f t="shared" si="28"/>
        <v/>
      </c>
      <c r="G292" s="82" t="str">
        <f t="shared" si="29"/>
        <v/>
      </c>
      <c r="H292" s="65"/>
      <c r="I292" s="65"/>
    </row>
    <row r="293" spans="2:9" ht="15" thickBot="1" x14ac:dyDescent="0.35">
      <c r="B293" s="79" t="str">
        <f t="shared" si="24"/>
        <v/>
      </c>
      <c r="C293" s="80" t="str">
        <f t="shared" si="25"/>
        <v/>
      </c>
      <c r="D293" s="83" t="str">
        <f t="shared" si="26"/>
        <v/>
      </c>
      <c r="E293" s="82" t="str">
        <f t="shared" si="27"/>
        <v/>
      </c>
      <c r="F293" s="82" t="str">
        <f t="shared" si="28"/>
        <v/>
      </c>
      <c r="G293" s="82" t="str">
        <f t="shared" si="29"/>
        <v/>
      </c>
      <c r="H293" s="65"/>
      <c r="I293" s="65"/>
    </row>
    <row r="294" spans="2:9" ht="15" thickBot="1" x14ac:dyDescent="0.35">
      <c r="B294" s="79" t="str">
        <f t="shared" si="24"/>
        <v/>
      </c>
      <c r="C294" s="80" t="str">
        <f t="shared" si="25"/>
        <v/>
      </c>
      <c r="D294" s="83" t="str">
        <f t="shared" si="26"/>
        <v/>
      </c>
      <c r="E294" s="82" t="str">
        <f t="shared" si="27"/>
        <v/>
      </c>
      <c r="F294" s="82" t="str">
        <f t="shared" si="28"/>
        <v/>
      </c>
      <c r="G294" s="82" t="str">
        <f t="shared" si="29"/>
        <v/>
      </c>
      <c r="H294" s="65"/>
      <c r="I294" s="65"/>
    </row>
    <row r="295" spans="2:9" ht="15" thickBot="1" x14ac:dyDescent="0.35">
      <c r="B295" s="79" t="str">
        <f t="shared" si="24"/>
        <v/>
      </c>
      <c r="C295" s="80" t="str">
        <f t="shared" si="25"/>
        <v/>
      </c>
      <c r="D295" s="83" t="str">
        <f t="shared" si="26"/>
        <v/>
      </c>
      <c r="E295" s="82" t="str">
        <f t="shared" si="27"/>
        <v/>
      </c>
      <c r="F295" s="82" t="str">
        <f t="shared" si="28"/>
        <v/>
      </c>
      <c r="G295" s="82" t="str">
        <f t="shared" si="29"/>
        <v/>
      </c>
      <c r="H295" s="65"/>
      <c r="I295" s="65"/>
    </row>
    <row r="296" spans="2:9" ht="15" thickBot="1" x14ac:dyDescent="0.35">
      <c r="B296" s="79" t="str">
        <f t="shared" si="24"/>
        <v/>
      </c>
      <c r="C296" s="80" t="str">
        <f t="shared" si="25"/>
        <v/>
      </c>
      <c r="D296" s="83" t="str">
        <f t="shared" si="26"/>
        <v/>
      </c>
      <c r="E296" s="82" t="str">
        <f t="shared" si="27"/>
        <v/>
      </c>
      <c r="F296" s="82" t="str">
        <f t="shared" si="28"/>
        <v/>
      </c>
      <c r="G296" s="82" t="str">
        <f t="shared" si="29"/>
        <v/>
      </c>
      <c r="H296" s="65"/>
      <c r="I296" s="65"/>
    </row>
    <row r="297" spans="2:9" ht="15" thickBot="1" x14ac:dyDescent="0.35">
      <c r="B297" s="79" t="str">
        <f t="shared" si="24"/>
        <v/>
      </c>
      <c r="C297" s="80" t="str">
        <f t="shared" si="25"/>
        <v/>
      </c>
      <c r="D297" s="83" t="str">
        <f t="shared" si="26"/>
        <v/>
      </c>
      <c r="E297" s="82" t="str">
        <f t="shared" si="27"/>
        <v/>
      </c>
      <c r="F297" s="82" t="str">
        <f t="shared" si="28"/>
        <v/>
      </c>
      <c r="G297" s="82" t="str">
        <f t="shared" si="29"/>
        <v/>
      </c>
      <c r="H297" s="65"/>
      <c r="I297" s="65"/>
    </row>
    <row r="298" spans="2:9" ht="15" thickBot="1" x14ac:dyDescent="0.35">
      <c r="B298" s="79" t="str">
        <f t="shared" si="24"/>
        <v/>
      </c>
      <c r="C298" s="80" t="str">
        <f t="shared" si="25"/>
        <v/>
      </c>
      <c r="D298" s="83" t="str">
        <f t="shared" si="26"/>
        <v/>
      </c>
      <c r="E298" s="82" t="str">
        <f t="shared" si="27"/>
        <v/>
      </c>
      <c r="F298" s="82" t="str">
        <f t="shared" si="28"/>
        <v/>
      </c>
      <c r="G298" s="82" t="str">
        <f t="shared" si="29"/>
        <v/>
      </c>
      <c r="H298" s="65"/>
      <c r="I298" s="65"/>
    </row>
    <row r="299" spans="2:9" ht="15" thickBot="1" x14ac:dyDescent="0.35">
      <c r="B299" s="79" t="str">
        <f t="shared" si="24"/>
        <v/>
      </c>
      <c r="C299" s="80" t="str">
        <f t="shared" si="25"/>
        <v/>
      </c>
      <c r="D299" s="83" t="str">
        <f t="shared" si="26"/>
        <v/>
      </c>
      <c r="E299" s="82" t="str">
        <f t="shared" si="27"/>
        <v/>
      </c>
      <c r="F299" s="82" t="str">
        <f t="shared" si="28"/>
        <v/>
      </c>
      <c r="G299" s="82" t="str">
        <f t="shared" si="29"/>
        <v/>
      </c>
      <c r="H299" s="65"/>
      <c r="I299" s="65"/>
    </row>
    <row r="300" spans="2:9" ht="15" thickBot="1" x14ac:dyDescent="0.35">
      <c r="B300" s="79" t="str">
        <f t="shared" si="24"/>
        <v/>
      </c>
      <c r="C300" s="80" t="str">
        <f t="shared" si="25"/>
        <v/>
      </c>
      <c r="D300" s="83" t="str">
        <f t="shared" si="26"/>
        <v/>
      </c>
      <c r="E300" s="82" t="str">
        <f t="shared" si="27"/>
        <v/>
      </c>
      <c r="F300" s="82" t="str">
        <f t="shared" si="28"/>
        <v/>
      </c>
      <c r="G300" s="82" t="str">
        <f t="shared" si="29"/>
        <v/>
      </c>
      <c r="H300" s="65"/>
      <c r="I300" s="65"/>
    </row>
    <row r="301" spans="2:9" ht="15" thickBot="1" x14ac:dyDescent="0.35">
      <c r="B301" s="79" t="str">
        <f t="shared" si="24"/>
        <v/>
      </c>
      <c r="C301" s="80" t="str">
        <f t="shared" si="25"/>
        <v/>
      </c>
      <c r="D301" s="83" t="str">
        <f t="shared" si="26"/>
        <v/>
      </c>
      <c r="E301" s="82" t="str">
        <f t="shared" si="27"/>
        <v/>
      </c>
      <c r="F301" s="82" t="str">
        <f t="shared" si="28"/>
        <v/>
      </c>
      <c r="G301" s="82" t="str">
        <f t="shared" si="29"/>
        <v/>
      </c>
      <c r="H301" s="65"/>
      <c r="I301" s="65"/>
    </row>
    <row r="302" spans="2:9" ht="15" thickBot="1" x14ac:dyDescent="0.35">
      <c r="B302" s="79" t="str">
        <f t="shared" si="24"/>
        <v/>
      </c>
      <c r="C302" s="80" t="str">
        <f t="shared" si="25"/>
        <v/>
      </c>
      <c r="D302" s="83" t="str">
        <f t="shared" si="26"/>
        <v/>
      </c>
      <c r="E302" s="82" t="str">
        <f t="shared" si="27"/>
        <v/>
      </c>
      <c r="F302" s="82" t="str">
        <f t="shared" si="28"/>
        <v/>
      </c>
      <c r="G302" s="82" t="str">
        <f t="shared" si="29"/>
        <v/>
      </c>
      <c r="H302" s="65"/>
      <c r="I302" s="65"/>
    </row>
    <row r="303" spans="2:9" ht="15" thickBot="1" x14ac:dyDescent="0.35">
      <c r="B303" s="79" t="str">
        <f t="shared" si="24"/>
        <v/>
      </c>
      <c r="C303" s="80" t="str">
        <f t="shared" si="25"/>
        <v/>
      </c>
      <c r="D303" s="83" t="str">
        <f t="shared" si="26"/>
        <v/>
      </c>
      <c r="E303" s="82" t="str">
        <f t="shared" si="27"/>
        <v/>
      </c>
      <c r="F303" s="82" t="str">
        <f t="shared" si="28"/>
        <v/>
      </c>
      <c r="G303" s="82" t="str">
        <f t="shared" si="29"/>
        <v/>
      </c>
      <c r="H303" s="65"/>
      <c r="I303" s="65"/>
    </row>
    <row r="304" spans="2:9" ht="15" thickBot="1" x14ac:dyDescent="0.35">
      <c r="B304" s="79" t="str">
        <f t="shared" si="24"/>
        <v/>
      </c>
      <c r="C304" s="80" t="str">
        <f t="shared" si="25"/>
        <v/>
      </c>
      <c r="D304" s="83" t="str">
        <f t="shared" si="26"/>
        <v/>
      </c>
      <c r="E304" s="82" t="str">
        <f t="shared" si="27"/>
        <v/>
      </c>
      <c r="F304" s="82" t="str">
        <f t="shared" si="28"/>
        <v/>
      </c>
      <c r="G304" s="82" t="str">
        <f t="shared" si="29"/>
        <v/>
      </c>
      <c r="H304" s="65"/>
      <c r="I304" s="65"/>
    </row>
    <row r="305" spans="2:9" ht="15" thickBot="1" x14ac:dyDescent="0.35">
      <c r="B305" s="79" t="str">
        <f t="shared" si="24"/>
        <v/>
      </c>
      <c r="C305" s="80" t="str">
        <f t="shared" si="25"/>
        <v/>
      </c>
      <c r="D305" s="83" t="str">
        <f t="shared" si="26"/>
        <v/>
      </c>
      <c r="E305" s="82" t="str">
        <f t="shared" si="27"/>
        <v/>
      </c>
      <c r="F305" s="82" t="str">
        <f t="shared" si="28"/>
        <v/>
      </c>
      <c r="G305" s="82" t="str">
        <f t="shared" si="29"/>
        <v/>
      </c>
      <c r="H305" s="65"/>
      <c r="I305" s="65"/>
    </row>
    <row r="306" spans="2:9" ht="15" thickBot="1" x14ac:dyDescent="0.35">
      <c r="B306" s="79" t="str">
        <f t="shared" si="24"/>
        <v/>
      </c>
      <c r="C306" s="80" t="str">
        <f t="shared" si="25"/>
        <v/>
      </c>
      <c r="D306" s="83" t="str">
        <f t="shared" si="26"/>
        <v/>
      </c>
      <c r="E306" s="82" t="str">
        <f t="shared" si="27"/>
        <v/>
      </c>
      <c r="F306" s="82" t="str">
        <f t="shared" si="28"/>
        <v/>
      </c>
      <c r="G306" s="82" t="str">
        <f t="shared" si="29"/>
        <v/>
      </c>
      <c r="H306" s="65"/>
      <c r="I306" s="65"/>
    </row>
    <row r="307" spans="2:9" ht="15" thickBot="1" x14ac:dyDescent="0.35">
      <c r="B307" s="79" t="str">
        <f t="shared" si="24"/>
        <v/>
      </c>
      <c r="C307" s="80" t="str">
        <f t="shared" si="25"/>
        <v/>
      </c>
      <c r="D307" s="83" t="str">
        <f t="shared" si="26"/>
        <v/>
      </c>
      <c r="E307" s="82" t="str">
        <f t="shared" si="27"/>
        <v/>
      </c>
      <c r="F307" s="82" t="str">
        <f t="shared" si="28"/>
        <v/>
      </c>
      <c r="G307" s="82" t="str">
        <f t="shared" si="29"/>
        <v/>
      </c>
      <c r="H307" s="65"/>
      <c r="I307" s="65"/>
    </row>
    <row r="308" spans="2:9" ht="15" thickBot="1" x14ac:dyDescent="0.35">
      <c r="B308" s="79" t="str">
        <f t="shared" si="24"/>
        <v/>
      </c>
      <c r="C308" s="80" t="str">
        <f t="shared" si="25"/>
        <v/>
      </c>
      <c r="D308" s="83" t="str">
        <f t="shared" si="26"/>
        <v/>
      </c>
      <c r="E308" s="82" t="str">
        <f t="shared" si="27"/>
        <v/>
      </c>
      <c r="F308" s="82" t="str">
        <f t="shared" si="28"/>
        <v/>
      </c>
      <c r="G308" s="82" t="str">
        <f t="shared" si="29"/>
        <v/>
      </c>
      <c r="H308" s="65"/>
      <c r="I308" s="65"/>
    </row>
    <row r="309" spans="2:9" ht="15" thickBot="1" x14ac:dyDescent="0.35">
      <c r="B309" s="79" t="str">
        <f t="shared" si="24"/>
        <v/>
      </c>
      <c r="C309" s="80" t="str">
        <f t="shared" si="25"/>
        <v/>
      </c>
      <c r="D309" s="83" t="str">
        <f t="shared" si="26"/>
        <v/>
      </c>
      <c r="E309" s="82" t="str">
        <f t="shared" si="27"/>
        <v/>
      </c>
      <c r="F309" s="82" t="str">
        <f t="shared" si="28"/>
        <v/>
      </c>
      <c r="G309" s="82" t="str">
        <f t="shared" si="29"/>
        <v/>
      </c>
      <c r="H309" s="65"/>
      <c r="I309" s="65"/>
    </row>
    <row r="310" spans="2:9" ht="15" thickBot="1" x14ac:dyDescent="0.35">
      <c r="B310" s="79" t="str">
        <f t="shared" si="24"/>
        <v/>
      </c>
      <c r="C310" s="80" t="str">
        <f t="shared" si="25"/>
        <v/>
      </c>
      <c r="D310" s="83" t="str">
        <f t="shared" si="26"/>
        <v/>
      </c>
      <c r="E310" s="82" t="str">
        <f t="shared" si="27"/>
        <v/>
      </c>
      <c r="F310" s="82" t="str">
        <f t="shared" si="28"/>
        <v/>
      </c>
      <c r="G310" s="82" t="str">
        <f t="shared" si="29"/>
        <v/>
      </c>
      <c r="H310" s="65"/>
      <c r="I310" s="65"/>
    </row>
    <row r="311" spans="2:9" ht="15" thickBot="1" x14ac:dyDescent="0.35">
      <c r="B311" s="79" t="str">
        <f t="shared" si="24"/>
        <v/>
      </c>
      <c r="C311" s="80" t="str">
        <f t="shared" si="25"/>
        <v/>
      </c>
      <c r="D311" s="83" t="str">
        <f t="shared" si="26"/>
        <v/>
      </c>
      <c r="E311" s="82" t="str">
        <f t="shared" si="27"/>
        <v/>
      </c>
      <c r="F311" s="82" t="str">
        <f t="shared" si="28"/>
        <v/>
      </c>
      <c r="G311" s="82" t="str">
        <f t="shared" si="29"/>
        <v/>
      </c>
      <c r="H311" s="65"/>
      <c r="I311" s="65"/>
    </row>
    <row r="312" spans="2:9" ht="15" thickBot="1" x14ac:dyDescent="0.35">
      <c r="B312" s="79" t="str">
        <f t="shared" si="24"/>
        <v/>
      </c>
      <c r="C312" s="80" t="str">
        <f t="shared" si="25"/>
        <v/>
      </c>
      <c r="D312" s="83" t="str">
        <f t="shared" si="26"/>
        <v/>
      </c>
      <c r="E312" s="82" t="str">
        <f t="shared" si="27"/>
        <v/>
      </c>
      <c r="F312" s="82" t="str">
        <f t="shared" si="28"/>
        <v/>
      </c>
      <c r="G312" s="82" t="str">
        <f t="shared" si="29"/>
        <v/>
      </c>
      <c r="H312" s="65"/>
      <c r="I312" s="65"/>
    </row>
    <row r="313" spans="2:9" ht="15" thickBot="1" x14ac:dyDescent="0.35">
      <c r="B313" s="79" t="str">
        <f t="shared" si="24"/>
        <v/>
      </c>
      <c r="C313" s="80" t="str">
        <f t="shared" si="25"/>
        <v/>
      </c>
      <c r="D313" s="83" t="str">
        <f t="shared" si="26"/>
        <v/>
      </c>
      <c r="E313" s="82" t="str">
        <f t="shared" si="27"/>
        <v/>
      </c>
      <c r="F313" s="82" t="str">
        <f t="shared" si="28"/>
        <v/>
      </c>
      <c r="G313" s="82" t="str">
        <f t="shared" si="29"/>
        <v/>
      </c>
      <c r="H313" s="65"/>
      <c r="I313" s="65"/>
    </row>
    <row r="314" spans="2:9" ht="15" thickBot="1" x14ac:dyDescent="0.35">
      <c r="B314" s="79" t="str">
        <f t="shared" si="24"/>
        <v/>
      </c>
      <c r="C314" s="80" t="str">
        <f t="shared" si="25"/>
        <v/>
      </c>
      <c r="D314" s="83" t="str">
        <f t="shared" si="26"/>
        <v/>
      </c>
      <c r="E314" s="82" t="str">
        <f t="shared" si="27"/>
        <v/>
      </c>
      <c r="F314" s="82" t="str">
        <f t="shared" si="28"/>
        <v/>
      </c>
      <c r="G314" s="82" t="str">
        <f t="shared" si="29"/>
        <v/>
      </c>
      <c r="H314" s="65"/>
      <c r="I314" s="65"/>
    </row>
    <row r="315" spans="2:9" ht="15" thickBot="1" x14ac:dyDescent="0.35">
      <c r="B315" s="79" t="str">
        <f t="shared" si="24"/>
        <v/>
      </c>
      <c r="C315" s="80" t="str">
        <f t="shared" si="25"/>
        <v/>
      </c>
      <c r="D315" s="83" t="str">
        <f t="shared" si="26"/>
        <v/>
      </c>
      <c r="E315" s="82" t="str">
        <f t="shared" si="27"/>
        <v/>
      </c>
      <c r="F315" s="82" t="str">
        <f t="shared" si="28"/>
        <v/>
      </c>
      <c r="G315" s="82" t="str">
        <f t="shared" si="29"/>
        <v/>
      </c>
      <c r="H315" s="65"/>
      <c r="I315" s="65"/>
    </row>
    <row r="316" spans="2:9" ht="15" thickBot="1" x14ac:dyDescent="0.35">
      <c r="B316" s="79" t="str">
        <f t="shared" si="24"/>
        <v/>
      </c>
      <c r="C316" s="80" t="str">
        <f t="shared" si="25"/>
        <v/>
      </c>
      <c r="D316" s="83" t="str">
        <f t="shared" si="26"/>
        <v/>
      </c>
      <c r="E316" s="82" t="str">
        <f t="shared" si="27"/>
        <v/>
      </c>
      <c r="F316" s="82" t="str">
        <f t="shared" si="28"/>
        <v/>
      </c>
      <c r="G316" s="82" t="str">
        <f t="shared" si="29"/>
        <v/>
      </c>
      <c r="H316" s="65"/>
      <c r="I316" s="65"/>
    </row>
    <row r="317" spans="2:9" ht="15" thickBot="1" x14ac:dyDescent="0.35">
      <c r="B317" s="79" t="str">
        <f t="shared" si="24"/>
        <v/>
      </c>
      <c r="C317" s="80" t="str">
        <f t="shared" si="25"/>
        <v/>
      </c>
      <c r="D317" s="83" t="str">
        <f t="shared" si="26"/>
        <v/>
      </c>
      <c r="E317" s="82" t="str">
        <f t="shared" si="27"/>
        <v/>
      </c>
      <c r="F317" s="82" t="str">
        <f t="shared" si="28"/>
        <v/>
      </c>
      <c r="G317" s="82" t="str">
        <f t="shared" si="29"/>
        <v/>
      </c>
      <c r="H317" s="65"/>
      <c r="I317" s="65"/>
    </row>
    <row r="318" spans="2:9" ht="15" thickBot="1" x14ac:dyDescent="0.35">
      <c r="B318" s="79" t="str">
        <f t="shared" si="24"/>
        <v/>
      </c>
      <c r="C318" s="80" t="str">
        <f t="shared" si="25"/>
        <v/>
      </c>
      <c r="D318" s="83" t="str">
        <f t="shared" si="26"/>
        <v/>
      </c>
      <c r="E318" s="82" t="str">
        <f t="shared" si="27"/>
        <v/>
      </c>
      <c r="F318" s="82" t="str">
        <f t="shared" si="28"/>
        <v/>
      </c>
      <c r="G318" s="82" t="str">
        <f t="shared" si="29"/>
        <v/>
      </c>
      <c r="H318" s="65"/>
      <c r="I318" s="65"/>
    </row>
    <row r="319" spans="2:9" ht="15" thickBot="1" x14ac:dyDescent="0.35">
      <c r="B319" s="79" t="str">
        <f t="shared" si="24"/>
        <v/>
      </c>
      <c r="C319" s="80" t="str">
        <f t="shared" si="25"/>
        <v/>
      </c>
      <c r="D319" s="83" t="str">
        <f t="shared" si="26"/>
        <v/>
      </c>
      <c r="E319" s="82" t="str">
        <f t="shared" si="27"/>
        <v/>
      </c>
      <c r="F319" s="82" t="str">
        <f t="shared" si="28"/>
        <v/>
      </c>
      <c r="G319" s="82" t="str">
        <f t="shared" si="29"/>
        <v/>
      </c>
      <c r="H319" s="65"/>
      <c r="I319" s="65"/>
    </row>
    <row r="320" spans="2:9" ht="15" thickBot="1" x14ac:dyDescent="0.35">
      <c r="B320" s="79" t="str">
        <f t="shared" si="24"/>
        <v/>
      </c>
      <c r="C320" s="80" t="str">
        <f t="shared" si="25"/>
        <v/>
      </c>
      <c r="D320" s="83" t="str">
        <f t="shared" si="26"/>
        <v/>
      </c>
      <c r="E320" s="82" t="str">
        <f t="shared" si="27"/>
        <v/>
      </c>
      <c r="F320" s="82" t="str">
        <f t="shared" si="28"/>
        <v/>
      </c>
      <c r="G320" s="82" t="str">
        <f t="shared" si="29"/>
        <v/>
      </c>
      <c r="H320" s="65"/>
      <c r="I320" s="65"/>
    </row>
    <row r="321" spans="2:9" ht="15" thickBot="1" x14ac:dyDescent="0.35">
      <c r="B321" s="79" t="str">
        <f t="shared" si="24"/>
        <v/>
      </c>
      <c r="C321" s="80" t="str">
        <f t="shared" si="25"/>
        <v/>
      </c>
      <c r="D321" s="83" t="str">
        <f t="shared" si="26"/>
        <v/>
      </c>
      <c r="E321" s="82" t="str">
        <f t="shared" si="27"/>
        <v/>
      </c>
      <c r="F321" s="82" t="str">
        <f t="shared" si="28"/>
        <v/>
      </c>
      <c r="G321" s="82" t="str">
        <f t="shared" si="29"/>
        <v/>
      </c>
      <c r="H321" s="65"/>
      <c r="I321" s="65"/>
    </row>
    <row r="322" spans="2:9" ht="15" thickBot="1" x14ac:dyDescent="0.35">
      <c r="B322" s="79" t="str">
        <f t="shared" si="24"/>
        <v/>
      </c>
      <c r="C322" s="80" t="str">
        <f t="shared" si="25"/>
        <v/>
      </c>
      <c r="D322" s="83" t="str">
        <f t="shared" si="26"/>
        <v/>
      </c>
      <c r="E322" s="82" t="str">
        <f t="shared" si="27"/>
        <v/>
      </c>
      <c r="F322" s="82" t="str">
        <f t="shared" si="28"/>
        <v/>
      </c>
      <c r="G322" s="82" t="str">
        <f t="shared" si="29"/>
        <v/>
      </c>
      <c r="H322" s="65"/>
      <c r="I322" s="65"/>
    </row>
    <row r="323" spans="2:9" ht="15" thickBot="1" x14ac:dyDescent="0.35">
      <c r="B323" s="79" t="str">
        <f t="shared" si="24"/>
        <v/>
      </c>
      <c r="C323" s="80" t="str">
        <f t="shared" si="25"/>
        <v/>
      </c>
      <c r="D323" s="83" t="str">
        <f t="shared" si="26"/>
        <v/>
      </c>
      <c r="E323" s="82" t="str">
        <f t="shared" si="27"/>
        <v/>
      </c>
      <c r="F323" s="82" t="str">
        <f t="shared" si="28"/>
        <v/>
      </c>
      <c r="G323" s="82" t="str">
        <f t="shared" si="29"/>
        <v/>
      </c>
      <c r="H323" s="65"/>
      <c r="I323" s="65"/>
    </row>
    <row r="324" spans="2:9" ht="15" thickBot="1" x14ac:dyDescent="0.35">
      <c r="B324" s="79" t="str">
        <f t="shared" si="24"/>
        <v/>
      </c>
      <c r="C324" s="80" t="str">
        <f t="shared" si="25"/>
        <v/>
      </c>
      <c r="D324" s="83" t="str">
        <f t="shared" si="26"/>
        <v/>
      </c>
      <c r="E324" s="82" t="str">
        <f t="shared" si="27"/>
        <v/>
      </c>
      <c r="F324" s="82" t="str">
        <f t="shared" si="28"/>
        <v/>
      </c>
      <c r="G324" s="82" t="str">
        <f t="shared" si="29"/>
        <v/>
      </c>
      <c r="H324" s="65"/>
      <c r="I324" s="65"/>
    </row>
    <row r="325" spans="2:9" ht="15" thickBot="1" x14ac:dyDescent="0.35">
      <c r="B325" s="79" t="str">
        <f t="shared" si="24"/>
        <v/>
      </c>
      <c r="C325" s="80" t="str">
        <f t="shared" si="25"/>
        <v/>
      </c>
      <c r="D325" s="83" t="str">
        <f t="shared" si="26"/>
        <v/>
      </c>
      <c r="E325" s="82" t="str">
        <f t="shared" si="27"/>
        <v/>
      </c>
      <c r="F325" s="82" t="str">
        <f t="shared" si="28"/>
        <v/>
      </c>
      <c r="G325" s="82" t="str">
        <f t="shared" si="29"/>
        <v/>
      </c>
      <c r="H325" s="65"/>
      <c r="I325" s="65"/>
    </row>
    <row r="326" spans="2:9" ht="15" thickBot="1" x14ac:dyDescent="0.35">
      <c r="B326" s="79" t="str">
        <f t="shared" si="24"/>
        <v/>
      </c>
      <c r="C326" s="80" t="str">
        <f t="shared" si="25"/>
        <v/>
      </c>
      <c r="D326" s="83" t="str">
        <f t="shared" si="26"/>
        <v/>
      </c>
      <c r="E326" s="82" t="str">
        <f t="shared" si="27"/>
        <v/>
      </c>
      <c r="F326" s="82" t="str">
        <f t="shared" si="28"/>
        <v/>
      </c>
      <c r="G326" s="82" t="str">
        <f t="shared" si="29"/>
        <v/>
      </c>
      <c r="H326" s="65"/>
      <c r="I326" s="65"/>
    </row>
    <row r="327" spans="2:9" ht="15" thickBot="1" x14ac:dyDescent="0.35">
      <c r="B327" s="79" t="str">
        <f t="shared" si="24"/>
        <v/>
      </c>
      <c r="C327" s="80" t="str">
        <f t="shared" si="25"/>
        <v/>
      </c>
      <c r="D327" s="83" t="str">
        <f t="shared" si="26"/>
        <v/>
      </c>
      <c r="E327" s="82" t="str">
        <f t="shared" si="27"/>
        <v/>
      </c>
      <c r="F327" s="82" t="str">
        <f t="shared" si="28"/>
        <v/>
      </c>
      <c r="G327" s="82" t="str">
        <f t="shared" si="29"/>
        <v/>
      </c>
      <c r="H327" s="65"/>
      <c r="I327" s="65"/>
    </row>
    <row r="328" spans="2:9" ht="15" thickBot="1" x14ac:dyDescent="0.35">
      <c r="B328" s="79" t="str">
        <f t="shared" si="24"/>
        <v/>
      </c>
      <c r="C328" s="80" t="str">
        <f t="shared" si="25"/>
        <v/>
      </c>
      <c r="D328" s="83" t="str">
        <f t="shared" si="26"/>
        <v/>
      </c>
      <c r="E328" s="82" t="str">
        <f t="shared" si="27"/>
        <v/>
      </c>
      <c r="F328" s="82" t="str">
        <f t="shared" si="28"/>
        <v/>
      </c>
      <c r="G328" s="82" t="str">
        <f t="shared" si="29"/>
        <v/>
      </c>
      <c r="H328" s="65"/>
      <c r="I328" s="65"/>
    </row>
    <row r="329" spans="2:9" ht="15" thickBot="1" x14ac:dyDescent="0.35">
      <c r="B329" s="79" t="str">
        <f t="shared" si="24"/>
        <v/>
      </c>
      <c r="C329" s="80" t="str">
        <f t="shared" si="25"/>
        <v/>
      </c>
      <c r="D329" s="83" t="str">
        <f t="shared" si="26"/>
        <v/>
      </c>
      <c r="E329" s="82" t="str">
        <f t="shared" si="27"/>
        <v/>
      </c>
      <c r="F329" s="82" t="str">
        <f t="shared" si="28"/>
        <v/>
      </c>
      <c r="G329" s="82" t="str">
        <f t="shared" si="29"/>
        <v/>
      </c>
      <c r="H329" s="65"/>
      <c r="I329" s="65"/>
    </row>
    <row r="330" spans="2:9" ht="15" thickBot="1" x14ac:dyDescent="0.35">
      <c r="B330" s="79" t="str">
        <f t="shared" si="24"/>
        <v/>
      </c>
      <c r="C330" s="80" t="str">
        <f t="shared" si="25"/>
        <v/>
      </c>
      <c r="D330" s="83" t="str">
        <f t="shared" si="26"/>
        <v/>
      </c>
      <c r="E330" s="82" t="str">
        <f t="shared" si="27"/>
        <v/>
      </c>
      <c r="F330" s="82" t="str">
        <f t="shared" si="28"/>
        <v/>
      </c>
      <c r="G330" s="82" t="str">
        <f t="shared" si="29"/>
        <v/>
      </c>
      <c r="H330" s="65"/>
      <c r="I330" s="65"/>
    </row>
    <row r="331" spans="2:9" ht="15" thickBot="1" x14ac:dyDescent="0.35">
      <c r="B331" s="79" t="str">
        <f t="shared" si="24"/>
        <v/>
      </c>
      <c r="C331" s="80" t="str">
        <f t="shared" si="25"/>
        <v/>
      </c>
      <c r="D331" s="83" t="str">
        <f t="shared" si="26"/>
        <v/>
      </c>
      <c r="E331" s="82" t="str">
        <f t="shared" si="27"/>
        <v/>
      </c>
      <c r="F331" s="82" t="str">
        <f t="shared" si="28"/>
        <v/>
      </c>
      <c r="G331" s="82" t="str">
        <f t="shared" si="29"/>
        <v/>
      </c>
      <c r="H331" s="65"/>
      <c r="I331" s="65"/>
    </row>
    <row r="332" spans="2:9" ht="15" thickBot="1" x14ac:dyDescent="0.35">
      <c r="B332" s="79" t="str">
        <f t="shared" si="24"/>
        <v/>
      </c>
      <c r="C332" s="80" t="str">
        <f t="shared" si="25"/>
        <v/>
      </c>
      <c r="D332" s="83" t="str">
        <f t="shared" si="26"/>
        <v/>
      </c>
      <c r="E332" s="82" t="str">
        <f t="shared" si="27"/>
        <v/>
      </c>
      <c r="F332" s="82" t="str">
        <f t="shared" si="28"/>
        <v/>
      </c>
      <c r="G332" s="82" t="str">
        <f t="shared" si="29"/>
        <v/>
      </c>
      <c r="H332" s="65"/>
      <c r="I332" s="65"/>
    </row>
    <row r="333" spans="2:9" ht="15" thickBot="1" x14ac:dyDescent="0.35">
      <c r="B333" s="79" t="str">
        <f t="shared" si="24"/>
        <v/>
      </c>
      <c r="C333" s="80" t="str">
        <f t="shared" si="25"/>
        <v/>
      </c>
      <c r="D333" s="83" t="str">
        <f t="shared" si="26"/>
        <v/>
      </c>
      <c r="E333" s="82" t="str">
        <f t="shared" si="27"/>
        <v/>
      </c>
      <c r="F333" s="82" t="str">
        <f t="shared" si="28"/>
        <v/>
      </c>
      <c r="G333" s="82" t="str">
        <f t="shared" si="29"/>
        <v/>
      </c>
      <c r="H333" s="65"/>
      <c r="I333" s="65"/>
    </row>
    <row r="334" spans="2:9" ht="15" thickBot="1" x14ac:dyDescent="0.35">
      <c r="B334" s="79" t="str">
        <f t="shared" si="24"/>
        <v/>
      </c>
      <c r="C334" s="80" t="str">
        <f t="shared" si="25"/>
        <v/>
      </c>
      <c r="D334" s="83" t="str">
        <f t="shared" si="26"/>
        <v/>
      </c>
      <c r="E334" s="82" t="str">
        <f t="shared" si="27"/>
        <v/>
      </c>
      <c r="F334" s="82" t="str">
        <f t="shared" si="28"/>
        <v/>
      </c>
      <c r="G334" s="82" t="str">
        <f t="shared" si="29"/>
        <v/>
      </c>
      <c r="H334" s="65"/>
      <c r="I334" s="65"/>
    </row>
    <row r="335" spans="2:9" ht="15" thickBot="1" x14ac:dyDescent="0.35">
      <c r="B335" s="79" t="str">
        <f t="shared" si="24"/>
        <v/>
      </c>
      <c r="C335" s="80" t="str">
        <f t="shared" si="25"/>
        <v/>
      </c>
      <c r="D335" s="83" t="str">
        <f t="shared" si="26"/>
        <v/>
      </c>
      <c r="E335" s="82" t="str">
        <f t="shared" si="27"/>
        <v/>
      </c>
      <c r="F335" s="82" t="str">
        <f t="shared" si="28"/>
        <v/>
      </c>
      <c r="G335" s="82" t="str">
        <f t="shared" si="29"/>
        <v/>
      </c>
      <c r="H335" s="65"/>
      <c r="I335" s="65"/>
    </row>
    <row r="336" spans="2:9" ht="15" thickBot="1" x14ac:dyDescent="0.35">
      <c r="B336" s="79" t="str">
        <f t="shared" si="24"/>
        <v/>
      </c>
      <c r="C336" s="80" t="str">
        <f t="shared" si="25"/>
        <v/>
      </c>
      <c r="D336" s="83" t="str">
        <f t="shared" si="26"/>
        <v/>
      </c>
      <c r="E336" s="82" t="str">
        <f t="shared" si="27"/>
        <v/>
      </c>
      <c r="F336" s="82" t="str">
        <f t="shared" si="28"/>
        <v/>
      </c>
      <c r="G336" s="82" t="str">
        <f t="shared" si="29"/>
        <v/>
      </c>
      <c r="H336" s="65"/>
      <c r="I336" s="65"/>
    </row>
    <row r="337" spans="2:9" ht="15" thickBot="1" x14ac:dyDescent="0.35">
      <c r="B337" s="79" t="str">
        <f t="shared" si="24"/>
        <v/>
      </c>
      <c r="C337" s="80" t="str">
        <f t="shared" si="25"/>
        <v/>
      </c>
      <c r="D337" s="83" t="str">
        <f t="shared" si="26"/>
        <v/>
      </c>
      <c r="E337" s="82" t="str">
        <f t="shared" si="27"/>
        <v/>
      </c>
      <c r="F337" s="82" t="str">
        <f t="shared" si="28"/>
        <v/>
      </c>
      <c r="G337" s="82" t="str">
        <f t="shared" si="29"/>
        <v/>
      </c>
      <c r="H337" s="65"/>
      <c r="I337" s="65"/>
    </row>
    <row r="338" spans="2:9" ht="15" thickBot="1" x14ac:dyDescent="0.35">
      <c r="B338" s="79" t="str">
        <f t="shared" si="24"/>
        <v/>
      </c>
      <c r="C338" s="80" t="str">
        <f t="shared" si="25"/>
        <v/>
      </c>
      <c r="D338" s="83" t="str">
        <f t="shared" si="26"/>
        <v/>
      </c>
      <c r="E338" s="82" t="str">
        <f t="shared" si="27"/>
        <v/>
      </c>
      <c r="F338" s="82" t="str">
        <f t="shared" si="28"/>
        <v/>
      </c>
      <c r="G338" s="82" t="str">
        <f t="shared" si="29"/>
        <v/>
      </c>
      <c r="H338" s="65"/>
      <c r="I338" s="65"/>
    </row>
    <row r="339" spans="2:9" ht="15" thickBot="1" x14ac:dyDescent="0.35">
      <c r="B339" s="79" t="str">
        <f t="shared" si="24"/>
        <v/>
      </c>
      <c r="C339" s="80" t="str">
        <f t="shared" si="25"/>
        <v/>
      </c>
      <c r="D339" s="83" t="str">
        <f t="shared" si="26"/>
        <v/>
      </c>
      <c r="E339" s="82" t="str">
        <f t="shared" si="27"/>
        <v/>
      </c>
      <c r="F339" s="82" t="str">
        <f t="shared" si="28"/>
        <v/>
      </c>
      <c r="G339" s="82" t="str">
        <f t="shared" si="29"/>
        <v/>
      </c>
      <c r="H339" s="65"/>
      <c r="I339" s="65"/>
    </row>
    <row r="340" spans="2:9" ht="15" thickBot="1" x14ac:dyDescent="0.35">
      <c r="B340" s="79" t="str">
        <f t="shared" si="24"/>
        <v/>
      </c>
      <c r="C340" s="80" t="str">
        <f t="shared" si="25"/>
        <v/>
      </c>
      <c r="D340" s="83" t="str">
        <f t="shared" si="26"/>
        <v/>
      </c>
      <c r="E340" s="82" t="str">
        <f t="shared" si="27"/>
        <v/>
      </c>
      <c r="F340" s="82" t="str">
        <f t="shared" si="28"/>
        <v/>
      </c>
      <c r="G340" s="82" t="str">
        <f t="shared" si="29"/>
        <v/>
      </c>
      <c r="H340" s="65"/>
      <c r="I340" s="65"/>
    </row>
    <row r="341" spans="2:9" ht="15" thickBot="1" x14ac:dyDescent="0.35">
      <c r="B341" s="79" t="str">
        <f t="shared" ref="B341:B404" si="30">IFERROR(IF(G340&lt;=0,"",B340+1),"")</f>
        <v/>
      </c>
      <c r="C341" s="80" t="str">
        <f t="shared" ref="C341:C404" si="31">IF($E$10="End of the Period",IF(B341="","",IF(OR(payment_frequency="Weekly",payment_frequency="Bi-weekly",payment_frequency="Semi-monthly"),first_payment_date+B341*VLOOKUP(payment_frequency,periodic_table,2,0),EDATE(first_payment_date,B341*VLOOKUP(payment_frequency,periodic_table,2,0)))),IF(B341="","",IF(OR(payment_frequency="Weekly",payment_frequency="Bi-weekly",payment_frequency="Semi-monthly"),first_payment_date+(B341-1)*VLOOKUP(payment_frequency,periodic_table,2,0),EDATE(first_payment_date,(B341-1)*VLOOKUP(payment_frequency,periodic_table,2,0)))))</f>
        <v/>
      </c>
      <c r="D341" s="83" t="str">
        <f t="shared" ref="D341:D404" si="32">IF(B341="","",IF(B341&lt;=$I$13,E341,IF((nper-B341+1=0),-PMT(rate,1,$G$20,,payment_type),-PMT(rate,nper-B341+1,G340,,payment_type))))</f>
        <v/>
      </c>
      <c r="E341" s="82" t="str">
        <f t="shared" ref="E341:E404" si="33">IF(B341="","",IF(AND(payment_type=1,B341=1),0,(G340*rate)))</f>
        <v/>
      </c>
      <c r="F341" s="82" t="str">
        <f t="shared" si="28"/>
        <v/>
      </c>
      <c r="G341" s="82" t="str">
        <f t="shared" si="29"/>
        <v/>
      </c>
      <c r="H341" s="65"/>
      <c r="I341" s="65"/>
    </row>
    <row r="342" spans="2:9" ht="15" thickBot="1" x14ac:dyDescent="0.35">
      <c r="B342" s="79" t="str">
        <f t="shared" si="30"/>
        <v/>
      </c>
      <c r="C342" s="80" t="str">
        <f t="shared" si="31"/>
        <v/>
      </c>
      <c r="D342" s="83" t="str">
        <f t="shared" si="32"/>
        <v/>
      </c>
      <c r="E342" s="82" t="str">
        <f t="shared" si="33"/>
        <v/>
      </c>
      <c r="F342" s="82" t="str">
        <f t="shared" ref="F342:F405" si="34">IF(B342="","",D342-E342)</f>
        <v/>
      </c>
      <c r="G342" s="82" t="str">
        <f t="shared" ref="G342:G405" si="35">IFERROR(IF(F342&lt;0,"",G341-F342),"")</f>
        <v/>
      </c>
      <c r="H342" s="65"/>
      <c r="I342" s="65"/>
    </row>
    <row r="343" spans="2:9" ht="15" thickBot="1" x14ac:dyDescent="0.35">
      <c r="B343" s="79" t="str">
        <f t="shared" si="30"/>
        <v/>
      </c>
      <c r="C343" s="80" t="str">
        <f t="shared" si="31"/>
        <v/>
      </c>
      <c r="D343" s="83" t="str">
        <f t="shared" si="32"/>
        <v/>
      </c>
      <c r="E343" s="82" t="str">
        <f t="shared" si="33"/>
        <v/>
      </c>
      <c r="F343" s="82" t="str">
        <f t="shared" si="34"/>
        <v/>
      </c>
      <c r="G343" s="82" t="str">
        <f t="shared" si="35"/>
        <v/>
      </c>
      <c r="H343" s="65"/>
      <c r="I343" s="65"/>
    </row>
    <row r="344" spans="2:9" ht="15" thickBot="1" x14ac:dyDescent="0.35">
      <c r="B344" s="79" t="str">
        <f t="shared" si="30"/>
        <v/>
      </c>
      <c r="C344" s="80" t="str">
        <f t="shared" si="31"/>
        <v/>
      </c>
      <c r="D344" s="83" t="str">
        <f t="shared" si="32"/>
        <v/>
      </c>
      <c r="E344" s="82" t="str">
        <f t="shared" si="33"/>
        <v/>
      </c>
      <c r="F344" s="82" t="str">
        <f t="shared" si="34"/>
        <v/>
      </c>
      <c r="G344" s="82" t="str">
        <f t="shared" si="35"/>
        <v/>
      </c>
      <c r="H344" s="65"/>
      <c r="I344" s="65"/>
    </row>
    <row r="345" spans="2:9" ht="15" thickBot="1" x14ac:dyDescent="0.35">
      <c r="B345" s="79" t="str">
        <f t="shared" si="30"/>
        <v/>
      </c>
      <c r="C345" s="80" t="str">
        <f t="shared" si="31"/>
        <v/>
      </c>
      <c r="D345" s="83" t="str">
        <f t="shared" si="32"/>
        <v/>
      </c>
      <c r="E345" s="82" t="str">
        <f t="shared" si="33"/>
        <v/>
      </c>
      <c r="F345" s="82" t="str">
        <f t="shared" si="34"/>
        <v/>
      </c>
      <c r="G345" s="82" t="str">
        <f t="shared" si="35"/>
        <v/>
      </c>
      <c r="H345" s="65"/>
      <c r="I345" s="65"/>
    </row>
    <row r="346" spans="2:9" ht="15" thickBot="1" x14ac:dyDescent="0.35">
      <c r="B346" s="79" t="str">
        <f t="shared" si="30"/>
        <v/>
      </c>
      <c r="C346" s="80" t="str">
        <f t="shared" si="31"/>
        <v/>
      </c>
      <c r="D346" s="83" t="str">
        <f t="shared" si="32"/>
        <v/>
      </c>
      <c r="E346" s="82" t="str">
        <f t="shared" si="33"/>
        <v/>
      </c>
      <c r="F346" s="82" t="str">
        <f t="shared" si="34"/>
        <v/>
      </c>
      <c r="G346" s="82" t="str">
        <f t="shared" si="35"/>
        <v/>
      </c>
      <c r="H346" s="65"/>
      <c r="I346" s="65"/>
    </row>
    <row r="347" spans="2:9" ht="15" thickBot="1" x14ac:dyDescent="0.35">
      <c r="B347" s="79" t="str">
        <f t="shared" si="30"/>
        <v/>
      </c>
      <c r="C347" s="80" t="str">
        <f t="shared" si="31"/>
        <v/>
      </c>
      <c r="D347" s="83" t="str">
        <f t="shared" si="32"/>
        <v/>
      </c>
      <c r="E347" s="82" t="str">
        <f t="shared" si="33"/>
        <v/>
      </c>
      <c r="F347" s="82" t="str">
        <f t="shared" si="34"/>
        <v/>
      </c>
      <c r="G347" s="82" t="str">
        <f t="shared" si="35"/>
        <v/>
      </c>
      <c r="H347" s="65"/>
      <c r="I347" s="65"/>
    </row>
    <row r="348" spans="2:9" ht="15" thickBot="1" x14ac:dyDescent="0.35">
      <c r="B348" s="79" t="str">
        <f t="shared" si="30"/>
        <v/>
      </c>
      <c r="C348" s="80" t="str">
        <f t="shared" si="31"/>
        <v/>
      </c>
      <c r="D348" s="83" t="str">
        <f t="shared" si="32"/>
        <v/>
      </c>
      <c r="E348" s="82" t="str">
        <f t="shared" si="33"/>
        <v/>
      </c>
      <c r="F348" s="82" t="str">
        <f t="shared" si="34"/>
        <v/>
      </c>
      <c r="G348" s="82" t="str">
        <f t="shared" si="35"/>
        <v/>
      </c>
      <c r="H348" s="65"/>
      <c r="I348" s="65"/>
    </row>
    <row r="349" spans="2:9" ht="15" thickBot="1" x14ac:dyDescent="0.35">
      <c r="B349" s="79" t="str">
        <f t="shared" si="30"/>
        <v/>
      </c>
      <c r="C349" s="80" t="str">
        <f t="shared" si="31"/>
        <v/>
      </c>
      <c r="D349" s="83" t="str">
        <f t="shared" si="32"/>
        <v/>
      </c>
      <c r="E349" s="82" t="str">
        <f t="shared" si="33"/>
        <v/>
      </c>
      <c r="F349" s="82" t="str">
        <f t="shared" si="34"/>
        <v/>
      </c>
      <c r="G349" s="82" t="str">
        <f t="shared" si="35"/>
        <v/>
      </c>
      <c r="H349" s="65"/>
      <c r="I349" s="65"/>
    </row>
    <row r="350" spans="2:9" ht="15" thickBot="1" x14ac:dyDescent="0.35">
      <c r="B350" s="79" t="str">
        <f t="shared" si="30"/>
        <v/>
      </c>
      <c r="C350" s="80" t="str">
        <f t="shared" si="31"/>
        <v/>
      </c>
      <c r="D350" s="83" t="str">
        <f t="shared" si="32"/>
        <v/>
      </c>
      <c r="E350" s="82" t="str">
        <f t="shared" si="33"/>
        <v/>
      </c>
      <c r="F350" s="82" t="str">
        <f t="shared" si="34"/>
        <v/>
      </c>
      <c r="G350" s="82" t="str">
        <f t="shared" si="35"/>
        <v/>
      </c>
      <c r="H350" s="65"/>
      <c r="I350" s="65"/>
    </row>
    <row r="351" spans="2:9" ht="15" thickBot="1" x14ac:dyDescent="0.35">
      <c r="B351" s="79" t="str">
        <f t="shared" si="30"/>
        <v/>
      </c>
      <c r="C351" s="80" t="str">
        <f t="shared" si="31"/>
        <v/>
      </c>
      <c r="D351" s="83" t="str">
        <f t="shared" si="32"/>
        <v/>
      </c>
      <c r="E351" s="82" t="str">
        <f t="shared" si="33"/>
        <v/>
      </c>
      <c r="F351" s="82" t="str">
        <f t="shared" si="34"/>
        <v/>
      </c>
      <c r="G351" s="82" t="str">
        <f t="shared" si="35"/>
        <v/>
      </c>
      <c r="H351" s="65"/>
      <c r="I351" s="65"/>
    </row>
    <row r="352" spans="2:9" ht="15" thickBot="1" x14ac:dyDescent="0.35">
      <c r="B352" s="79" t="str">
        <f t="shared" si="30"/>
        <v/>
      </c>
      <c r="C352" s="80" t="str">
        <f t="shared" si="31"/>
        <v/>
      </c>
      <c r="D352" s="83" t="str">
        <f t="shared" si="32"/>
        <v/>
      </c>
      <c r="E352" s="82" t="str">
        <f t="shared" si="33"/>
        <v/>
      </c>
      <c r="F352" s="82" t="str">
        <f t="shared" si="34"/>
        <v/>
      </c>
      <c r="G352" s="82" t="str">
        <f t="shared" si="35"/>
        <v/>
      </c>
      <c r="H352" s="65"/>
      <c r="I352" s="65"/>
    </row>
    <row r="353" spans="2:9" ht="15" thickBot="1" x14ac:dyDescent="0.35">
      <c r="B353" s="79" t="str">
        <f t="shared" si="30"/>
        <v/>
      </c>
      <c r="C353" s="80" t="str">
        <f t="shared" si="31"/>
        <v/>
      </c>
      <c r="D353" s="83" t="str">
        <f t="shared" si="32"/>
        <v/>
      </c>
      <c r="E353" s="82" t="str">
        <f t="shared" si="33"/>
        <v/>
      </c>
      <c r="F353" s="82" t="str">
        <f t="shared" si="34"/>
        <v/>
      </c>
      <c r="G353" s="82" t="str">
        <f t="shared" si="35"/>
        <v/>
      </c>
      <c r="H353" s="65"/>
      <c r="I353" s="65"/>
    </row>
    <row r="354" spans="2:9" ht="15" thickBot="1" x14ac:dyDescent="0.35">
      <c r="B354" s="79" t="str">
        <f t="shared" si="30"/>
        <v/>
      </c>
      <c r="C354" s="80" t="str">
        <f t="shared" si="31"/>
        <v/>
      </c>
      <c r="D354" s="83" t="str">
        <f t="shared" si="32"/>
        <v/>
      </c>
      <c r="E354" s="82" t="str">
        <f t="shared" si="33"/>
        <v/>
      </c>
      <c r="F354" s="82" t="str">
        <f t="shared" si="34"/>
        <v/>
      </c>
      <c r="G354" s="82" t="str">
        <f t="shared" si="35"/>
        <v/>
      </c>
      <c r="H354" s="65"/>
      <c r="I354" s="65"/>
    </row>
    <row r="355" spans="2:9" ht="15" thickBot="1" x14ac:dyDescent="0.35">
      <c r="B355" s="79" t="str">
        <f t="shared" si="30"/>
        <v/>
      </c>
      <c r="C355" s="80" t="str">
        <f t="shared" si="31"/>
        <v/>
      </c>
      <c r="D355" s="83" t="str">
        <f t="shared" si="32"/>
        <v/>
      </c>
      <c r="E355" s="82" t="str">
        <f t="shared" si="33"/>
        <v/>
      </c>
      <c r="F355" s="82" t="str">
        <f t="shared" si="34"/>
        <v/>
      </c>
      <c r="G355" s="82" t="str">
        <f t="shared" si="35"/>
        <v/>
      </c>
      <c r="H355" s="65"/>
      <c r="I355" s="65"/>
    </row>
    <row r="356" spans="2:9" ht="15" thickBot="1" x14ac:dyDescent="0.35">
      <c r="B356" s="79" t="str">
        <f t="shared" si="30"/>
        <v/>
      </c>
      <c r="C356" s="80" t="str">
        <f t="shared" si="31"/>
        <v/>
      </c>
      <c r="D356" s="83" t="str">
        <f t="shared" si="32"/>
        <v/>
      </c>
      <c r="E356" s="82" t="str">
        <f t="shared" si="33"/>
        <v/>
      </c>
      <c r="F356" s="82" t="str">
        <f t="shared" si="34"/>
        <v/>
      </c>
      <c r="G356" s="82" t="str">
        <f t="shared" si="35"/>
        <v/>
      </c>
      <c r="H356" s="65"/>
      <c r="I356" s="65"/>
    </row>
    <row r="357" spans="2:9" ht="15" thickBot="1" x14ac:dyDescent="0.35">
      <c r="B357" s="79" t="str">
        <f t="shared" si="30"/>
        <v/>
      </c>
      <c r="C357" s="80" t="str">
        <f t="shared" si="31"/>
        <v/>
      </c>
      <c r="D357" s="83" t="str">
        <f t="shared" si="32"/>
        <v/>
      </c>
      <c r="E357" s="82" t="str">
        <f t="shared" si="33"/>
        <v/>
      </c>
      <c r="F357" s="82" t="str">
        <f t="shared" si="34"/>
        <v/>
      </c>
      <c r="G357" s="82" t="str">
        <f t="shared" si="35"/>
        <v/>
      </c>
      <c r="H357" s="65"/>
      <c r="I357" s="65"/>
    </row>
    <row r="358" spans="2:9" ht="15" thickBot="1" x14ac:dyDescent="0.35">
      <c r="B358" s="79" t="str">
        <f t="shared" si="30"/>
        <v/>
      </c>
      <c r="C358" s="80" t="str">
        <f t="shared" si="31"/>
        <v/>
      </c>
      <c r="D358" s="83" t="str">
        <f t="shared" si="32"/>
        <v/>
      </c>
      <c r="E358" s="82" t="str">
        <f t="shared" si="33"/>
        <v/>
      </c>
      <c r="F358" s="82" t="str">
        <f t="shared" si="34"/>
        <v/>
      </c>
      <c r="G358" s="82" t="str">
        <f t="shared" si="35"/>
        <v/>
      </c>
      <c r="H358" s="65"/>
      <c r="I358" s="65"/>
    </row>
    <row r="359" spans="2:9" ht="15" thickBot="1" x14ac:dyDescent="0.35">
      <c r="B359" s="79" t="str">
        <f t="shared" si="30"/>
        <v/>
      </c>
      <c r="C359" s="80" t="str">
        <f t="shared" si="31"/>
        <v/>
      </c>
      <c r="D359" s="83" t="str">
        <f t="shared" si="32"/>
        <v/>
      </c>
      <c r="E359" s="82" t="str">
        <f t="shared" si="33"/>
        <v/>
      </c>
      <c r="F359" s="82" t="str">
        <f t="shared" si="34"/>
        <v/>
      </c>
      <c r="G359" s="82" t="str">
        <f t="shared" si="35"/>
        <v/>
      </c>
      <c r="H359" s="65"/>
      <c r="I359" s="65"/>
    </row>
    <row r="360" spans="2:9" ht="15" thickBot="1" x14ac:dyDescent="0.35">
      <c r="B360" s="79" t="str">
        <f t="shared" si="30"/>
        <v/>
      </c>
      <c r="C360" s="80" t="str">
        <f t="shared" si="31"/>
        <v/>
      </c>
      <c r="D360" s="83" t="str">
        <f t="shared" si="32"/>
        <v/>
      </c>
      <c r="E360" s="82" t="str">
        <f t="shared" si="33"/>
        <v/>
      </c>
      <c r="F360" s="82" t="str">
        <f t="shared" si="34"/>
        <v/>
      </c>
      <c r="G360" s="82" t="str">
        <f t="shared" si="35"/>
        <v/>
      </c>
      <c r="H360" s="65"/>
      <c r="I360" s="65"/>
    </row>
    <row r="361" spans="2:9" ht="15" thickBot="1" x14ac:dyDescent="0.35">
      <c r="B361" s="79" t="str">
        <f t="shared" si="30"/>
        <v/>
      </c>
      <c r="C361" s="80" t="str">
        <f t="shared" si="31"/>
        <v/>
      </c>
      <c r="D361" s="83" t="str">
        <f t="shared" si="32"/>
        <v/>
      </c>
      <c r="E361" s="82" t="str">
        <f t="shared" si="33"/>
        <v/>
      </c>
      <c r="F361" s="82" t="str">
        <f t="shared" si="34"/>
        <v/>
      </c>
      <c r="G361" s="82" t="str">
        <f t="shared" si="35"/>
        <v/>
      </c>
      <c r="H361" s="65"/>
      <c r="I361" s="65"/>
    </row>
    <row r="362" spans="2:9" ht="15" thickBot="1" x14ac:dyDescent="0.35">
      <c r="B362" s="79" t="str">
        <f t="shared" si="30"/>
        <v/>
      </c>
      <c r="C362" s="80" t="str">
        <f t="shared" si="31"/>
        <v/>
      </c>
      <c r="D362" s="83" t="str">
        <f t="shared" si="32"/>
        <v/>
      </c>
      <c r="E362" s="82" t="str">
        <f t="shared" si="33"/>
        <v/>
      </c>
      <c r="F362" s="82" t="str">
        <f t="shared" si="34"/>
        <v/>
      </c>
      <c r="G362" s="82" t="str">
        <f t="shared" si="35"/>
        <v/>
      </c>
      <c r="H362" s="65"/>
      <c r="I362" s="65"/>
    </row>
    <row r="363" spans="2:9" ht="15" thickBot="1" x14ac:dyDescent="0.35">
      <c r="B363" s="79" t="str">
        <f t="shared" si="30"/>
        <v/>
      </c>
      <c r="C363" s="80" t="str">
        <f t="shared" si="31"/>
        <v/>
      </c>
      <c r="D363" s="83" t="str">
        <f t="shared" si="32"/>
        <v/>
      </c>
      <c r="E363" s="82" t="str">
        <f t="shared" si="33"/>
        <v/>
      </c>
      <c r="F363" s="82" t="str">
        <f t="shared" si="34"/>
        <v/>
      </c>
      <c r="G363" s="82" t="str">
        <f t="shared" si="35"/>
        <v/>
      </c>
      <c r="H363" s="65"/>
      <c r="I363" s="65"/>
    </row>
    <row r="364" spans="2:9" ht="15" thickBot="1" x14ac:dyDescent="0.35">
      <c r="B364" s="79" t="str">
        <f t="shared" si="30"/>
        <v/>
      </c>
      <c r="C364" s="80" t="str">
        <f t="shared" si="31"/>
        <v/>
      </c>
      <c r="D364" s="83" t="str">
        <f t="shared" si="32"/>
        <v/>
      </c>
      <c r="E364" s="82" t="str">
        <f t="shared" si="33"/>
        <v/>
      </c>
      <c r="F364" s="82" t="str">
        <f t="shared" si="34"/>
        <v/>
      </c>
      <c r="G364" s="82" t="str">
        <f t="shared" si="35"/>
        <v/>
      </c>
      <c r="H364" s="65"/>
      <c r="I364" s="65"/>
    </row>
    <row r="365" spans="2:9" ht="15" thickBot="1" x14ac:dyDescent="0.35">
      <c r="B365" s="79" t="str">
        <f t="shared" si="30"/>
        <v/>
      </c>
      <c r="C365" s="80" t="str">
        <f t="shared" si="31"/>
        <v/>
      </c>
      <c r="D365" s="83" t="str">
        <f t="shared" si="32"/>
        <v/>
      </c>
      <c r="E365" s="82" t="str">
        <f t="shared" si="33"/>
        <v/>
      </c>
      <c r="F365" s="82" t="str">
        <f t="shared" si="34"/>
        <v/>
      </c>
      <c r="G365" s="82" t="str">
        <f t="shared" si="35"/>
        <v/>
      </c>
      <c r="H365" s="65"/>
      <c r="I365" s="65"/>
    </row>
    <row r="366" spans="2:9" ht="15" thickBot="1" x14ac:dyDescent="0.35">
      <c r="B366" s="79" t="str">
        <f t="shared" si="30"/>
        <v/>
      </c>
      <c r="C366" s="80" t="str">
        <f t="shared" si="31"/>
        <v/>
      </c>
      <c r="D366" s="83" t="str">
        <f t="shared" si="32"/>
        <v/>
      </c>
      <c r="E366" s="82" t="str">
        <f t="shared" si="33"/>
        <v/>
      </c>
      <c r="F366" s="82" t="str">
        <f t="shared" si="34"/>
        <v/>
      </c>
      <c r="G366" s="82" t="str">
        <f t="shared" si="35"/>
        <v/>
      </c>
      <c r="H366" s="65"/>
      <c r="I366" s="65"/>
    </row>
    <row r="367" spans="2:9" ht="15" thickBot="1" x14ac:dyDescent="0.35">
      <c r="B367" s="79" t="str">
        <f t="shared" si="30"/>
        <v/>
      </c>
      <c r="C367" s="80" t="str">
        <f t="shared" si="31"/>
        <v/>
      </c>
      <c r="D367" s="83" t="str">
        <f t="shared" si="32"/>
        <v/>
      </c>
      <c r="E367" s="82" t="str">
        <f t="shared" si="33"/>
        <v/>
      </c>
      <c r="F367" s="82" t="str">
        <f t="shared" si="34"/>
        <v/>
      </c>
      <c r="G367" s="82" t="str">
        <f t="shared" si="35"/>
        <v/>
      </c>
      <c r="H367" s="65"/>
      <c r="I367" s="65"/>
    </row>
    <row r="368" spans="2:9" ht="15" thickBot="1" x14ac:dyDescent="0.35">
      <c r="B368" s="79" t="str">
        <f t="shared" si="30"/>
        <v/>
      </c>
      <c r="C368" s="80" t="str">
        <f t="shared" si="31"/>
        <v/>
      </c>
      <c r="D368" s="83" t="str">
        <f t="shared" si="32"/>
        <v/>
      </c>
      <c r="E368" s="82" t="str">
        <f t="shared" si="33"/>
        <v/>
      </c>
      <c r="F368" s="82" t="str">
        <f t="shared" si="34"/>
        <v/>
      </c>
      <c r="G368" s="82" t="str">
        <f t="shared" si="35"/>
        <v/>
      </c>
      <c r="H368" s="65"/>
      <c r="I368" s="65"/>
    </row>
    <row r="369" spans="2:9" ht="15" thickBot="1" x14ac:dyDescent="0.35">
      <c r="B369" s="79" t="str">
        <f t="shared" si="30"/>
        <v/>
      </c>
      <c r="C369" s="80" t="str">
        <f t="shared" si="31"/>
        <v/>
      </c>
      <c r="D369" s="83" t="str">
        <f t="shared" si="32"/>
        <v/>
      </c>
      <c r="E369" s="82" t="str">
        <f t="shared" si="33"/>
        <v/>
      </c>
      <c r="F369" s="82" t="str">
        <f t="shared" si="34"/>
        <v/>
      </c>
      <c r="G369" s="82" t="str">
        <f t="shared" si="35"/>
        <v/>
      </c>
      <c r="H369" s="65"/>
      <c r="I369" s="65"/>
    </row>
    <row r="370" spans="2:9" ht="15" thickBot="1" x14ac:dyDescent="0.35">
      <c r="B370" s="79" t="str">
        <f t="shared" si="30"/>
        <v/>
      </c>
      <c r="C370" s="80" t="str">
        <f t="shared" si="31"/>
        <v/>
      </c>
      <c r="D370" s="83" t="str">
        <f t="shared" si="32"/>
        <v/>
      </c>
      <c r="E370" s="82" t="str">
        <f t="shared" si="33"/>
        <v/>
      </c>
      <c r="F370" s="82" t="str">
        <f t="shared" si="34"/>
        <v/>
      </c>
      <c r="G370" s="82" t="str">
        <f t="shared" si="35"/>
        <v/>
      </c>
      <c r="H370" s="65"/>
      <c r="I370" s="65"/>
    </row>
    <row r="371" spans="2:9" ht="15" thickBot="1" x14ac:dyDescent="0.35">
      <c r="B371" s="79" t="str">
        <f t="shared" si="30"/>
        <v/>
      </c>
      <c r="C371" s="80" t="str">
        <f t="shared" si="31"/>
        <v/>
      </c>
      <c r="D371" s="83" t="str">
        <f t="shared" si="32"/>
        <v/>
      </c>
      <c r="E371" s="82" t="str">
        <f t="shared" si="33"/>
        <v/>
      </c>
      <c r="F371" s="82" t="str">
        <f t="shared" si="34"/>
        <v/>
      </c>
      <c r="G371" s="82" t="str">
        <f t="shared" si="35"/>
        <v/>
      </c>
      <c r="H371" s="65"/>
      <c r="I371" s="65"/>
    </row>
    <row r="372" spans="2:9" ht="15" thickBot="1" x14ac:dyDescent="0.35">
      <c r="B372" s="79" t="str">
        <f t="shared" si="30"/>
        <v/>
      </c>
      <c r="C372" s="80" t="str">
        <f t="shared" si="31"/>
        <v/>
      </c>
      <c r="D372" s="83" t="str">
        <f t="shared" si="32"/>
        <v/>
      </c>
      <c r="E372" s="82" t="str">
        <f t="shared" si="33"/>
        <v/>
      </c>
      <c r="F372" s="82" t="str">
        <f t="shared" si="34"/>
        <v/>
      </c>
      <c r="G372" s="82" t="str">
        <f t="shared" si="35"/>
        <v/>
      </c>
      <c r="H372" s="65"/>
      <c r="I372" s="65"/>
    </row>
    <row r="373" spans="2:9" ht="15" thickBot="1" x14ac:dyDescent="0.35">
      <c r="B373" s="79" t="str">
        <f t="shared" si="30"/>
        <v/>
      </c>
      <c r="C373" s="80" t="str">
        <f t="shared" si="31"/>
        <v/>
      </c>
      <c r="D373" s="83" t="str">
        <f t="shared" si="32"/>
        <v/>
      </c>
      <c r="E373" s="82" t="str">
        <f t="shared" si="33"/>
        <v/>
      </c>
      <c r="F373" s="82" t="str">
        <f t="shared" si="34"/>
        <v/>
      </c>
      <c r="G373" s="82" t="str">
        <f t="shared" si="35"/>
        <v/>
      </c>
      <c r="H373" s="65"/>
      <c r="I373" s="65"/>
    </row>
    <row r="374" spans="2:9" ht="15" thickBot="1" x14ac:dyDescent="0.35">
      <c r="B374" s="79" t="str">
        <f t="shared" si="30"/>
        <v/>
      </c>
      <c r="C374" s="80" t="str">
        <f t="shared" si="31"/>
        <v/>
      </c>
      <c r="D374" s="83" t="str">
        <f t="shared" si="32"/>
        <v/>
      </c>
      <c r="E374" s="82" t="str">
        <f t="shared" si="33"/>
        <v/>
      </c>
      <c r="F374" s="82" t="str">
        <f t="shared" si="34"/>
        <v/>
      </c>
      <c r="G374" s="82" t="str">
        <f t="shared" si="35"/>
        <v/>
      </c>
      <c r="H374" s="65"/>
      <c r="I374" s="65"/>
    </row>
    <row r="375" spans="2:9" ht="15" thickBot="1" x14ac:dyDescent="0.35">
      <c r="B375" s="79" t="str">
        <f t="shared" si="30"/>
        <v/>
      </c>
      <c r="C375" s="80" t="str">
        <f t="shared" si="31"/>
        <v/>
      </c>
      <c r="D375" s="83" t="str">
        <f t="shared" si="32"/>
        <v/>
      </c>
      <c r="E375" s="82" t="str">
        <f t="shared" si="33"/>
        <v/>
      </c>
      <c r="F375" s="82" t="str">
        <f t="shared" si="34"/>
        <v/>
      </c>
      <c r="G375" s="82" t="str">
        <f t="shared" si="35"/>
        <v/>
      </c>
      <c r="H375" s="65"/>
      <c r="I375" s="65"/>
    </row>
    <row r="376" spans="2:9" ht="15" thickBot="1" x14ac:dyDescent="0.35">
      <c r="B376" s="79" t="str">
        <f t="shared" si="30"/>
        <v/>
      </c>
      <c r="C376" s="80" t="str">
        <f t="shared" si="31"/>
        <v/>
      </c>
      <c r="D376" s="83" t="str">
        <f t="shared" si="32"/>
        <v/>
      </c>
      <c r="E376" s="82" t="str">
        <f t="shared" si="33"/>
        <v/>
      </c>
      <c r="F376" s="82" t="str">
        <f t="shared" si="34"/>
        <v/>
      </c>
      <c r="G376" s="82" t="str">
        <f t="shared" si="35"/>
        <v/>
      </c>
      <c r="H376" s="65"/>
      <c r="I376" s="65"/>
    </row>
    <row r="377" spans="2:9" ht="15" thickBot="1" x14ac:dyDescent="0.35">
      <c r="B377" s="79" t="str">
        <f t="shared" si="30"/>
        <v/>
      </c>
      <c r="C377" s="80" t="str">
        <f t="shared" si="31"/>
        <v/>
      </c>
      <c r="D377" s="83" t="str">
        <f t="shared" si="32"/>
        <v/>
      </c>
      <c r="E377" s="82" t="str">
        <f t="shared" si="33"/>
        <v/>
      </c>
      <c r="F377" s="82" t="str">
        <f t="shared" si="34"/>
        <v/>
      </c>
      <c r="G377" s="82" t="str">
        <f t="shared" si="35"/>
        <v/>
      </c>
      <c r="H377" s="65"/>
      <c r="I377" s="65"/>
    </row>
    <row r="378" spans="2:9" ht="15" thickBot="1" x14ac:dyDescent="0.35">
      <c r="B378" s="79" t="str">
        <f t="shared" si="30"/>
        <v/>
      </c>
      <c r="C378" s="80" t="str">
        <f t="shared" si="31"/>
        <v/>
      </c>
      <c r="D378" s="83" t="str">
        <f t="shared" si="32"/>
        <v/>
      </c>
      <c r="E378" s="82" t="str">
        <f t="shared" si="33"/>
        <v/>
      </c>
      <c r="F378" s="82" t="str">
        <f t="shared" si="34"/>
        <v/>
      </c>
      <c r="G378" s="82" t="str">
        <f t="shared" si="35"/>
        <v/>
      </c>
      <c r="H378" s="65"/>
      <c r="I378" s="65"/>
    </row>
    <row r="379" spans="2:9" ht="15" thickBot="1" x14ac:dyDescent="0.35">
      <c r="B379" s="79" t="str">
        <f t="shared" si="30"/>
        <v/>
      </c>
      <c r="C379" s="80" t="str">
        <f t="shared" si="31"/>
        <v/>
      </c>
      <c r="D379" s="83" t="str">
        <f t="shared" si="32"/>
        <v/>
      </c>
      <c r="E379" s="82" t="str">
        <f t="shared" si="33"/>
        <v/>
      </c>
      <c r="F379" s="82" t="str">
        <f t="shared" si="34"/>
        <v/>
      </c>
      <c r="G379" s="82" t="str">
        <f t="shared" si="35"/>
        <v/>
      </c>
      <c r="H379" s="65"/>
      <c r="I379" s="65"/>
    </row>
    <row r="380" spans="2:9" ht="15" thickBot="1" x14ac:dyDescent="0.35">
      <c r="B380" s="79" t="str">
        <f t="shared" si="30"/>
        <v/>
      </c>
      <c r="C380" s="80" t="str">
        <f t="shared" si="31"/>
        <v/>
      </c>
      <c r="D380" s="83" t="str">
        <f t="shared" si="32"/>
        <v/>
      </c>
      <c r="E380" s="82" t="str">
        <f t="shared" si="33"/>
        <v/>
      </c>
      <c r="F380" s="82" t="str">
        <f t="shared" si="34"/>
        <v/>
      </c>
      <c r="G380" s="82" t="str">
        <f t="shared" si="35"/>
        <v/>
      </c>
      <c r="H380" s="65"/>
      <c r="I380" s="65"/>
    </row>
    <row r="381" spans="2:9" ht="15" thickBot="1" x14ac:dyDescent="0.35">
      <c r="B381" s="79" t="str">
        <f t="shared" si="30"/>
        <v/>
      </c>
      <c r="C381" s="80" t="str">
        <f t="shared" si="31"/>
        <v/>
      </c>
      <c r="D381" s="83" t="str">
        <f t="shared" si="32"/>
        <v/>
      </c>
      <c r="E381" s="82" t="str">
        <f t="shared" si="33"/>
        <v/>
      </c>
      <c r="F381" s="82" t="str">
        <f t="shared" si="34"/>
        <v/>
      </c>
      <c r="G381" s="82" t="str">
        <f t="shared" si="35"/>
        <v/>
      </c>
      <c r="H381" s="65"/>
      <c r="I381" s="65"/>
    </row>
    <row r="382" spans="2:9" ht="15" thickBot="1" x14ac:dyDescent="0.35">
      <c r="B382" s="79" t="str">
        <f t="shared" si="30"/>
        <v/>
      </c>
      <c r="C382" s="80" t="str">
        <f t="shared" si="31"/>
        <v/>
      </c>
      <c r="D382" s="83" t="str">
        <f t="shared" si="32"/>
        <v/>
      </c>
      <c r="E382" s="82" t="str">
        <f t="shared" si="33"/>
        <v/>
      </c>
      <c r="F382" s="82" t="str">
        <f t="shared" si="34"/>
        <v/>
      </c>
      <c r="G382" s="82" t="str">
        <f t="shared" si="35"/>
        <v/>
      </c>
      <c r="H382" s="65"/>
      <c r="I382" s="65"/>
    </row>
    <row r="383" spans="2:9" ht="15" thickBot="1" x14ac:dyDescent="0.35">
      <c r="B383" s="79" t="str">
        <f t="shared" si="30"/>
        <v/>
      </c>
      <c r="C383" s="80" t="str">
        <f t="shared" si="31"/>
        <v/>
      </c>
      <c r="D383" s="83" t="str">
        <f t="shared" si="32"/>
        <v/>
      </c>
      <c r="E383" s="82" t="str">
        <f t="shared" si="33"/>
        <v/>
      </c>
      <c r="F383" s="82" t="str">
        <f t="shared" si="34"/>
        <v/>
      </c>
      <c r="G383" s="82" t="str">
        <f t="shared" si="35"/>
        <v/>
      </c>
      <c r="H383" s="65"/>
      <c r="I383" s="65"/>
    </row>
    <row r="384" spans="2:9" ht="15" thickBot="1" x14ac:dyDescent="0.35">
      <c r="B384" s="79" t="str">
        <f t="shared" si="30"/>
        <v/>
      </c>
      <c r="C384" s="80" t="str">
        <f t="shared" si="31"/>
        <v/>
      </c>
      <c r="D384" s="83" t="str">
        <f t="shared" si="32"/>
        <v/>
      </c>
      <c r="E384" s="82" t="str">
        <f t="shared" si="33"/>
        <v/>
      </c>
      <c r="F384" s="82" t="str">
        <f t="shared" si="34"/>
        <v/>
      </c>
      <c r="G384" s="82" t="str">
        <f t="shared" si="35"/>
        <v/>
      </c>
      <c r="H384" s="65"/>
      <c r="I384" s="65"/>
    </row>
    <row r="385" spans="2:9" ht="15" thickBot="1" x14ac:dyDescent="0.35">
      <c r="B385" s="79" t="str">
        <f t="shared" si="30"/>
        <v/>
      </c>
      <c r="C385" s="80" t="str">
        <f t="shared" si="31"/>
        <v/>
      </c>
      <c r="D385" s="83" t="str">
        <f t="shared" si="32"/>
        <v/>
      </c>
      <c r="E385" s="82" t="str">
        <f t="shared" si="33"/>
        <v/>
      </c>
      <c r="F385" s="82" t="str">
        <f t="shared" si="34"/>
        <v/>
      </c>
      <c r="G385" s="82" t="str">
        <f t="shared" si="35"/>
        <v/>
      </c>
      <c r="H385" s="65"/>
      <c r="I385" s="65"/>
    </row>
    <row r="386" spans="2:9" ht="15" thickBot="1" x14ac:dyDescent="0.35">
      <c r="B386" s="79" t="str">
        <f t="shared" si="30"/>
        <v/>
      </c>
      <c r="C386" s="80" t="str">
        <f t="shared" si="31"/>
        <v/>
      </c>
      <c r="D386" s="83" t="str">
        <f t="shared" si="32"/>
        <v/>
      </c>
      <c r="E386" s="82" t="str">
        <f t="shared" si="33"/>
        <v/>
      </c>
      <c r="F386" s="82" t="str">
        <f t="shared" si="34"/>
        <v/>
      </c>
      <c r="G386" s="82" t="str">
        <f t="shared" si="35"/>
        <v/>
      </c>
      <c r="H386" s="65"/>
      <c r="I386" s="65"/>
    </row>
    <row r="387" spans="2:9" ht="15" thickBot="1" x14ac:dyDescent="0.35">
      <c r="B387" s="79" t="str">
        <f t="shared" si="30"/>
        <v/>
      </c>
      <c r="C387" s="80" t="str">
        <f t="shared" si="31"/>
        <v/>
      </c>
      <c r="D387" s="83" t="str">
        <f t="shared" si="32"/>
        <v/>
      </c>
      <c r="E387" s="82" t="str">
        <f t="shared" si="33"/>
        <v/>
      </c>
      <c r="F387" s="82" t="str">
        <f t="shared" si="34"/>
        <v/>
      </c>
      <c r="G387" s="82" t="str">
        <f t="shared" si="35"/>
        <v/>
      </c>
      <c r="H387" s="65"/>
      <c r="I387" s="65"/>
    </row>
    <row r="388" spans="2:9" ht="15" thickBot="1" x14ac:dyDescent="0.35">
      <c r="B388" s="79" t="str">
        <f t="shared" si="30"/>
        <v/>
      </c>
      <c r="C388" s="80" t="str">
        <f t="shared" si="31"/>
        <v/>
      </c>
      <c r="D388" s="83" t="str">
        <f t="shared" si="32"/>
        <v/>
      </c>
      <c r="E388" s="82" t="str">
        <f t="shared" si="33"/>
        <v/>
      </c>
      <c r="F388" s="82" t="str">
        <f t="shared" si="34"/>
        <v/>
      </c>
      <c r="G388" s="82" t="str">
        <f t="shared" si="35"/>
        <v/>
      </c>
      <c r="H388" s="65"/>
      <c r="I388" s="65"/>
    </row>
    <row r="389" spans="2:9" ht="15" thickBot="1" x14ac:dyDescent="0.35">
      <c r="B389" s="79" t="str">
        <f t="shared" si="30"/>
        <v/>
      </c>
      <c r="C389" s="80" t="str">
        <f t="shared" si="31"/>
        <v/>
      </c>
      <c r="D389" s="83" t="str">
        <f t="shared" si="32"/>
        <v/>
      </c>
      <c r="E389" s="82" t="str">
        <f t="shared" si="33"/>
        <v/>
      </c>
      <c r="F389" s="82" t="str">
        <f t="shared" si="34"/>
        <v/>
      </c>
      <c r="G389" s="82" t="str">
        <f t="shared" si="35"/>
        <v/>
      </c>
      <c r="H389" s="65"/>
      <c r="I389" s="65"/>
    </row>
    <row r="390" spans="2:9" ht="15" thickBot="1" x14ac:dyDescent="0.35">
      <c r="B390" s="79" t="str">
        <f t="shared" si="30"/>
        <v/>
      </c>
      <c r="C390" s="80" t="str">
        <f t="shared" si="31"/>
        <v/>
      </c>
      <c r="D390" s="83" t="str">
        <f t="shared" si="32"/>
        <v/>
      </c>
      <c r="E390" s="82" t="str">
        <f t="shared" si="33"/>
        <v/>
      </c>
      <c r="F390" s="82" t="str">
        <f t="shared" si="34"/>
        <v/>
      </c>
      <c r="G390" s="82" t="str">
        <f t="shared" si="35"/>
        <v/>
      </c>
      <c r="H390" s="65"/>
      <c r="I390" s="65"/>
    </row>
    <row r="391" spans="2:9" ht="15" thickBot="1" x14ac:dyDescent="0.35">
      <c r="B391" s="79" t="str">
        <f t="shared" si="30"/>
        <v/>
      </c>
      <c r="C391" s="80" t="str">
        <f t="shared" si="31"/>
        <v/>
      </c>
      <c r="D391" s="83" t="str">
        <f t="shared" si="32"/>
        <v/>
      </c>
      <c r="E391" s="82" t="str">
        <f t="shared" si="33"/>
        <v/>
      </c>
      <c r="F391" s="82" t="str">
        <f t="shared" si="34"/>
        <v/>
      </c>
      <c r="G391" s="82" t="str">
        <f t="shared" si="35"/>
        <v/>
      </c>
      <c r="H391" s="65"/>
      <c r="I391" s="65"/>
    </row>
    <row r="392" spans="2:9" ht="15" thickBot="1" x14ac:dyDescent="0.35">
      <c r="B392" s="79" t="str">
        <f t="shared" si="30"/>
        <v/>
      </c>
      <c r="C392" s="80" t="str">
        <f t="shared" si="31"/>
        <v/>
      </c>
      <c r="D392" s="83" t="str">
        <f t="shared" si="32"/>
        <v/>
      </c>
      <c r="E392" s="82" t="str">
        <f t="shared" si="33"/>
        <v/>
      </c>
      <c r="F392" s="82" t="str">
        <f t="shared" si="34"/>
        <v/>
      </c>
      <c r="G392" s="82" t="str">
        <f t="shared" si="35"/>
        <v/>
      </c>
      <c r="H392" s="65"/>
      <c r="I392" s="65"/>
    </row>
    <row r="393" spans="2:9" ht="15" thickBot="1" x14ac:dyDescent="0.35">
      <c r="B393" s="79" t="str">
        <f t="shared" si="30"/>
        <v/>
      </c>
      <c r="C393" s="80" t="str">
        <f t="shared" si="31"/>
        <v/>
      </c>
      <c r="D393" s="83" t="str">
        <f t="shared" si="32"/>
        <v/>
      </c>
      <c r="E393" s="82" t="str">
        <f t="shared" si="33"/>
        <v/>
      </c>
      <c r="F393" s="82" t="str">
        <f t="shared" si="34"/>
        <v/>
      </c>
      <c r="G393" s="82" t="str">
        <f t="shared" si="35"/>
        <v/>
      </c>
      <c r="H393" s="65"/>
      <c r="I393" s="65"/>
    </row>
    <row r="394" spans="2:9" ht="15" thickBot="1" x14ac:dyDescent="0.35">
      <c r="B394" s="79" t="str">
        <f t="shared" si="30"/>
        <v/>
      </c>
      <c r="C394" s="80" t="str">
        <f t="shared" si="31"/>
        <v/>
      </c>
      <c r="D394" s="83" t="str">
        <f t="shared" si="32"/>
        <v/>
      </c>
      <c r="E394" s="82" t="str">
        <f t="shared" si="33"/>
        <v/>
      </c>
      <c r="F394" s="82" t="str">
        <f t="shared" si="34"/>
        <v/>
      </c>
      <c r="G394" s="82" t="str">
        <f t="shared" si="35"/>
        <v/>
      </c>
      <c r="H394" s="65"/>
      <c r="I394" s="65"/>
    </row>
    <row r="395" spans="2:9" ht="15" thickBot="1" x14ac:dyDescent="0.35">
      <c r="B395" s="79" t="str">
        <f t="shared" si="30"/>
        <v/>
      </c>
      <c r="C395" s="80" t="str">
        <f t="shared" si="31"/>
        <v/>
      </c>
      <c r="D395" s="83" t="str">
        <f t="shared" si="32"/>
        <v/>
      </c>
      <c r="E395" s="82" t="str">
        <f t="shared" si="33"/>
        <v/>
      </c>
      <c r="F395" s="82" t="str">
        <f t="shared" si="34"/>
        <v/>
      </c>
      <c r="G395" s="82" t="str">
        <f t="shared" si="35"/>
        <v/>
      </c>
      <c r="H395" s="65"/>
      <c r="I395" s="65"/>
    </row>
    <row r="396" spans="2:9" ht="15" thickBot="1" x14ac:dyDescent="0.35">
      <c r="B396" s="79" t="str">
        <f t="shared" si="30"/>
        <v/>
      </c>
      <c r="C396" s="80" t="str">
        <f t="shared" si="31"/>
        <v/>
      </c>
      <c r="D396" s="83" t="str">
        <f t="shared" si="32"/>
        <v/>
      </c>
      <c r="E396" s="82" t="str">
        <f t="shared" si="33"/>
        <v/>
      </c>
      <c r="F396" s="82" t="str">
        <f t="shared" si="34"/>
        <v/>
      </c>
      <c r="G396" s="82" t="str">
        <f t="shared" si="35"/>
        <v/>
      </c>
      <c r="H396" s="65"/>
      <c r="I396" s="65"/>
    </row>
    <row r="397" spans="2:9" ht="15" thickBot="1" x14ac:dyDescent="0.35">
      <c r="B397" s="79" t="str">
        <f t="shared" si="30"/>
        <v/>
      </c>
      <c r="C397" s="80" t="str">
        <f t="shared" si="31"/>
        <v/>
      </c>
      <c r="D397" s="83" t="str">
        <f t="shared" si="32"/>
        <v/>
      </c>
      <c r="E397" s="82" t="str">
        <f t="shared" si="33"/>
        <v/>
      </c>
      <c r="F397" s="82" t="str">
        <f t="shared" si="34"/>
        <v/>
      </c>
      <c r="G397" s="82" t="str">
        <f t="shared" si="35"/>
        <v/>
      </c>
      <c r="H397" s="65"/>
      <c r="I397" s="65"/>
    </row>
    <row r="398" spans="2:9" ht="15" thickBot="1" x14ac:dyDescent="0.35">
      <c r="B398" s="79" t="str">
        <f t="shared" si="30"/>
        <v/>
      </c>
      <c r="C398" s="80" t="str">
        <f t="shared" si="31"/>
        <v/>
      </c>
      <c r="D398" s="83" t="str">
        <f t="shared" si="32"/>
        <v/>
      </c>
      <c r="E398" s="82" t="str">
        <f t="shared" si="33"/>
        <v/>
      </c>
      <c r="F398" s="82" t="str">
        <f t="shared" si="34"/>
        <v/>
      </c>
      <c r="G398" s="82" t="str">
        <f t="shared" si="35"/>
        <v/>
      </c>
      <c r="H398" s="65"/>
      <c r="I398" s="65"/>
    </row>
    <row r="399" spans="2:9" ht="15" thickBot="1" x14ac:dyDescent="0.35">
      <c r="B399" s="79" t="str">
        <f t="shared" si="30"/>
        <v/>
      </c>
      <c r="C399" s="80" t="str">
        <f t="shared" si="31"/>
        <v/>
      </c>
      <c r="D399" s="83" t="str">
        <f t="shared" si="32"/>
        <v/>
      </c>
      <c r="E399" s="82" t="str">
        <f t="shared" si="33"/>
        <v/>
      </c>
      <c r="F399" s="82" t="str">
        <f t="shared" si="34"/>
        <v/>
      </c>
      <c r="G399" s="82" t="str">
        <f t="shared" si="35"/>
        <v/>
      </c>
      <c r="H399" s="65"/>
      <c r="I399" s="65"/>
    </row>
    <row r="400" spans="2:9" ht="15" thickBot="1" x14ac:dyDescent="0.35">
      <c r="B400" s="79" t="str">
        <f t="shared" si="30"/>
        <v/>
      </c>
      <c r="C400" s="80" t="str">
        <f t="shared" si="31"/>
        <v/>
      </c>
      <c r="D400" s="83" t="str">
        <f t="shared" si="32"/>
        <v/>
      </c>
      <c r="E400" s="82" t="str">
        <f t="shared" si="33"/>
        <v/>
      </c>
      <c r="F400" s="82" t="str">
        <f t="shared" si="34"/>
        <v/>
      </c>
      <c r="G400" s="82" t="str">
        <f t="shared" si="35"/>
        <v/>
      </c>
      <c r="H400" s="65"/>
      <c r="I400" s="65"/>
    </row>
    <row r="401" spans="2:9" ht="15" thickBot="1" x14ac:dyDescent="0.35">
      <c r="B401" s="79" t="str">
        <f t="shared" si="30"/>
        <v/>
      </c>
      <c r="C401" s="80" t="str">
        <f t="shared" si="31"/>
        <v/>
      </c>
      <c r="D401" s="83" t="str">
        <f t="shared" si="32"/>
        <v/>
      </c>
      <c r="E401" s="82" t="str">
        <f t="shared" si="33"/>
        <v/>
      </c>
      <c r="F401" s="82" t="str">
        <f t="shared" si="34"/>
        <v/>
      </c>
      <c r="G401" s="82" t="str">
        <f t="shared" si="35"/>
        <v/>
      </c>
      <c r="H401" s="65"/>
      <c r="I401" s="65"/>
    </row>
    <row r="402" spans="2:9" ht="15" thickBot="1" x14ac:dyDescent="0.35">
      <c r="B402" s="79" t="str">
        <f t="shared" si="30"/>
        <v/>
      </c>
      <c r="C402" s="80" t="str">
        <f t="shared" si="31"/>
        <v/>
      </c>
      <c r="D402" s="83" t="str">
        <f t="shared" si="32"/>
        <v/>
      </c>
      <c r="E402" s="82" t="str">
        <f t="shared" si="33"/>
        <v/>
      </c>
      <c r="F402" s="82" t="str">
        <f t="shared" si="34"/>
        <v/>
      </c>
      <c r="G402" s="82" t="str">
        <f t="shared" si="35"/>
        <v/>
      </c>
      <c r="H402" s="65"/>
      <c r="I402" s="65"/>
    </row>
    <row r="403" spans="2:9" ht="15" thickBot="1" x14ac:dyDescent="0.35">
      <c r="B403" s="79" t="str">
        <f t="shared" si="30"/>
        <v/>
      </c>
      <c r="C403" s="80" t="str">
        <f t="shared" si="31"/>
        <v/>
      </c>
      <c r="D403" s="83" t="str">
        <f t="shared" si="32"/>
        <v/>
      </c>
      <c r="E403" s="82" t="str">
        <f t="shared" si="33"/>
        <v/>
      </c>
      <c r="F403" s="82" t="str">
        <f t="shared" si="34"/>
        <v/>
      </c>
      <c r="G403" s="82" t="str">
        <f t="shared" si="35"/>
        <v/>
      </c>
      <c r="H403" s="65"/>
      <c r="I403" s="65"/>
    </row>
    <row r="404" spans="2:9" ht="15" thickBot="1" x14ac:dyDescent="0.35">
      <c r="B404" s="79" t="str">
        <f t="shared" si="30"/>
        <v/>
      </c>
      <c r="C404" s="80" t="str">
        <f t="shared" si="31"/>
        <v/>
      </c>
      <c r="D404" s="83" t="str">
        <f t="shared" si="32"/>
        <v/>
      </c>
      <c r="E404" s="82" t="str">
        <f t="shared" si="33"/>
        <v/>
      </c>
      <c r="F404" s="82" t="str">
        <f t="shared" si="34"/>
        <v/>
      </c>
      <c r="G404" s="82" t="str">
        <f t="shared" si="35"/>
        <v/>
      </c>
      <c r="H404" s="65"/>
      <c r="I404" s="65"/>
    </row>
    <row r="405" spans="2:9" ht="15" thickBot="1" x14ac:dyDescent="0.35">
      <c r="B405" s="79" t="str">
        <f t="shared" ref="B405:B468" si="36">IFERROR(IF(G404&lt;=0,"",B404+1),"")</f>
        <v/>
      </c>
      <c r="C405" s="80" t="str">
        <f t="shared" ref="C405:C468" si="37">IF($E$10="End of the Period",IF(B405="","",IF(OR(payment_frequency="Weekly",payment_frequency="Bi-weekly",payment_frequency="Semi-monthly"),first_payment_date+B405*VLOOKUP(payment_frequency,periodic_table,2,0),EDATE(first_payment_date,B405*VLOOKUP(payment_frequency,periodic_table,2,0)))),IF(B405="","",IF(OR(payment_frequency="Weekly",payment_frequency="Bi-weekly",payment_frequency="Semi-monthly"),first_payment_date+(B405-1)*VLOOKUP(payment_frequency,periodic_table,2,0),EDATE(first_payment_date,(B405-1)*VLOOKUP(payment_frequency,periodic_table,2,0)))))</f>
        <v/>
      </c>
      <c r="D405" s="83" t="str">
        <f t="shared" ref="D405:D468" si="38">IF(B405="","",IF(B405&lt;=$I$13,E405,IF((nper-B405+1=0),-PMT(rate,1,$G$20,,payment_type),-PMT(rate,nper-B405+1,G404,,payment_type))))</f>
        <v/>
      </c>
      <c r="E405" s="82" t="str">
        <f t="shared" ref="E405:E468" si="39">IF(B405="","",IF(AND(payment_type=1,B405=1),0,(G404*rate)))</f>
        <v/>
      </c>
      <c r="F405" s="82" t="str">
        <f t="shared" si="34"/>
        <v/>
      </c>
      <c r="G405" s="82" t="str">
        <f t="shared" si="35"/>
        <v/>
      </c>
      <c r="H405" s="65"/>
      <c r="I405" s="65"/>
    </row>
    <row r="406" spans="2:9" ht="15" thickBot="1" x14ac:dyDescent="0.35">
      <c r="B406" s="79" t="str">
        <f t="shared" si="36"/>
        <v/>
      </c>
      <c r="C406" s="80" t="str">
        <f t="shared" si="37"/>
        <v/>
      </c>
      <c r="D406" s="83" t="str">
        <f t="shared" si="38"/>
        <v/>
      </c>
      <c r="E406" s="82" t="str">
        <f t="shared" si="39"/>
        <v/>
      </c>
      <c r="F406" s="82" t="str">
        <f t="shared" ref="F406:F469" si="40">IF(B406="","",D406-E406)</f>
        <v/>
      </c>
      <c r="G406" s="82" t="str">
        <f t="shared" ref="G406:G469" si="41">IFERROR(IF(F406&lt;0,"",G405-F406),"")</f>
        <v/>
      </c>
      <c r="H406" s="65"/>
      <c r="I406" s="65"/>
    </row>
    <row r="407" spans="2:9" ht="15" thickBot="1" x14ac:dyDescent="0.35">
      <c r="B407" s="79" t="str">
        <f t="shared" si="36"/>
        <v/>
      </c>
      <c r="C407" s="80" t="str">
        <f t="shared" si="37"/>
        <v/>
      </c>
      <c r="D407" s="83" t="str">
        <f t="shared" si="38"/>
        <v/>
      </c>
      <c r="E407" s="82" t="str">
        <f t="shared" si="39"/>
        <v/>
      </c>
      <c r="F407" s="82" t="str">
        <f t="shared" si="40"/>
        <v/>
      </c>
      <c r="G407" s="82" t="str">
        <f t="shared" si="41"/>
        <v/>
      </c>
      <c r="H407" s="65"/>
      <c r="I407" s="65"/>
    </row>
    <row r="408" spans="2:9" ht="15" thickBot="1" x14ac:dyDescent="0.35">
      <c r="B408" s="79" t="str">
        <f t="shared" si="36"/>
        <v/>
      </c>
      <c r="C408" s="80" t="str">
        <f t="shared" si="37"/>
        <v/>
      </c>
      <c r="D408" s="83" t="str">
        <f t="shared" si="38"/>
        <v/>
      </c>
      <c r="E408" s="82" t="str">
        <f t="shared" si="39"/>
        <v/>
      </c>
      <c r="F408" s="82" t="str">
        <f t="shared" si="40"/>
        <v/>
      </c>
      <c r="G408" s="82" t="str">
        <f t="shared" si="41"/>
        <v/>
      </c>
      <c r="H408" s="65"/>
      <c r="I408" s="65"/>
    </row>
    <row r="409" spans="2:9" ht="15" thickBot="1" x14ac:dyDescent="0.35">
      <c r="B409" s="79" t="str">
        <f t="shared" si="36"/>
        <v/>
      </c>
      <c r="C409" s="80" t="str">
        <f t="shared" si="37"/>
        <v/>
      </c>
      <c r="D409" s="83" t="str">
        <f t="shared" si="38"/>
        <v/>
      </c>
      <c r="E409" s="82" t="str">
        <f t="shared" si="39"/>
        <v/>
      </c>
      <c r="F409" s="82" t="str">
        <f t="shared" si="40"/>
        <v/>
      </c>
      <c r="G409" s="82" t="str">
        <f t="shared" si="41"/>
        <v/>
      </c>
      <c r="H409" s="65"/>
      <c r="I409" s="65"/>
    </row>
    <row r="410" spans="2:9" ht="15" thickBot="1" x14ac:dyDescent="0.35">
      <c r="B410" s="79" t="str">
        <f t="shared" si="36"/>
        <v/>
      </c>
      <c r="C410" s="80" t="str">
        <f t="shared" si="37"/>
        <v/>
      </c>
      <c r="D410" s="83" t="str">
        <f t="shared" si="38"/>
        <v/>
      </c>
      <c r="E410" s="82" t="str">
        <f t="shared" si="39"/>
        <v/>
      </c>
      <c r="F410" s="82" t="str">
        <f t="shared" si="40"/>
        <v/>
      </c>
      <c r="G410" s="82" t="str">
        <f t="shared" si="41"/>
        <v/>
      </c>
      <c r="H410" s="65"/>
      <c r="I410" s="65"/>
    </row>
    <row r="411" spans="2:9" ht="15" thickBot="1" x14ac:dyDescent="0.35">
      <c r="B411" s="79" t="str">
        <f t="shared" si="36"/>
        <v/>
      </c>
      <c r="C411" s="80" t="str">
        <f t="shared" si="37"/>
        <v/>
      </c>
      <c r="D411" s="83" t="str">
        <f t="shared" si="38"/>
        <v/>
      </c>
      <c r="E411" s="82" t="str">
        <f t="shared" si="39"/>
        <v/>
      </c>
      <c r="F411" s="82" t="str">
        <f t="shared" si="40"/>
        <v/>
      </c>
      <c r="G411" s="82" t="str">
        <f t="shared" si="41"/>
        <v/>
      </c>
      <c r="H411" s="65"/>
      <c r="I411" s="65"/>
    </row>
    <row r="412" spans="2:9" ht="15" thickBot="1" x14ac:dyDescent="0.35">
      <c r="B412" s="79" t="str">
        <f t="shared" si="36"/>
        <v/>
      </c>
      <c r="C412" s="80" t="str">
        <f t="shared" si="37"/>
        <v/>
      </c>
      <c r="D412" s="83" t="str">
        <f t="shared" si="38"/>
        <v/>
      </c>
      <c r="E412" s="82" t="str">
        <f t="shared" si="39"/>
        <v/>
      </c>
      <c r="F412" s="82" t="str">
        <f t="shared" si="40"/>
        <v/>
      </c>
      <c r="G412" s="82" t="str">
        <f t="shared" si="41"/>
        <v/>
      </c>
      <c r="H412" s="65"/>
      <c r="I412" s="65"/>
    </row>
    <row r="413" spans="2:9" ht="15" thickBot="1" x14ac:dyDescent="0.35">
      <c r="B413" s="79" t="str">
        <f t="shared" si="36"/>
        <v/>
      </c>
      <c r="C413" s="80" t="str">
        <f t="shared" si="37"/>
        <v/>
      </c>
      <c r="D413" s="83" t="str">
        <f t="shared" si="38"/>
        <v/>
      </c>
      <c r="E413" s="82" t="str">
        <f t="shared" si="39"/>
        <v/>
      </c>
      <c r="F413" s="82" t="str">
        <f t="shared" si="40"/>
        <v/>
      </c>
      <c r="G413" s="82" t="str">
        <f t="shared" si="41"/>
        <v/>
      </c>
      <c r="H413" s="65"/>
      <c r="I413" s="65"/>
    </row>
    <row r="414" spans="2:9" ht="15" thickBot="1" x14ac:dyDescent="0.35">
      <c r="B414" s="79" t="str">
        <f t="shared" si="36"/>
        <v/>
      </c>
      <c r="C414" s="80" t="str">
        <f t="shared" si="37"/>
        <v/>
      </c>
      <c r="D414" s="83" t="str">
        <f t="shared" si="38"/>
        <v/>
      </c>
      <c r="E414" s="82" t="str">
        <f t="shared" si="39"/>
        <v/>
      </c>
      <c r="F414" s="82" t="str">
        <f t="shared" si="40"/>
        <v/>
      </c>
      <c r="G414" s="82" t="str">
        <f t="shared" si="41"/>
        <v/>
      </c>
      <c r="H414" s="65"/>
      <c r="I414" s="65"/>
    </row>
    <row r="415" spans="2:9" ht="15" thickBot="1" x14ac:dyDescent="0.35">
      <c r="B415" s="79" t="str">
        <f t="shared" si="36"/>
        <v/>
      </c>
      <c r="C415" s="80" t="str">
        <f t="shared" si="37"/>
        <v/>
      </c>
      <c r="D415" s="83" t="str">
        <f t="shared" si="38"/>
        <v/>
      </c>
      <c r="E415" s="82" t="str">
        <f t="shared" si="39"/>
        <v/>
      </c>
      <c r="F415" s="82" t="str">
        <f t="shared" si="40"/>
        <v/>
      </c>
      <c r="G415" s="82" t="str">
        <f t="shared" si="41"/>
        <v/>
      </c>
      <c r="H415" s="65"/>
      <c r="I415" s="65"/>
    </row>
    <row r="416" spans="2:9" ht="15" thickBot="1" x14ac:dyDescent="0.35">
      <c r="B416" s="79" t="str">
        <f t="shared" si="36"/>
        <v/>
      </c>
      <c r="C416" s="80" t="str">
        <f t="shared" si="37"/>
        <v/>
      </c>
      <c r="D416" s="83" t="str">
        <f t="shared" si="38"/>
        <v/>
      </c>
      <c r="E416" s="82" t="str">
        <f t="shared" si="39"/>
        <v/>
      </c>
      <c r="F416" s="82" t="str">
        <f t="shared" si="40"/>
        <v/>
      </c>
      <c r="G416" s="82" t="str">
        <f t="shared" si="41"/>
        <v/>
      </c>
      <c r="H416" s="65"/>
      <c r="I416" s="65"/>
    </row>
    <row r="417" spans="2:9" ht="15" thickBot="1" x14ac:dyDescent="0.35">
      <c r="B417" s="79" t="str">
        <f t="shared" si="36"/>
        <v/>
      </c>
      <c r="C417" s="80" t="str">
        <f t="shared" si="37"/>
        <v/>
      </c>
      <c r="D417" s="83" t="str">
        <f t="shared" si="38"/>
        <v/>
      </c>
      <c r="E417" s="82" t="str">
        <f t="shared" si="39"/>
        <v/>
      </c>
      <c r="F417" s="82" t="str">
        <f t="shared" si="40"/>
        <v/>
      </c>
      <c r="G417" s="82" t="str">
        <f t="shared" si="41"/>
        <v/>
      </c>
      <c r="H417" s="65"/>
      <c r="I417" s="65"/>
    </row>
    <row r="418" spans="2:9" ht="15" thickBot="1" x14ac:dyDescent="0.35">
      <c r="B418" s="79" t="str">
        <f t="shared" si="36"/>
        <v/>
      </c>
      <c r="C418" s="80" t="str">
        <f t="shared" si="37"/>
        <v/>
      </c>
      <c r="D418" s="83" t="str">
        <f t="shared" si="38"/>
        <v/>
      </c>
      <c r="E418" s="82" t="str">
        <f t="shared" si="39"/>
        <v/>
      </c>
      <c r="F418" s="82" t="str">
        <f t="shared" si="40"/>
        <v/>
      </c>
      <c r="G418" s="82" t="str">
        <f t="shared" si="41"/>
        <v/>
      </c>
      <c r="H418" s="65"/>
      <c r="I418" s="65"/>
    </row>
    <row r="419" spans="2:9" ht="15" thickBot="1" x14ac:dyDescent="0.35">
      <c r="B419" s="79" t="str">
        <f t="shared" si="36"/>
        <v/>
      </c>
      <c r="C419" s="80" t="str">
        <f t="shared" si="37"/>
        <v/>
      </c>
      <c r="D419" s="83" t="str">
        <f t="shared" si="38"/>
        <v/>
      </c>
      <c r="E419" s="82" t="str">
        <f t="shared" si="39"/>
        <v/>
      </c>
      <c r="F419" s="82" t="str">
        <f t="shared" si="40"/>
        <v/>
      </c>
      <c r="G419" s="82" t="str">
        <f t="shared" si="41"/>
        <v/>
      </c>
      <c r="H419" s="65"/>
      <c r="I419" s="65"/>
    </row>
    <row r="420" spans="2:9" ht="15" thickBot="1" x14ac:dyDescent="0.35">
      <c r="B420" s="79" t="str">
        <f t="shared" si="36"/>
        <v/>
      </c>
      <c r="C420" s="80" t="str">
        <f t="shared" si="37"/>
        <v/>
      </c>
      <c r="D420" s="83" t="str">
        <f t="shared" si="38"/>
        <v/>
      </c>
      <c r="E420" s="82" t="str">
        <f t="shared" si="39"/>
        <v/>
      </c>
      <c r="F420" s="82" t="str">
        <f t="shared" si="40"/>
        <v/>
      </c>
      <c r="G420" s="82" t="str">
        <f t="shared" si="41"/>
        <v/>
      </c>
      <c r="H420" s="65"/>
      <c r="I420" s="65"/>
    </row>
    <row r="421" spans="2:9" ht="15" thickBot="1" x14ac:dyDescent="0.35">
      <c r="B421" s="79" t="str">
        <f t="shared" si="36"/>
        <v/>
      </c>
      <c r="C421" s="80" t="str">
        <f t="shared" si="37"/>
        <v/>
      </c>
      <c r="D421" s="83" t="str">
        <f t="shared" si="38"/>
        <v/>
      </c>
      <c r="E421" s="82" t="str">
        <f t="shared" si="39"/>
        <v/>
      </c>
      <c r="F421" s="82" t="str">
        <f t="shared" si="40"/>
        <v/>
      </c>
      <c r="G421" s="82" t="str">
        <f t="shared" si="41"/>
        <v/>
      </c>
      <c r="H421" s="65"/>
      <c r="I421" s="65"/>
    </row>
    <row r="422" spans="2:9" ht="15" thickBot="1" x14ac:dyDescent="0.35">
      <c r="B422" s="79" t="str">
        <f t="shared" si="36"/>
        <v/>
      </c>
      <c r="C422" s="80" t="str">
        <f t="shared" si="37"/>
        <v/>
      </c>
      <c r="D422" s="83" t="str">
        <f t="shared" si="38"/>
        <v/>
      </c>
      <c r="E422" s="82" t="str">
        <f t="shared" si="39"/>
        <v/>
      </c>
      <c r="F422" s="82" t="str">
        <f t="shared" si="40"/>
        <v/>
      </c>
      <c r="G422" s="82" t="str">
        <f t="shared" si="41"/>
        <v/>
      </c>
      <c r="H422" s="65"/>
      <c r="I422" s="65"/>
    </row>
    <row r="423" spans="2:9" ht="15" thickBot="1" x14ac:dyDescent="0.35">
      <c r="B423" s="79" t="str">
        <f t="shared" si="36"/>
        <v/>
      </c>
      <c r="C423" s="80" t="str">
        <f t="shared" si="37"/>
        <v/>
      </c>
      <c r="D423" s="83" t="str">
        <f t="shared" si="38"/>
        <v/>
      </c>
      <c r="E423" s="82" t="str">
        <f t="shared" si="39"/>
        <v/>
      </c>
      <c r="F423" s="82" t="str">
        <f t="shared" si="40"/>
        <v/>
      </c>
      <c r="G423" s="82" t="str">
        <f t="shared" si="41"/>
        <v/>
      </c>
      <c r="H423" s="65"/>
      <c r="I423" s="65"/>
    </row>
    <row r="424" spans="2:9" ht="15" thickBot="1" x14ac:dyDescent="0.35">
      <c r="B424" s="79" t="str">
        <f t="shared" si="36"/>
        <v/>
      </c>
      <c r="C424" s="80" t="str">
        <f t="shared" si="37"/>
        <v/>
      </c>
      <c r="D424" s="83" t="str">
        <f t="shared" si="38"/>
        <v/>
      </c>
      <c r="E424" s="82" t="str">
        <f t="shared" si="39"/>
        <v/>
      </c>
      <c r="F424" s="82" t="str">
        <f t="shared" si="40"/>
        <v/>
      </c>
      <c r="G424" s="82" t="str">
        <f t="shared" si="41"/>
        <v/>
      </c>
      <c r="H424" s="65"/>
      <c r="I424" s="65"/>
    </row>
    <row r="425" spans="2:9" ht="15" thickBot="1" x14ac:dyDescent="0.35">
      <c r="B425" s="79" t="str">
        <f t="shared" si="36"/>
        <v/>
      </c>
      <c r="C425" s="80" t="str">
        <f t="shared" si="37"/>
        <v/>
      </c>
      <c r="D425" s="83" t="str">
        <f t="shared" si="38"/>
        <v/>
      </c>
      <c r="E425" s="82" t="str">
        <f t="shared" si="39"/>
        <v/>
      </c>
      <c r="F425" s="82" t="str">
        <f t="shared" si="40"/>
        <v/>
      </c>
      <c r="G425" s="82" t="str">
        <f t="shared" si="41"/>
        <v/>
      </c>
      <c r="H425" s="65"/>
      <c r="I425" s="65"/>
    </row>
    <row r="426" spans="2:9" ht="15" thickBot="1" x14ac:dyDescent="0.35">
      <c r="B426" s="79" t="str">
        <f t="shared" si="36"/>
        <v/>
      </c>
      <c r="C426" s="80" t="str">
        <f t="shared" si="37"/>
        <v/>
      </c>
      <c r="D426" s="83" t="str">
        <f t="shared" si="38"/>
        <v/>
      </c>
      <c r="E426" s="82" t="str">
        <f t="shared" si="39"/>
        <v/>
      </c>
      <c r="F426" s="82" t="str">
        <f t="shared" si="40"/>
        <v/>
      </c>
      <c r="G426" s="82" t="str">
        <f t="shared" si="41"/>
        <v/>
      </c>
      <c r="H426" s="65"/>
      <c r="I426" s="65"/>
    </row>
    <row r="427" spans="2:9" ht="15" thickBot="1" x14ac:dyDescent="0.35">
      <c r="B427" s="79" t="str">
        <f t="shared" si="36"/>
        <v/>
      </c>
      <c r="C427" s="80" t="str">
        <f t="shared" si="37"/>
        <v/>
      </c>
      <c r="D427" s="83" t="str">
        <f t="shared" si="38"/>
        <v/>
      </c>
      <c r="E427" s="82" t="str">
        <f t="shared" si="39"/>
        <v/>
      </c>
      <c r="F427" s="82" t="str">
        <f t="shared" si="40"/>
        <v/>
      </c>
      <c r="G427" s="82" t="str">
        <f t="shared" si="41"/>
        <v/>
      </c>
      <c r="H427" s="65"/>
      <c r="I427" s="65"/>
    </row>
    <row r="428" spans="2:9" ht="15" thickBot="1" x14ac:dyDescent="0.35">
      <c r="B428" s="79" t="str">
        <f t="shared" si="36"/>
        <v/>
      </c>
      <c r="C428" s="80" t="str">
        <f t="shared" si="37"/>
        <v/>
      </c>
      <c r="D428" s="83" t="str">
        <f t="shared" si="38"/>
        <v/>
      </c>
      <c r="E428" s="82" t="str">
        <f t="shared" si="39"/>
        <v/>
      </c>
      <c r="F428" s="82" t="str">
        <f t="shared" si="40"/>
        <v/>
      </c>
      <c r="G428" s="82" t="str">
        <f t="shared" si="41"/>
        <v/>
      </c>
      <c r="H428" s="65"/>
      <c r="I428" s="65"/>
    </row>
    <row r="429" spans="2:9" ht="15" thickBot="1" x14ac:dyDescent="0.35">
      <c r="B429" s="79" t="str">
        <f t="shared" si="36"/>
        <v/>
      </c>
      <c r="C429" s="80" t="str">
        <f t="shared" si="37"/>
        <v/>
      </c>
      <c r="D429" s="83" t="str">
        <f t="shared" si="38"/>
        <v/>
      </c>
      <c r="E429" s="82" t="str">
        <f t="shared" si="39"/>
        <v/>
      </c>
      <c r="F429" s="82" t="str">
        <f t="shared" si="40"/>
        <v/>
      </c>
      <c r="G429" s="82" t="str">
        <f t="shared" si="41"/>
        <v/>
      </c>
      <c r="H429" s="65"/>
      <c r="I429" s="65"/>
    </row>
    <row r="430" spans="2:9" ht="15" thickBot="1" x14ac:dyDescent="0.35">
      <c r="B430" s="79" t="str">
        <f t="shared" si="36"/>
        <v/>
      </c>
      <c r="C430" s="80" t="str">
        <f t="shared" si="37"/>
        <v/>
      </c>
      <c r="D430" s="83" t="str">
        <f t="shared" si="38"/>
        <v/>
      </c>
      <c r="E430" s="82" t="str">
        <f t="shared" si="39"/>
        <v/>
      </c>
      <c r="F430" s="82" t="str">
        <f t="shared" si="40"/>
        <v/>
      </c>
      <c r="G430" s="82" t="str">
        <f t="shared" si="41"/>
        <v/>
      </c>
      <c r="H430" s="65"/>
      <c r="I430" s="65"/>
    </row>
    <row r="431" spans="2:9" ht="15" thickBot="1" x14ac:dyDescent="0.35">
      <c r="B431" s="79" t="str">
        <f t="shared" si="36"/>
        <v/>
      </c>
      <c r="C431" s="80" t="str">
        <f t="shared" si="37"/>
        <v/>
      </c>
      <c r="D431" s="83" t="str">
        <f t="shared" si="38"/>
        <v/>
      </c>
      <c r="E431" s="82" t="str">
        <f t="shared" si="39"/>
        <v/>
      </c>
      <c r="F431" s="82" t="str">
        <f t="shared" si="40"/>
        <v/>
      </c>
      <c r="G431" s="82" t="str">
        <f t="shared" si="41"/>
        <v/>
      </c>
      <c r="H431" s="65"/>
      <c r="I431" s="65"/>
    </row>
    <row r="432" spans="2:9" ht="15" thickBot="1" x14ac:dyDescent="0.35">
      <c r="B432" s="79" t="str">
        <f t="shared" si="36"/>
        <v/>
      </c>
      <c r="C432" s="80" t="str">
        <f t="shared" si="37"/>
        <v/>
      </c>
      <c r="D432" s="83" t="str">
        <f t="shared" si="38"/>
        <v/>
      </c>
      <c r="E432" s="82" t="str">
        <f t="shared" si="39"/>
        <v/>
      </c>
      <c r="F432" s="82" t="str">
        <f t="shared" si="40"/>
        <v/>
      </c>
      <c r="G432" s="82" t="str">
        <f t="shared" si="41"/>
        <v/>
      </c>
      <c r="H432" s="65"/>
      <c r="I432" s="65"/>
    </row>
    <row r="433" spans="2:9" ht="15" thickBot="1" x14ac:dyDescent="0.35">
      <c r="B433" s="79" t="str">
        <f t="shared" si="36"/>
        <v/>
      </c>
      <c r="C433" s="80" t="str">
        <f t="shared" si="37"/>
        <v/>
      </c>
      <c r="D433" s="83" t="str">
        <f t="shared" si="38"/>
        <v/>
      </c>
      <c r="E433" s="82" t="str">
        <f t="shared" si="39"/>
        <v/>
      </c>
      <c r="F433" s="82" t="str">
        <f t="shared" si="40"/>
        <v/>
      </c>
      <c r="G433" s="82" t="str">
        <f t="shared" si="41"/>
        <v/>
      </c>
      <c r="H433" s="65"/>
      <c r="I433" s="65"/>
    </row>
    <row r="434" spans="2:9" ht="15" thickBot="1" x14ac:dyDescent="0.35">
      <c r="B434" s="79" t="str">
        <f t="shared" si="36"/>
        <v/>
      </c>
      <c r="C434" s="80" t="str">
        <f t="shared" si="37"/>
        <v/>
      </c>
      <c r="D434" s="83" t="str">
        <f t="shared" si="38"/>
        <v/>
      </c>
      <c r="E434" s="82" t="str">
        <f t="shared" si="39"/>
        <v/>
      </c>
      <c r="F434" s="82" t="str">
        <f t="shared" si="40"/>
        <v/>
      </c>
      <c r="G434" s="82" t="str">
        <f t="shared" si="41"/>
        <v/>
      </c>
      <c r="H434" s="65"/>
      <c r="I434" s="65"/>
    </row>
    <row r="435" spans="2:9" ht="15" thickBot="1" x14ac:dyDescent="0.35">
      <c r="B435" s="79" t="str">
        <f t="shared" si="36"/>
        <v/>
      </c>
      <c r="C435" s="80" t="str">
        <f t="shared" si="37"/>
        <v/>
      </c>
      <c r="D435" s="83" t="str">
        <f t="shared" si="38"/>
        <v/>
      </c>
      <c r="E435" s="82" t="str">
        <f t="shared" si="39"/>
        <v/>
      </c>
      <c r="F435" s="82" t="str">
        <f t="shared" si="40"/>
        <v/>
      </c>
      <c r="G435" s="82" t="str">
        <f t="shared" si="41"/>
        <v/>
      </c>
      <c r="H435" s="65"/>
      <c r="I435" s="65"/>
    </row>
    <row r="436" spans="2:9" ht="15" thickBot="1" x14ac:dyDescent="0.35">
      <c r="B436" s="79" t="str">
        <f t="shared" si="36"/>
        <v/>
      </c>
      <c r="C436" s="80" t="str">
        <f t="shared" si="37"/>
        <v/>
      </c>
      <c r="D436" s="83" t="str">
        <f t="shared" si="38"/>
        <v/>
      </c>
      <c r="E436" s="82" t="str">
        <f t="shared" si="39"/>
        <v/>
      </c>
      <c r="F436" s="82" t="str">
        <f t="shared" si="40"/>
        <v/>
      </c>
      <c r="G436" s="82" t="str">
        <f t="shared" si="41"/>
        <v/>
      </c>
      <c r="H436" s="65"/>
      <c r="I436" s="65"/>
    </row>
    <row r="437" spans="2:9" ht="15" thickBot="1" x14ac:dyDescent="0.35">
      <c r="B437" s="79" t="str">
        <f t="shared" si="36"/>
        <v/>
      </c>
      <c r="C437" s="80" t="str">
        <f t="shared" si="37"/>
        <v/>
      </c>
      <c r="D437" s="83" t="str">
        <f t="shared" si="38"/>
        <v/>
      </c>
      <c r="E437" s="82" t="str">
        <f t="shared" si="39"/>
        <v/>
      </c>
      <c r="F437" s="82" t="str">
        <f t="shared" si="40"/>
        <v/>
      </c>
      <c r="G437" s="82" t="str">
        <f t="shared" si="41"/>
        <v/>
      </c>
      <c r="H437" s="65"/>
      <c r="I437" s="65"/>
    </row>
    <row r="438" spans="2:9" ht="15" thickBot="1" x14ac:dyDescent="0.35">
      <c r="B438" s="79" t="str">
        <f t="shared" si="36"/>
        <v/>
      </c>
      <c r="C438" s="80" t="str">
        <f t="shared" si="37"/>
        <v/>
      </c>
      <c r="D438" s="83" t="str">
        <f t="shared" si="38"/>
        <v/>
      </c>
      <c r="E438" s="82" t="str">
        <f t="shared" si="39"/>
        <v/>
      </c>
      <c r="F438" s="82" t="str">
        <f t="shared" si="40"/>
        <v/>
      </c>
      <c r="G438" s="82" t="str">
        <f t="shared" si="41"/>
        <v/>
      </c>
      <c r="H438" s="65"/>
      <c r="I438" s="65"/>
    </row>
    <row r="439" spans="2:9" ht="15" thickBot="1" x14ac:dyDescent="0.35">
      <c r="B439" s="79" t="str">
        <f t="shared" si="36"/>
        <v/>
      </c>
      <c r="C439" s="80" t="str">
        <f t="shared" si="37"/>
        <v/>
      </c>
      <c r="D439" s="83" t="str">
        <f t="shared" si="38"/>
        <v/>
      </c>
      <c r="E439" s="82" t="str">
        <f t="shared" si="39"/>
        <v/>
      </c>
      <c r="F439" s="82" t="str">
        <f t="shared" si="40"/>
        <v/>
      </c>
      <c r="G439" s="82" t="str">
        <f t="shared" si="41"/>
        <v/>
      </c>
      <c r="H439" s="65"/>
      <c r="I439" s="65"/>
    </row>
    <row r="440" spans="2:9" ht="15" thickBot="1" x14ac:dyDescent="0.35">
      <c r="B440" s="79" t="str">
        <f t="shared" si="36"/>
        <v/>
      </c>
      <c r="C440" s="80" t="str">
        <f t="shared" si="37"/>
        <v/>
      </c>
      <c r="D440" s="83" t="str">
        <f t="shared" si="38"/>
        <v/>
      </c>
      <c r="E440" s="82" t="str">
        <f t="shared" si="39"/>
        <v/>
      </c>
      <c r="F440" s="82" t="str">
        <f t="shared" si="40"/>
        <v/>
      </c>
      <c r="G440" s="82" t="str">
        <f t="shared" si="41"/>
        <v/>
      </c>
      <c r="H440" s="65"/>
      <c r="I440" s="65"/>
    </row>
    <row r="441" spans="2:9" ht="15" thickBot="1" x14ac:dyDescent="0.35">
      <c r="B441" s="79" t="str">
        <f t="shared" si="36"/>
        <v/>
      </c>
      <c r="C441" s="80" t="str">
        <f t="shared" si="37"/>
        <v/>
      </c>
      <c r="D441" s="83" t="str">
        <f t="shared" si="38"/>
        <v/>
      </c>
      <c r="E441" s="82" t="str">
        <f t="shared" si="39"/>
        <v/>
      </c>
      <c r="F441" s="82" t="str">
        <f t="shared" si="40"/>
        <v/>
      </c>
      <c r="G441" s="82" t="str">
        <f t="shared" si="41"/>
        <v/>
      </c>
      <c r="H441" s="65"/>
      <c r="I441" s="65"/>
    </row>
    <row r="442" spans="2:9" ht="15" thickBot="1" x14ac:dyDescent="0.35">
      <c r="B442" s="79" t="str">
        <f t="shared" si="36"/>
        <v/>
      </c>
      <c r="C442" s="80" t="str">
        <f t="shared" si="37"/>
        <v/>
      </c>
      <c r="D442" s="83" t="str">
        <f t="shared" si="38"/>
        <v/>
      </c>
      <c r="E442" s="82" t="str">
        <f t="shared" si="39"/>
        <v/>
      </c>
      <c r="F442" s="82" t="str">
        <f t="shared" si="40"/>
        <v/>
      </c>
      <c r="G442" s="82" t="str">
        <f t="shared" si="41"/>
        <v/>
      </c>
      <c r="H442" s="65"/>
      <c r="I442" s="65"/>
    </row>
    <row r="443" spans="2:9" ht="15" thickBot="1" x14ac:dyDescent="0.35">
      <c r="B443" s="79" t="str">
        <f t="shared" si="36"/>
        <v/>
      </c>
      <c r="C443" s="80" t="str">
        <f t="shared" si="37"/>
        <v/>
      </c>
      <c r="D443" s="83" t="str">
        <f t="shared" si="38"/>
        <v/>
      </c>
      <c r="E443" s="82" t="str">
        <f t="shared" si="39"/>
        <v/>
      </c>
      <c r="F443" s="82" t="str">
        <f t="shared" si="40"/>
        <v/>
      </c>
      <c r="G443" s="82" t="str">
        <f t="shared" si="41"/>
        <v/>
      </c>
      <c r="H443" s="65"/>
      <c r="I443" s="65"/>
    </row>
    <row r="444" spans="2:9" ht="15" thickBot="1" x14ac:dyDescent="0.35">
      <c r="B444" s="79" t="str">
        <f t="shared" si="36"/>
        <v/>
      </c>
      <c r="C444" s="80" t="str">
        <f t="shared" si="37"/>
        <v/>
      </c>
      <c r="D444" s="83" t="str">
        <f t="shared" si="38"/>
        <v/>
      </c>
      <c r="E444" s="82" t="str">
        <f t="shared" si="39"/>
        <v/>
      </c>
      <c r="F444" s="82" t="str">
        <f t="shared" si="40"/>
        <v/>
      </c>
      <c r="G444" s="82" t="str">
        <f t="shared" si="41"/>
        <v/>
      </c>
      <c r="H444" s="65"/>
      <c r="I444" s="65"/>
    </row>
    <row r="445" spans="2:9" ht="15" thickBot="1" x14ac:dyDescent="0.35">
      <c r="B445" s="79" t="str">
        <f t="shared" si="36"/>
        <v/>
      </c>
      <c r="C445" s="80" t="str">
        <f t="shared" si="37"/>
        <v/>
      </c>
      <c r="D445" s="83" t="str">
        <f t="shared" si="38"/>
        <v/>
      </c>
      <c r="E445" s="82" t="str">
        <f t="shared" si="39"/>
        <v/>
      </c>
      <c r="F445" s="82" t="str">
        <f t="shared" si="40"/>
        <v/>
      </c>
      <c r="G445" s="82" t="str">
        <f t="shared" si="41"/>
        <v/>
      </c>
      <c r="H445" s="65"/>
      <c r="I445" s="65"/>
    </row>
    <row r="446" spans="2:9" ht="15" thickBot="1" x14ac:dyDescent="0.35">
      <c r="B446" s="79" t="str">
        <f t="shared" si="36"/>
        <v/>
      </c>
      <c r="C446" s="80" t="str">
        <f t="shared" si="37"/>
        <v/>
      </c>
      <c r="D446" s="83" t="str">
        <f t="shared" si="38"/>
        <v/>
      </c>
      <c r="E446" s="82" t="str">
        <f t="shared" si="39"/>
        <v/>
      </c>
      <c r="F446" s="82" t="str">
        <f t="shared" si="40"/>
        <v/>
      </c>
      <c r="G446" s="82" t="str">
        <f t="shared" si="41"/>
        <v/>
      </c>
      <c r="H446" s="65"/>
      <c r="I446" s="65"/>
    </row>
    <row r="447" spans="2:9" ht="15" thickBot="1" x14ac:dyDescent="0.35">
      <c r="B447" s="79" t="str">
        <f t="shared" si="36"/>
        <v/>
      </c>
      <c r="C447" s="80" t="str">
        <f t="shared" si="37"/>
        <v/>
      </c>
      <c r="D447" s="83" t="str">
        <f t="shared" si="38"/>
        <v/>
      </c>
      <c r="E447" s="82" t="str">
        <f t="shared" si="39"/>
        <v/>
      </c>
      <c r="F447" s="82" t="str">
        <f t="shared" si="40"/>
        <v/>
      </c>
      <c r="G447" s="82" t="str">
        <f t="shared" si="41"/>
        <v/>
      </c>
      <c r="H447" s="65"/>
      <c r="I447" s="65"/>
    </row>
    <row r="448" spans="2:9" ht="15" thickBot="1" x14ac:dyDescent="0.35">
      <c r="B448" s="79" t="str">
        <f t="shared" si="36"/>
        <v/>
      </c>
      <c r="C448" s="80" t="str">
        <f t="shared" si="37"/>
        <v/>
      </c>
      <c r="D448" s="83" t="str">
        <f t="shared" si="38"/>
        <v/>
      </c>
      <c r="E448" s="82" t="str">
        <f t="shared" si="39"/>
        <v/>
      </c>
      <c r="F448" s="82" t="str">
        <f t="shared" si="40"/>
        <v/>
      </c>
      <c r="G448" s="82" t="str">
        <f t="shared" si="41"/>
        <v/>
      </c>
      <c r="H448" s="65"/>
      <c r="I448" s="65"/>
    </row>
    <row r="449" spans="2:9" ht="15" thickBot="1" x14ac:dyDescent="0.35">
      <c r="B449" s="79" t="str">
        <f t="shared" si="36"/>
        <v/>
      </c>
      <c r="C449" s="80" t="str">
        <f t="shared" si="37"/>
        <v/>
      </c>
      <c r="D449" s="83" t="str">
        <f t="shared" si="38"/>
        <v/>
      </c>
      <c r="E449" s="82" t="str">
        <f t="shared" si="39"/>
        <v/>
      </c>
      <c r="F449" s="82" t="str">
        <f t="shared" si="40"/>
        <v/>
      </c>
      <c r="G449" s="82" t="str">
        <f t="shared" si="41"/>
        <v/>
      </c>
      <c r="H449" s="65"/>
      <c r="I449" s="65"/>
    </row>
    <row r="450" spans="2:9" ht="15" thickBot="1" x14ac:dyDescent="0.35">
      <c r="B450" s="79" t="str">
        <f t="shared" si="36"/>
        <v/>
      </c>
      <c r="C450" s="80" t="str">
        <f t="shared" si="37"/>
        <v/>
      </c>
      <c r="D450" s="83" t="str">
        <f t="shared" si="38"/>
        <v/>
      </c>
      <c r="E450" s="82" t="str">
        <f t="shared" si="39"/>
        <v/>
      </c>
      <c r="F450" s="82" t="str">
        <f t="shared" si="40"/>
        <v/>
      </c>
      <c r="G450" s="82" t="str">
        <f t="shared" si="41"/>
        <v/>
      </c>
      <c r="H450" s="65"/>
      <c r="I450" s="65"/>
    </row>
    <row r="451" spans="2:9" ht="15" thickBot="1" x14ac:dyDescent="0.35">
      <c r="B451" s="79" t="str">
        <f t="shared" si="36"/>
        <v/>
      </c>
      <c r="C451" s="80" t="str">
        <f t="shared" si="37"/>
        <v/>
      </c>
      <c r="D451" s="83" t="str">
        <f t="shared" si="38"/>
        <v/>
      </c>
      <c r="E451" s="82" t="str">
        <f t="shared" si="39"/>
        <v/>
      </c>
      <c r="F451" s="82" t="str">
        <f t="shared" si="40"/>
        <v/>
      </c>
      <c r="G451" s="82" t="str">
        <f t="shared" si="41"/>
        <v/>
      </c>
      <c r="H451" s="65"/>
      <c r="I451" s="65"/>
    </row>
    <row r="452" spans="2:9" ht="15" thickBot="1" x14ac:dyDescent="0.35">
      <c r="B452" s="79" t="str">
        <f t="shared" si="36"/>
        <v/>
      </c>
      <c r="C452" s="80" t="str">
        <f t="shared" si="37"/>
        <v/>
      </c>
      <c r="D452" s="83" t="str">
        <f t="shared" si="38"/>
        <v/>
      </c>
      <c r="E452" s="82" t="str">
        <f t="shared" si="39"/>
        <v/>
      </c>
      <c r="F452" s="82" t="str">
        <f t="shared" si="40"/>
        <v/>
      </c>
      <c r="G452" s="82" t="str">
        <f t="shared" si="41"/>
        <v/>
      </c>
      <c r="H452" s="65"/>
      <c r="I452" s="65"/>
    </row>
    <row r="453" spans="2:9" ht="15" thickBot="1" x14ac:dyDescent="0.35">
      <c r="B453" s="79" t="str">
        <f t="shared" si="36"/>
        <v/>
      </c>
      <c r="C453" s="80" t="str">
        <f t="shared" si="37"/>
        <v/>
      </c>
      <c r="D453" s="83" t="str">
        <f t="shared" si="38"/>
        <v/>
      </c>
      <c r="E453" s="82" t="str">
        <f t="shared" si="39"/>
        <v/>
      </c>
      <c r="F453" s="82" t="str">
        <f t="shared" si="40"/>
        <v/>
      </c>
      <c r="G453" s="82" t="str">
        <f t="shared" si="41"/>
        <v/>
      </c>
      <c r="H453" s="65"/>
      <c r="I453" s="65"/>
    </row>
    <row r="454" spans="2:9" ht="15" thickBot="1" x14ac:dyDescent="0.35">
      <c r="B454" s="79" t="str">
        <f t="shared" si="36"/>
        <v/>
      </c>
      <c r="C454" s="80" t="str">
        <f t="shared" si="37"/>
        <v/>
      </c>
      <c r="D454" s="83" t="str">
        <f t="shared" si="38"/>
        <v/>
      </c>
      <c r="E454" s="82" t="str">
        <f t="shared" si="39"/>
        <v/>
      </c>
      <c r="F454" s="82" t="str">
        <f t="shared" si="40"/>
        <v/>
      </c>
      <c r="G454" s="82" t="str">
        <f t="shared" si="41"/>
        <v/>
      </c>
      <c r="H454" s="65"/>
      <c r="I454" s="65"/>
    </row>
    <row r="455" spans="2:9" ht="15" thickBot="1" x14ac:dyDescent="0.35">
      <c r="B455" s="79" t="str">
        <f t="shared" si="36"/>
        <v/>
      </c>
      <c r="C455" s="80" t="str">
        <f t="shared" si="37"/>
        <v/>
      </c>
      <c r="D455" s="83" t="str">
        <f t="shared" si="38"/>
        <v/>
      </c>
      <c r="E455" s="82" t="str">
        <f t="shared" si="39"/>
        <v/>
      </c>
      <c r="F455" s="82" t="str">
        <f t="shared" si="40"/>
        <v/>
      </c>
      <c r="G455" s="82" t="str">
        <f t="shared" si="41"/>
        <v/>
      </c>
      <c r="H455" s="65"/>
      <c r="I455" s="65"/>
    </row>
    <row r="456" spans="2:9" ht="15" thickBot="1" x14ac:dyDescent="0.35">
      <c r="B456" s="79" t="str">
        <f t="shared" si="36"/>
        <v/>
      </c>
      <c r="C456" s="80" t="str">
        <f t="shared" si="37"/>
        <v/>
      </c>
      <c r="D456" s="83" t="str">
        <f t="shared" si="38"/>
        <v/>
      </c>
      <c r="E456" s="82" t="str">
        <f t="shared" si="39"/>
        <v/>
      </c>
      <c r="F456" s="82" t="str">
        <f t="shared" si="40"/>
        <v/>
      </c>
      <c r="G456" s="82" t="str">
        <f t="shared" si="41"/>
        <v/>
      </c>
      <c r="H456" s="65"/>
      <c r="I456" s="65"/>
    </row>
    <row r="457" spans="2:9" ht="15" thickBot="1" x14ac:dyDescent="0.35">
      <c r="B457" s="79" t="str">
        <f t="shared" si="36"/>
        <v/>
      </c>
      <c r="C457" s="80" t="str">
        <f t="shared" si="37"/>
        <v/>
      </c>
      <c r="D457" s="83" t="str">
        <f t="shared" si="38"/>
        <v/>
      </c>
      <c r="E457" s="82" t="str">
        <f t="shared" si="39"/>
        <v/>
      </c>
      <c r="F457" s="82" t="str">
        <f t="shared" si="40"/>
        <v/>
      </c>
      <c r="G457" s="82" t="str">
        <f t="shared" si="41"/>
        <v/>
      </c>
      <c r="H457" s="65"/>
      <c r="I457" s="65"/>
    </row>
    <row r="458" spans="2:9" ht="15" thickBot="1" x14ac:dyDescent="0.35">
      <c r="B458" s="79" t="str">
        <f t="shared" si="36"/>
        <v/>
      </c>
      <c r="C458" s="80" t="str">
        <f t="shared" si="37"/>
        <v/>
      </c>
      <c r="D458" s="83" t="str">
        <f t="shared" si="38"/>
        <v/>
      </c>
      <c r="E458" s="82" t="str">
        <f t="shared" si="39"/>
        <v/>
      </c>
      <c r="F458" s="82" t="str">
        <f t="shared" si="40"/>
        <v/>
      </c>
      <c r="G458" s="82" t="str">
        <f t="shared" si="41"/>
        <v/>
      </c>
      <c r="H458" s="65"/>
      <c r="I458" s="65"/>
    </row>
    <row r="459" spans="2:9" ht="15" thickBot="1" x14ac:dyDescent="0.35">
      <c r="B459" s="79" t="str">
        <f t="shared" si="36"/>
        <v/>
      </c>
      <c r="C459" s="80" t="str">
        <f t="shared" si="37"/>
        <v/>
      </c>
      <c r="D459" s="83" t="str">
        <f t="shared" si="38"/>
        <v/>
      </c>
      <c r="E459" s="82" t="str">
        <f t="shared" si="39"/>
        <v/>
      </c>
      <c r="F459" s="82" t="str">
        <f t="shared" si="40"/>
        <v/>
      </c>
      <c r="G459" s="82" t="str">
        <f t="shared" si="41"/>
        <v/>
      </c>
      <c r="H459" s="65"/>
      <c r="I459" s="65"/>
    </row>
    <row r="460" spans="2:9" ht="15" thickBot="1" x14ac:dyDescent="0.35">
      <c r="B460" s="79" t="str">
        <f t="shared" si="36"/>
        <v/>
      </c>
      <c r="C460" s="80" t="str">
        <f t="shared" si="37"/>
        <v/>
      </c>
      <c r="D460" s="83" t="str">
        <f t="shared" si="38"/>
        <v/>
      </c>
      <c r="E460" s="82" t="str">
        <f t="shared" si="39"/>
        <v/>
      </c>
      <c r="F460" s="82" t="str">
        <f t="shared" si="40"/>
        <v/>
      </c>
      <c r="G460" s="82" t="str">
        <f t="shared" si="41"/>
        <v/>
      </c>
      <c r="H460" s="65"/>
      <c r="I460" s="65"/>
    </row>
    <row r="461" spans="2:9" ht="15" thickBot="1" x14ac:dyDescent="0.35">
      <c r="B461" s="79" t="str">
        <f t="shared" si="36"/>
        <v/>
      </c>
      <c r="C461" s="80" t="str">
        <f t="shared" si="37"/>
        <v/>
      </c>
      <c r="D461" s="83" t="str">
        <f t="shared" si="38"/>
        <v/>
      </c>
      <c r="E461" s="82" t="str">
        <f t="shared" si="39"/>
        <v/>
      </c>
      <c r="F461" s="82" t="str">
        <f t="shared" si="40"/>
        <v/>
      </c>
      <c r="G461" s="82" t="str">
        <f t="shared" si="41"/>
        <v/>
      </c>
      <c r="H461" s="65"/>
      <c r="I461" s="65"/>
    </row>
    <row r="462" spans="2:9" ht="15" thickBot="1" x14ac:dyDescent="0.35">
      <c r="B462" s="79" t="str">
        <f t="shared" si="36"/>
        <v/>
      </c>
      <c r="C462" s="80" t="str">
        <f t="shared" si="37"/>
        <v/>
      </c>
      <c r="D462" s="83" t="str">
        <f t="shared" si="38"/>
        <v/>
      </c>
      <c r="E462" s="82" t="str">
        <f t="shared" si="39"/>
        <v/>
      </c>
      <c r="F462" s="82" t="str">
        <f t="shared" si="40"/>
        <v/>
      </c>
      <c r="G462" s="82" t="str">
        <f t="shared" si="41"/>
        <v/>
      </c>
      <c r="H462" s="65"/>
      <c r="I462" s="65"/>
    </row>
    <row r="463" spans="2:9" ht="15" thickBot="1" x14ac:dyDescent="0.35">
      <c r="B463" s="79" t="str">
        <f t="shared" si="36"/>
        <v/>
      </c>
      <c r="C463" s="80" t="str">
        <f t="shared" si="37"/>
        <v/>
      </c>
      <c r="D463" s="83" t="str">
        <f t="shared" si="38"/>
        <v/>
      </c>
      <c r="E463" s="82" t="str">
        <f t="shared" si="39"/>
        <v/>
      </c>
      <c r="F463" s="82" t="str">
        <f t="shared" si="40"/>
        <v/>
      </c>
      <c r="G463" s="82" t="str">
        <f t="shared" si="41"/>
        <v/>
      </c>
      <c r="H463" s="65"/>
      <c r="I463" s="65"/>
    </row>
    <row r="464" spans="2:9" ht="15" thickBot="1" x14ac:dyDescent="0.35">
      <c r="B464" s="79" t="str">
        <f t="shared" si="36"/>
        <v/>
      </c>
      <c r="C464" s="80" t="str">
        <f t="shared" si="37"/>
        <v/>
      </c>
      <c r="D464" s="83" t="str">
        <f t="shared" si="38"/>
        <v/>
      </c>
      <c r="E464" s="82" t="str">
        <f t="shared" si="39"/>
        <v/>
      </c>
      <c r="F464" s="82" t="str">
        <f t="shared" si="40"/>
        <v/>
      </c>
      <c r="G464" s="82" t="str">
        <f t="shared" si="41"/>
        <v/>
      </c>
      <c r="H464" s="65"/>
      <c r="I464" s="65"/>
    </row>
    <row r="465" spans="2:9" ht="15" thickBot="1" x14ac:dyDescent="0.35">
      <c r="B465" s="79" t="str">
        <f t="shared" si="36"/>
        <v/>
      </c>
      <c r="C465" s="80" t="str">
        <f t="shared" si="37"/>
        <v/>
      </c>
      <c r="D465" s="83" t="str">
        <f t="shared" si="38"/>
        <v/>
      </c>
      <c r="E465" s="82" t="str">
        <f t="shared" si="39"/>
        <v/>
      </c>
      <c r="F465" s="82" t="str">
        <f t="shared" si="40"/>
        <v/>
      </c>
      <c r="G465" s="82" t="str">
        <f t="shared" si="41"/>
        <v/>
      </c>
      <c r="H465" s="65"/>
      <c r="I465" s="65"/>
    </row>
    <row r="466" spans="2:9" ht="15" thickBot="1" x14ac:dyDescent="0.35">
      <c r="B466" s="79" t="str">
        <f t="shared" si="36"/>
        <v/>
      </c>
      <c r="C466" s="80" t="str">
        <f t="shared" si="37"/>
        <v/>
      </c>
      <c r="D466" s="83" t="str">
        <f t="shared" si="38"/>
        <v/>
      </c>
      <c r="E466" s="82" t="str">
        <f t="shared" si="39"/>
        <v/>
      </c>
      <c r="F466" s="82" t="str">
        <f t="shared" si="40"/>
        <v/>
      </c>
      <c r="G466" s="82" t="str">
        <f t="shared" si="41"/>
        <v/>
      </c>
      <c r="H466" s="65"/>
      <c r="I466" s="65"/>
    </row>
    <row r="467" spans="2:9" ht="15" thickBot="1" x14ac:dyDescent="0.35">
      <c r="B467" s="79" t="str">
        <f t="shared" si="36"/>
        <v/>
      </c>
      <c r="C467" s="80" t="str">
        <f t="shared" si="37"/>
        <v/>
      </c>
      <c r="D467" s="83" t="str">
        <f t="shared" si="38"/>
        <v/>
      </c>
      <c r="E467" s="82" t="str">
        <f t="shared" si="39"/>
        <v/>
      </c>
      <c r="F467" s="82" t="str">
        <f t="shared" si="40"/>
        <v/>
      </c>
      <c r="G467" s="82" t="str">
        <f t="shared" si="41"/>
        <v/>
      </c>
      <c r="H467" s="65"/>
      <c r="I467" s="65"/>
    </row>
    <row r="468" spans="2:9" ht="15" thickBot="1" x14ac:dyDescent="0.35">
      <c r="B468" s="79" t="str">
        <f t="shared" si="36"/>
        <v/>
      </c>
      <c r="C468" s="80" t="str">
        <f t="shared" si="37"/>
        <v/>
      </c>
      <c r="D468" s="83" t="str">
        <f t="shared" si="38"/>
        <v/>
      </c>
      <c r="E468" s="82" t="str">
        <f t="shared" si="39"/>
        <v/>
      </c>
      <c r="F468" s="82" t="str">
        <f t="shared" si="40"/>
        <v/>
      </c>
      <c r="G468" s="82" t="str">
        <f t="shared" si="41"/>
        <v/>
      </c>
      <c r="H468" s="65"/>
      <c r="I468" s="65"/>
    </row>
    <row r="469" spans="2:9" ht="15" thickBot="1" x14ac:dyDescent="0.35">
      <c r="B469" s="79" t="str">
        <f t="shared" ref="B469:B532" si="42">IFERROR(IF(G468&lt;=0,"",B468+1),"")</f>
        <v/>
      </c>
      <c r="C469" s="80" t="str">
        <f t="shared" ref="C469:C532" si="43">IF($E$10="End of the Period",IF(B469="","",IF(OR(payment_frequency="Weekly",payment_frequency="Bi-weekly",payment_frequency="Semi-monthly"),first_payment_date+B469*VLOOKUP(payment_frequency,periodic_table,2,0),EDATE(first_payment_date,B469*VLOOKUP(payment_frequency,periodic_table,2,0)))),IF(B469="","",IF(OR(payment_frequency="Weekly",payment_frequency="Bi-weekly",payment_frequency="Semi-monthly"),first_payment_date+(B469-1)*VLOOKUP(payment_frequency,periodic_table,2,0),EDATE(first_payment_date,(B469-1)*VLOOKUP(payment_frequency,periodic_table,2,0)))))</f>
        <v/>
      </c>
      <c r="D469" s="83" t="str">
        <f t="shared" ref="D469:D532" si="44">IF(B469="","",IF(B469&lt;=$I$13,E469,IF((nper-B469+1=0),-PMT(rate,1,$G$20,,payment_type),-PMT(rate,nper-B469+1,G468,,payment_type))))</f>
        <v/>
      </c>
      <c r="E469" s="82" t="str">
        <f t="shared" ref="E469:E532" si="45">IF(B469="","",IF(AND(payment_type=1,B469=1),0,(G468*rate)))</f>
        <v/>
      </c>
      <c r="F469" s="82" t="str">
        <f t="shared" si="40"/>
        <v/>
      </c>
      <c r="G469" s="82" t="str">
        <f t="shared" si="41"/>
        <v/>
      </c>
      <c r="H469" s="65"/>
      <c r="I469" s="65"/>
    </row>
    <row r="470" spans="2:9" ht="15" thickBot="1" x14ac:dyDescent="0.35">
      <c r="B470" s="79" t="str">
        <f t="shared" si="42"/>
        <v/>
      </c>
      <c r="C470" s="80" t="str">
        <f t="shared" si="43"/>
        <v/>
      </c>
      <c r="D470" s="83" t="str">
        <f t="shared" si="44"/>
        <v/>
      </c>
      <c r="E470" s="82" t="str">
        <f t="shared" si="45"/>
        <v/>
      </c>
      <c r="F470" s="82" t="str">
        <f t="shared" ref="F470:F533" si="46">IF(B470="","",D470-E470)</f>
        <v/>
      </c>
      <c r="G470" s="82" t="str">
        <f t="shared" ref="G470:G533" si="47">IFERROR(IF(F470&lt;0,"",G469-F470),"")</f>
        <v/>
      </c>
      <c r="H470" s="65"/>
      <c r="I470" s="65"/>
    </row>
    <row r="471" spans="2:9" ht="15" thickBot="1" x14ac:dyDescent="0.35">
      <c r="B471" s="79" t="str">
        <f t="shared" si="42"/>
        <v/>
      </c>
      <c r="C471" s="80" t="str">
        <f t="shared" si="43"/>
        <v/>
      </c>
      <c r="D471" s="83" t="str">
        <f t="shared" si="44"/>
        <v/>
      </c>
      <c r="E471" s="82" t="str">
        <f t="shared" si="45"/>
        <v/>
      </c>
      <c r="F471" s="82" t="str">
        <f t="shared" si="46"/>
        <v/>
      </c>
      <c r="G471" s="82" t="str">
        <f t="shared" si="47"/>
        <v/>
      </c>
      <c r="H471" s="65"/>
      <c r="I471" s="65"/>
    </row>
    <row r="472" spans="2:9" ht="15" thickBot="1" x14ac:dyDescent="0.35">
      <c r="B472" s="79" t="str">
        <f t="shared" si="42"/>
        <v/>
      </c>
      <c r="C472" s="80" t="str">
        <f t="shared" si="43"/>
        <v/>
      </c>
      <c r="D472" s="83" t="str">
        <f t="shared" si="44"/>
        <v/>
      </c>
      <c r="E472" s="82" t="str">
        <f t="shared" si="45"/>
        <v/>
      </c>
      <c r="F472" s="82" t="str">
        <f t="shared" si="46"/>
        <v/>
      </c>
      <c r="G472" s="82" t="str">
        <f t="shared" si="47"/>
        <v/>
      </c>
      <c r="H472" s="65"/>
      <c r="I472" s="65"/>
    </row>
    <row r="473" spans="2:9" ht="15" thickBot="1" x14ac:dyDescent="0.35">
      <c r="B473" s="79" t="str">
        <f t="shared" si="42"/>
        <v/>
      </c>
      <c r="C473" s="80" t="str">
        <f t="shared" si="43"/>
        <v/>
      </c>
      <c r="D473" s="83" t="str">
        <f t="shared" si="44"/>
        <v/>
      </c>
      <c r="E473" s="82" t="str">
        <f t="shared" si="45"/>
        <v/>
      </c>
      <c r="F473" s="82" t="str">
        <f t="shared" si="46"/>
        <v/>
      </c>
      <c r="G473" s="82" t="str">
        <f t="shared" si="47"/>
        <v/>
      </c>
      <c r="H473" s="65"/>
      <c r="I473" s="65"/>
    </row>
    <row r="474" spans="2:9" ht="15" thickBot="1" x14ac:dyDescent="0.35">
      <c r="B474" s="79" t="str">
        <f t="shared" si="42"/>
        <v/>
      </c>
      <c r="C474" s="80" t="str">
        <f t="shared" si="43"/>
        <v/>
      </c>
      <c r="D474" s="83" t="str">
        <f t="shared" si="44"/>
        <v/>
      </c>
      <c r="E474" s="82" t="str">
        <f t="shared" si="45"/>
        <v/>
      </c>
      <c r="F474" s="82" t="str">
        <f t="shared" si="46"/>
        <v/>
      </c>
      <c r="G474" s="82" t="str">
        <f t="shared" si="47"/>
        <v/>
      </c>
      <c r="H474" s="65"/>
      <c r="I474" s="65"/>
    </row>
    <row r="475" spans="2:9" ht="15" thickBot="1" x14ac:dyDescent="0.35">
      <c r="B475" s="79" t="str">
        <f t="shared" si="42"/>
        <v/>
      </c>
      <c r="C475" s="80" t="str">
        <f t="shared" si="43"/>
        <v/>
      </c>
      <c r="D475" s="83" t="str">
        <f t="shared" si="44"/>
        <v/>
      </c>
      <c r="E475" s="82" t="str">
        <f t="shared" si="45"/>
        <v/>
      </c>
      <c r="F475" s="82" t="str">
        <f t="shared" si="46"/>
        <v/>
      </c>
      <c r="G475" s="82" t="str">
        <f t="shared" si="47"/>
        <v/>
      </c>
      <c r="H475" s="65"/>
      <c r="I475" s="65"/>
    </row>
    <row r="476" spans="2:9" ht="15" thickBot="1" x14ac:dyDescent="0.35">
      <c r="B476" s="79" t="str">
        <f t="shared" si="42"/>
        <v/>
      </c>
      <c r="C476" s="80" t="str">
        <f t="shared" si="43"/>
        <v/>
      </c>
      <c r="D476" s="83" t="str">
        <f t="shared" si="44"/>
        <v/>
      </c>
      <c r="E476" s="82" t="str">
        <f t="shared" si="45"/>
        <v/>
      </c>
      <c r="F476" s="82" t="str">
        <f t="shared" si="46"/>
        <v/>
      </c>
      <c r="G476" s="82" t="str">
        <f t="shared" si="47"/>
        <v/>
      </c>
      <c r="H476" s="65"/>
      <c r="I476" s="65"/>
    </row>
    <row r="477" spans="2:9" ht="15" thickBot="1" x14ac:dyDescent="0.35">
      <c r="B477" s="79" t="str">
        <f t="shared" si="42"/>
        <v/>
      </c>
      <c r="C477" s="80" t="str">
        <f t="shared" si="43"/>
        <v/>
      </c>
      <c r="D477" s="83" t="str">
        <f t="shared" si="44"/>
        <v/>
      </c>
      <c r="E477" s="82" t="str">
        <f t="shared" si="45"/>
        <v/>
      </c>
      <c r="F477" s="82" t="str">
        <f t="shared" si="46"/>
        <v/>
      </c>
      <c r="G477" s="82" t="str">
        <f t="shared" si="47"/>
        <v/>
      </c>
      <c r="H477" s="65"/>
      <c r="I477" s="65"/>
    </row>
    <row r="478" spans="2:9" ht="15" thickBot="1" x14ac:dyDescent="0.35">
      <c r="B478" s="79" t="str">
        <f t="shared" si="42"/>
        <v/>
      </c>
      <c r="C478" s="80" t="str">
        <f t="shared" si="43"/>
        <v/>
      </c>
      <c r="D478" s="83" t="str">
        <f t="shared" si="44"/>
        <v/>
      </c>
      <c r="E478" s="82" t="str">
        <f t="shared" si="45"/>
        <v/>
      </c>
      <c r="F478" s="82" t="str">
        <f t="shared" si="46"/>
        <v/>
      </c>
      <c r="G478" s="82" t="str">
        <f t="shared" si="47"/>
        <v/>
      </c>
      <c r="H478" s="65"/>
      <c r="I478" s="65"/>
    </row>
    <row r="479" spans="2:9" ht="15" thickBot="1" x14ac:dyDescent="0.35">
      <c r="B479" s="79" t="str">
        <f t="shared" si="42"/>
        <v/>
      </c>
      <c r="C479" s="80" t="str">
        <f t="shared" si="43"/>
        <v/>
      </c>
      <c r="D479" s="83" t="str">
        <f t="shared" si="44"/>
        <v/>
      </c>
      <c r="E479" s="82" t="str">
        <f t="shared" si="45"/>
        <v/>
      </c>
      <c r="F479" s="82" t="str">
        <f t="shared" si="46"/>
        <v/>
      </c>
      <c r="G479" s="82" t="str">
        <f t="shared" si="47"/>
        <v/>
      </c>
      <c r="H479" s="65"/>
      <c r="I479" s="65"/>
    </row>
    <row r="480" spans="2:9" ht="15" thickBot="1" x14ac:dyDescent="0.35">
      <c r="B480" s="79" t="str">
        <f t="shared" si="42"/>
        <v/>
      </c>
      <c r="C480" s="80" t="str">
        <f t="shared" si="43"/>
        <v/>
      </c>
      <c r="D480" s="83" t="str">
        <f t="shared" si="44"/>
        <v/>
      </c>
      <c r="E480" s="82" t="str">
        <f t="shared" si="45"/>
        <v/>
      </c>
      <c r="F480" s="82" t="str">
        <f t="shared" si="46"/>
        <v/>
      </c>
      <c r="G480" s="82" t="str">
        <f t="shared" si="47"/>
        <v/>
      </c>
      <c r="H480" s="65"/>
      <c r="I480" s="65"/>
    </row>
    <row r="481" spans="2:9" ht="15" thickBot="1" x14ac:dyDescent="0.35">
      <c r="B481" s="79" t="str">
        <f t="shared" si="42"/>
        <v/>
      </c>
      <c r="C481" s="80" t="str">
        <f t="shared" si="43"/>
        <v/>
      </c>
      <c r="D481" s="83" t="str">
        <f t="shared" si="44"/>
        <v/>
      </c>
      <c r="E481" s="82" t="str">
        <f t="shared" si="45"/>
        <v/>
      </c>
      <c r="F481" s="82" t="str">
        <f t="shared" si="46"/>
        <v/>
      </c>
      <c r="G481" s="82" t="str">
        <f t="shared" si="47"/>
        <v/>
      </c>
      <c r="H481" s="65"/>
      <c r="I481" s="65"/>
    </row>
    <row r="482" spans="2:9" ht="15" thickBot="1" x14ac:dyDescent="0.35">
      <c r="B482" s="79" t="str">
        <f t="shared" si="42"/>
        <v/>
      </c>
      <c r="C482" s="80" t="str">
        <f t="shared" si="43"/>
        <v/>
      </c>
      <c r="D482" s="83" t="str">
        <f t="shared" si="44"/>
        <v/>
      </c>
      <c r="E482" s="82" t="str">
        <f t="shared" si="45"/>
        <v/>
      </c>
      <c r="F482" s="82" t="str">
        <f t="shared" si="46"/>
        <v/>
      </c>
      <c r="G482" s="82" t="str">
        <f t="shared" si="47"/>
        <v/>
      </c>
      <c r="H482" s="65"/>
      <c r="I482" s="65"/>
    </row>
    <row r="483" spans="2:9" ht="15" thickBot="1" x14ac:dyDescent="0.35">
      <c r="B483" s="79" t="str">
        <f t="shared" si="42"/>
        <v/>
      </c>
      <c r="C483" s="80" t="str">
        <f t="shared" si="43"/>
        <v/>
      </c>
      <c r="D483" s="83" t="str">
        <f t="shared" si="44"/>
        <v/>
      </c>
      <c r="E483" s="82" t="str">
        <f t="shared" si="45"/>
        <v/>
      </c>
      <c r="F483" s="82" t="str">
        <f t="shared" si="46"/>
        <v/>
      </c>
      <c r="G483" s="82" t="str">
        <f t="shared" si="47"/>
        <v/>
      </c>
      <c r="H483" s="65"/>
      <c r="I483" s="65"/>
    </row>
    <row r="484" spans="2:9" ht="15" thickBot="1" x14ac:dyDescent="0.35">
      <c r="B484" s="79" t="str">
        <f t="shared" si="42"/>
        <v/>
      </c>
      <c r="C484" s="80" t="str">
        <f t="shared" si="43"/>
        <v/>
      </c>
      <c r="D484" s="83" t="str">
        <f t="shared" si="44"/>
        <v/>
      </c>
      <c r="E484" s="82" t="str">
        <f t="shared" si="45"/>
        <v/>
      </c>
      <c r="F484" s="82" t="str">
        <f t="shared" si="46"/>
        <v/>
      </c>
      <c r="G484" s="82" t="str">
        <f t="shared" si="47"/>
        <v/>
      </c>
      <c r="H484" s="65"/>
      <c r="I484" s="65"/>
    </row>
    <row r="485" spans="2:9" ht="15" thickBot="1" x14ac:dyDescent="0.35">
      <c r="B485" s="79" t="str">
        <f t="shared" si="42"/>
        <v/>
      </c>
      <c r="C485" s="80" t="str">
        <f t="shared" si="43"/>
        <v/>
      </c>
      <c r="D485" s="83" t="str">
        <f t="shared" si="44"/>
        <v/>
      </c>
      <c r="E485" s="82" t="str">
        <f t="shared" si="45"/>
        <v/>
      </c>
      <c r="F485" s="82" t="str">
        <f t="shared" si="46"/>
        <v/>
      </c>
      <c r="G485" s="82" t="str">
        <f t="shared" si="47"/>
        <v/>
      </c>
      <c r="H485" s="65"/>
      <c r="I485" s="65"/>
    </row>
    <row r="486" spans="2:9" ht="15" thickBot="1" x14ac:dyDescent="0.35">
      <c r="B486" s="79" t="str">
        <f t="shared" si="42"/>
        <v/>
      </c>
      <c r="C486" s="80" t="str">
        <f t="shared" si="43"/>
        <v/>
      </c>
      <c r="D486" s="83" t="str">
        <f t="shared" si="44"/>
        <v/>
      </c>
      <c r="E486" s="82" t="str">
        <f t="shared" si="45"/>
        <v/>
      </c>
      <c r="F486" s="82" t="str">
        <f t="shared" si="46"/>
        <v/>
      </c>
      <c r="G486" s="82" t="str">
        <f t="shared" si="47"/>
        <v/>
      </c>
      <c r="H486" s="65"/>
      <c r="I486" s="65"/>
    </row>
    <row r="487" spans="2:9" ht="15" thickBot="1" x14ac:dyDescent="0.35">
      <c r="B487" s="79" t="str">
        <f t="shared" si="42"/>
        <v/>
      </c>
      <c r="C487" s="80" t="str">
        <f t="shared" si="43"/>
        <v/>
      </c>
      <c r="D487" s="83" t="str">
        <f t="shared" si="44"/>
        <v/>
      </c>
      <c r="E487" s="82" t="str">
        <f t="shared" si="45"/>
        <v/>
      </c>
      <c r="F487" s="82" t="str">
        <f t="shared" si="46"/>
        <v/>
      </c>
      <c r="G487" s="82" t="str">
        <f t="shared" si="47"/>
        <v/>
      </c>
      <c r="H487" s="65"/>
      <c r="I487" s="65"/>
    </row>
    <row r="488" spans="2:9" ht="15" thickBot="1" x14ac:dyDescent="0.35">
      <c r="B488" s="79" t="str">
        <f t="shared" si="42"/>
        <v/>
      </c>
      <c r="C488" s="80" t="str">
        <f t="shared" si="43"/>
        <v/>
      </c>
      <c r="D488" s="83" t="str">
        <f t="shared" si="44"/>
        <v/>
      </c>
      <c r="E488" s="82" t="str">
        <f t="shared" si="45"/>
        <v/>
      </c>
      <c r="F488" s="82" t="str">
        <f t="shared" si="46"/>
        <v/>
      </c>
      <c r="G488" s="82" t="str">
        <f t="shared" si="47"/>
        <v/>
      </c>
      <c r="H488" s="65"/>
      <c r="I488" s="65"/>
    </row>
    <row r="489" spans="2:9" ht="15" thickBot="1" x14ac:dyDescent="0.35">
      <c r="B489" s="79" t="str">
        <f t="shared" si="42"/>
        <v/>
      </c>
      <c r="C489" s="80" t="str">
        <f t="shared" si="43"/>
        <v/>
      </c>
      <c r="D489" s="83" t="str">
        <f t="shared" si="44"/>
        <v/>
      </c>
      <c r="E489" s="82" t="str">
        <f t="shared" si="45"/>
        <v/>
      </c>
      <c r="F489" s="82" t="str">
        <f t="shared" si="46"/>
        <v/>
      </c>
      <c r="G489" s="82" t="str">
        <f t="shared" si="47"/>
        <v/>
      </c>
      <c r="H489" s="65"/>
      <c r="I489" s="65"/>
    </row>
    <row r="490" spans="2:9" ht="15" thickBot="1" x14ac:dyDescent="0.35">
      <c r="B490" s="79" t="str">
        <f t="shared" si="42"/>
        <v/>
      </c>
      <c r="C490" s="80" t="str">
        <f t="shared" si="43"/>
        <v/>
      </c>
      <c r="D490" s="83" t="str">
        <f t="shared" si="44"/>
        <v/>
      </c>
      <c r="E490" s="82" t="str">
        <f t="shared" si="45"/>
        <v/>
      </c>
      <c r="F490" s="82" t="str">
        <f t="shared" si="46"/>
        <v/>
      </c>
      <c r="G490" s="82" t="str">
        <f t="shared" si="47"/>
        <v/>
      </c>
      <c r="H490" s="65"/>
      <c r="I490" s="65"/>
    </row>
    <row r="491" spans="2:9" ht="15" thickBot="1" x14ac:dyDescent="0.35">
      <c r="B491" s="79" t="str">
        <f t="shared" si="42"/>
        <v/>
      </c>
      <c r="C491" s="80" t="str">
        <f t="shared" si="43"/>
        <v/>
      </c>
      <c r="D491" s="83" t="str">
        <f t="shared" si="44"/>
        <v/>
      </c>
      <c r="E491" s="82" t="str">
        <f t="shared" si="45"/>
        <v/>
      </c>
      <c r="F491" s="82" t="str">
        <f t="shared" si="46"/>
        <v/>
      </c>
      <c r="G491" s="82" t="str">
        <f t="shared" si="47"/>
        <v/>
      </c>
      <c r="H491" s="65"/>
      <c r="I491" s="65"/>
    </row>
    <row r="492" spans="2:9" ht="15" thickBot="1" x14ac:dyDescent="0.35">
      <c r="B492" s="79" t="str">
        <f t="shared" si="42"/>
        <v/>
      </c>
      <c r="C492" s="80" t="str">
        <f t="shared" si="43"/>
        <v/>
      </c>
      <c r="D492" s="83" t="str">
        <f t="shared" si="44"/>
        <v/>
      </c>
      <c r="E492" s="82" t="str">
        <f t="shared" si="45"/>
        <v/>
      </c>
      <c r="F492" s="82" t="str">
        <f t="shared" si="46"/>
        <v/>
      </c>
      <c r="G492" s="82" t="str">
        <f t="shared" si="47"/>
        <v/>
      </c>
      <c r="H492" s="65"/>
      <c r="I492" s="65"/>
    </row>
    <row r="493" spans="2:9" ht="15" thickBot="1" x14ac:dyDescent="0.35">
      <c r="B493" s="79" t="str">
        <f t="shared" si="42"/>
        <v/>
      </c>
      <c r="C493" s="80" t="str">
        <f t="shared" si="43"/>
        <v/>
      </c>
      <c r="D493" s="83" t="str">
        <f t="shared" si="44"/>
        <v/>
      </c>
      <c r="E493" s="82" t="str">
        <f t="shared" si="45"/>
        <v/>
      </c>
      <c r="F493" s="82" t="str">
        <f t="shared" si="46"/>
        <v/>
      </c>
      <c r="G493" s="82" t="str">
        <f t="shared" si="47"/>
        <v/>
      </c>
      <c r="H493" s="65"/>
      <c r="I493" s="65"/>
    </row>
    <row r="494" spans="2:9" ht="15" thickBot="1" x14ac:dyDescent="0.35">
      <c r="B494" s="79" t="str">
        <f t="shared" si="42"/>
        <v/>
      </c>
      <c r="C494" s="80" t="str">
        <f t="shared" si="43"/>
        <v/>
      </c>
      <c r="D494" s="83" t="str">
        <f t="shared" si="44"/>
        <v/>
      </c>
      <c r="E494" s="82" t="str">
        <f t="shared" si="45"/>
        <v/>
      </c>
      <c r="F494" s="82" t="str">
        <f t="shared" si="46"/>
        <v/>
      </c>
      <c r="G494" s="82" t="str">
        <f t="shared" si="47"/>
        <v/>
      </c>
      <c r="H494" s="65"/>
      <c r="I494" s="65"/>
    </row>
    <row r="495" spans="2:9" ht="15" thickBot="1" x14ac:dyDescent="0.35">
      <c r="B495" s="79" t="str">
        <f t="shared" si="42"/>
        <v/>
      </c>
      <c r="C495" s="80" t="str">
        <f t="shared" si="43"/>
        <v/>
      </c>
      <c r="D495" s="83" t="str">
        <f t="shared" si="44"/>
        <v/>
      </c>
      <c r="E495" s="82" t="str">
        <f t="shared" si="45"/>
        <v/>
      </c>
      <c r="F495" s="82" t="str">
        <f t="shared" si="46"/>
        <v/>
      </c>
      <c r="G495" s="82" t="str">
        <f t="shared" si="47"/>
        <v/>
      </c>
      <c r="H495" s="65"/>
      <c r="I495" s="65"/>
    </row>
    <row r="496" spans="2:9" ht="15" thickBot="1" x14ac:dyDescent="0.35">
      <c r="B496" s="79" t="str">
        <f t="shared" si="42"/>
        <v/>
      </c>
      <c r="C496" s="80" t="str">
        <f t="shared" si="43"/>
        <v/>
      </c>
      <c r="D496" s="83" t="str">
        <f t="shared" si="44"/>
        <v/>
      </c>
      <c r="E496" s="82" t="str">
        <f t="shared" si="45"/>
        <v/>
      </c>
      <c r="F496" s="82" t="str">
        <f t="shared" si="46"/>
        <v/>
      </c>
      <c r="G496" s="82" t="str">
        <f t="shared" si="47"/>
        <v/>
      </c>
      <c r="H496" s="65"/>
      <c r="I496" s="65"/>
    </row>
    <row r="497" spans="2:9" ht="15" thickBot="1" x14ac:dyDescent="0.35">
      <c r="B497" s="79" t="str">
        <f t="shared" si="42"/>
        <v/>
      </c>
      <c r="C497" s="80" t="str">
        <f t="shared" si="43"/>
        <v/>
      </c>
      <c r="D497" s="83" t="str">
        <f t="shared" si="44"/>
        <v/>
      </c>
      <c r="E497" s="82" t="str">
        <f t="shared" si="45"/>
        <v/>
      </c>
      <c r="F497" s="82" t="str">
        <f t="shared" si="46"/>
        <v/>
      </c>
      <c r="G497" s="82" t="str">
        <f t="shared" si="47"/>
        <v/>
      </c>
      <c r="H497" s="65"/>
      <c r="I497" s="65"/>
    </row>
    <row r="498" spans="2:9" ht="15" thickBot="1" x14ac:dyDescent="0.35">
      <c r="B498" s="79" t="str">
        <f t="shared" si="42"/>
        <v/>
      </c>
      <c r="C498" s="80" t="str">
        <f t="shared" si="43"/>
        <v/>
      </c>
      <c r="D498" s="83" t="str">
        <f t="shared" si="44"/>
        <v/>
      </c>
      <c r="E498" s="82" t="str">
        <f t="shared" si="45"/>
        <v/>
      </c>
      <c r="F498" s="82" t="str">
        <f t="shared" si="46"/>
        <v/>
      </c>
      <c r="G498" s="82" t="str">
        <f t="shared" si="47"/>
        <v/>
      </c>
      <c r="H498" s="65"/>
      <c r="I498" s="65"/>
    </row>
    <row r="499" spans="2:9" ht="15" thickBot="1" x14ac:dyDescent="0.35">
      <c r="B499" s="79" t="str">
        <f t="shared" si="42"/>
        <v/>
      </c>
      <c r="C499" s="80" t="str">
        <f t="shared" si="43"/>
        <v/>
      </c>
      <c r="D499" s="83" t="str">
        <f t="shared" si="44"/>
        <v/>
      </c>
      <c r="E499" s="82" t="str">
        <f t="shared" si="45"/>
        <v/>
      </c>
      <c r="F499" s="82" t="str">
        <f t="shared" si="46"/>
        <v/>
      </c>
      <c r="G499" s="82" t="str">
        <f t="shared" si="47"/>
        <v/>
      </c>
      <c r="H499" s="65"/>
      <c r="I499" s="65"/>
    </row>
    <row r="500" spans="2:9" ht="15" thickBot="1" x14ac:dyDescent="0.35">
      <c r="B500" s="79" t="str">
        <f t="shared" si="42"/>
        <v/>
      </c>
      <c r="C500" s="80" t="str">
        <f t="shared" si="43"/>
        <v/>
      </c>
      <c r="D500" s="83" t="str">
        <f t="shared" si="44"/>
        <v/>
      </c>
      <c r="E500" s="82" t="str">
        <f t="shared" si="45"/>
        <v/>
      </c>
      <c r="F500" s="82" t="str">
        <f t="shared" si="46"/>
        <v/>
      </c>
      <c r="G500" s="82" t="str">
        <f t="shared" si="47"/>
        <v/>
      </c>
      <c r="H500" s="65"/>
      <c r="I500" s="65"/>
    </row>
    <row r="501" spans="2:9" ht="15" thickBot="1" x14ac:dyDescent="0.35">
      <c r="B501" s="79" t="str">
        <f t="shared" si="42"/>
        <v/>
      </c>
      <c r="C501" s="80" t="str">
        <f t="shared" si="43"/>
        <v/>
      </c>
      <c r="D501" s="83" t="str">
        <f t="shared" si="44"/>
        <v/>
      </c>
      <c r="E501" s="82" t="str">
        <f t="shared" si="45"/>
        <v/>
      </c>
      <c r="F501" s="82" t="str">
        <f t="shared" si="46"/>
        <v/>
      </c>
      <c r="G501" s="82" t="str">
        <f t="shared" si="47"/>
        <v/>
      </c>
      <c r="H501" s="65"/>
      <c r="I501" s="65"/>
    </row>
    <row r="502" spans="2:9" ht="15" thickBot="1" x14ac:dyDescent="0.35">
      <c r="B502" s="79" t="str">
        <f t="shared" si="42"/>
        <v/>
      </c>
      <c r="C502" s="80" t="str">
        <f t="shared" si="43"/>
        <v/>
      </c>
      <c r="D502" s="83" t="str">
        <f t="shared" si="44"/>
        <v/>
      </c>
      <c r="E502" s="82" t="str">
        <f t="shared" si="45"/>
        <v/>
      </c>
      <c r="F502" s="82" t="str">
        <f t="shared" si="46"/>
        <v/>
      </c>
      <c r="G502" s="82" t="str">
        <f t="shared" si="47"/>
        <v/>
      </c>
      <c r="H502" s="65"/>
      <c r="I502" s="65"/>
    </row>
    <row r="503" spans="2:9" ht="15" thickBot="1" x14ac:dyDescent="0.35">
      <c r="B503" s="79" t="str">
        <f t="shared" si="42"/>
        <v/>
      </c>
      <c r="C503" s="80" t="str">
        <f t="shared" si="43"/>
        <v/>
      </c>
      <c r="D503" s="83" t="str">
        <f t="shared" si="44"/>
        <v/>
      </c>
      <c r="E503" s="82" t="str">
        <f t="shared" si="45"/>
        <v/>
      </c>
      <c r="F503" s="82" t="str">
        <f t="shared" si="46"/>
        <v/>
      </c>
      <c r="G503" s="82" t="str">
        <f t="shared" si="47"/>
        <v/>
      </c>
      <c r="H503" s="65"/>
      <c r="I503" s="65"/>
    </row>
    <row r="504" spans="2:9" ht="15" thickBot="1" x14ac:dyDescent="0.35">
      <c r="B504" s="79" t="str">
        <f t="shared" si="42"/>
        <v/>
      </c>
      <c r="C504" s="80" t="str">
        <f t="shared" si="43"/>
        <v/>
      </c>
      <c r="D504" s="83" t="str">
        <f t="shared" si="44"/>
        <v/>
      </c>
      <c r="E504" s="82" t="str">
        <f t="shared" si="45"/>
        <v/>
      </c>
      <c r="F504" s="82" t="str">
        <f t="shared" si="46"/>
        <v/>
      </c>
      <c r="G504" s="82" t="str">
        <f t="shared" si="47"/>
        <v/>
      </c>
      <c r="H504" s="65"/>
      <c r="I504" s="65"/>
    </row>
    <row r="505" spans="2:9" ht="15" thickBot="1" x14ac:dyDescent="0.35">
      <c r="B505" s="79" t="str">
        <f t="shared" si="42"/>
        <v/>
      </c>
      <c r="C505" s="80" t="str">
        <f t="shared" si="43"/>
        <v/>
      </c>
      <c r="D505" s="83" t="str">
        <f t="shared" si="44"/>
        <v/>
      </c>
      <c r="E505" s="82" t="str">
        <f t="shared" si="45"/>
        <v/>
      </c>
      <c r="F505" s="82" t="str">
        <f t="shared" si="46"/>
        <v/>
      </c>
      <c r="G505" s="82" t="str">
        <f t="shared" si="47"/>
        <v/>
      </c>
      <c r="H505" s="65"/>
      <c r="I505" s="65"/>
    </row>
    <row r="506" spans="2:9" ht="15" thickBot="1" x14ac:dyDescent="0.35">
      <c r="B506" s="79" t="str">
        <f t="shared" si="42"/>
        <v/>
      </c>
      <c r="C506" s="80" t="str">
        <f t="shared" si="43"/>
        <v/>
      </c>
      <c r="D506" s="83" t="str">
        <f t="shared" si="44"/>
        <v/>
      </c>
      <c r="E506" s="82" t="str">
        <f t="shared" si="45"/>
        <v/>
      </c>
      <c r="F506" s="82" t="str">
        <f t="shared" si="46"/>
        <v/>
      </c>
      <c r="G506" s="82" t="str">
        <f t="shared" si="47"/>
        <v/>
      </c>
      <c r="H506" s="65"/>
      <c r="I506" s="65"/>
    </row>
    <row r="507" spans="2:9" ht="15" thickBot="1" x14ac:dyDescent="0.35">
      <c r="B507" s="79" t="str">
        <f t="shared" si="42"/>
        <v/>
      </c>
      <c r="C507" s="80" t="str">
        <f t="shared" si="43"/>
        <v/>
      </c>
      <c r="D507" s="83" t="str">
        <f t="shared" si="44"/>
        <v/>
      </c>
      <c r="E507" s="82" t="str">
        <f t="shared" si="45"/>
        <v/>
      </c>
      <c r="F507" s="82" t="str">
        <f t="shared" si="46"/>
        <v/>
      </c>
      <c r="G507" s="82" t="str">
        <f t="shared" si="47"/>
        <v/>
      </c>
      <c r="H507" s="65"/>
      <c r="I507" s="65"/>
    </row>
    <row r="508" spans="2:9" ht="15" thickBot="1" x14ac:dyDescent="0.35">
      <c r="B508" s="79" t="str">
        <f t="shared" si="42"/>
        <v/>
      </c>
      <c r="C508" s="80" t="str">
        <f t="shared" si="43"/>
        <v/>
      </c>
      <c r="D508" s="83" t="str">
        <f t="shared" si="44"/>
        <v/>
      </c>
      <c r="E508" s="82" t="str">
        <f t="shared" si="45"/>
        <v/>
      </c>
      <c r="F508" s="82" t="str">
        <f t="shared" si="46"/>
        <v/>
      </c>
      <c r="G508" s="82" t="str">
        <f t="shared" si="47"/>
        <v/>
      </c>
      <c r="H508" s="65"/>
      <c r="I508" s="65"/>
    </row>
    <row r="509" spans="2:9" ht="15" thickBot="1" x14ac:dyDescent="0.35">
      <c r="B509" s="79" t="str">
        <f t="shared" si="42"/>
        <v/>
      </c>
      <c r="C509" s="80" t="str">
        <f t="shared" si="43"/>
        <v/>
      </c>
      <c r="D509" s="83" t="str">
        <f t="shared" si="44"/>
        <v/>
      </c>
      <c r="E509" s="82" t="str">
        <f t="shared" si="45"/>
        <v/>
      </c>
      <c r="F509" s="82" t="str">
        <f t="shared" si="46"/>
        <v/>
      </c>
      <c r="G509" s="82" t="str">
        <f t="shared" si="47"/>
        <v/>
      </c>
      <c r="H509" s="65"/>
      <c r="I509" s="65"/>
    </row>
    <row r="510" spans="2:9" ht="15" thickBot="1" x14ac:dyDescent="0.35">
      <c r="B510" s="79" t="str">
        <f t="shared" si="42"/>
        <v/>
      </c>
      <c r="C510" s="80" t="str">
        <f t="shared" si="43"/>
        <v/>
      </c>
      <c r="D510" s="83" t="str">
        <f t="shared" si="44"/>
        <v/>
      </c>
      <c r="E510" s="82" t="str">
        <f t="shared" si="45"/>
        <v/>
      </c>
      <c r="F510" s="82" t="str">
        <f t="shared" si="46"/>
        <v/>
      </c>
      <c r="G510" s="82" t="str">
        <f t="shared" si="47"/>
        <v/>
      </c>
      <c r="H510" s="65"/>
      <c r="I510" s="65"/>
    </row>
    <row r="511" spans="2:9" ht="15" thickBot="1" x14ac:dyDescent="0.35">
      <c r="B511" s="79" t="str">
        <f t="shared" si="42"/>
        <v/>
      </c>
      <c r="C511" s="80" t="str">
        <f t="shared" si="43"/>
        <v/>
      </c>
      <c r="D511" s="83" t="str">
        <f t="shared" si="44"/>
        <v/>
      </c>
      <c r="E511" s="82" t="str">
        <f t="shared" si="45"/>
        <v/>
      </c>
      <c r="F511" s="82" t="str">
        <f t="shared" si="46"/>
        <v/>
      </c>
      <c r="G511" s="82" t="str">
        <f t="shared" si="47"/>
        <v/>
      </c>
      <c r="H511" s="65"/>
      <c r="I511" s="65"/>
    </row>
    <row r="512" spans="2:9" ht="15" thickBot="1" x14ac:dyDescent="0.35">
      <c r="B512" s="79" t="str">
        <f t="shared" si="42"/>
        <v/>
      </c>
      <c r="C512" s="80" t="str">
        <f t="shared" si="43"/>
        <v/>
      </c>
      <c r="D512" s="83" t="str">
        <f t="shared" si="44"/>
        <v/>
      </c>
      <c r="E512" s="82" t="str">
        <f t="shared" si="45"/>
        <v/>
      </c>
      <c r="F512" s="82" t="str">
        <f t="shared" si="46"/>
        <v/>
      </c>
      <c r="G512" s="82" t="str">
        <f t="shared" si="47"/>
        <v/>
      </c>
      <c r="H512" s="65"/>
      <c r="I512" s="65"/>
    </row>
    <row r="513" spans="2:9" ht="15" thickBot="1" x14ac:dyDescent="0.35">
      <c r="B513" s="79" t="str">
        <f t="shared" si="42"/>
        <v/>
      </c>
      <c r="C513" s="80" t="str">
        <f t="shared" si="43"/>
        <v/>
      </c>
      <c r="D513" s="83" t="str">
        <f t="shared" si="44"/>
        <v/>
      </c>
      <c r="E513" s="82" t="str">
        <f t="shared" si="45"/>
        <v/>
      </c>
      <c r="F513" s="82" t="str">
        <f t="shared" si="46"/>
        <v/>
      </c>
      <c r="G513" s="82" t="str">
        <f t="shared" si="47"/>
        <v/>
      </c>
      <c r="H513" s="65"/>
      <c r="I513" s="65"/>
    </row>
    <row r="514" spans="2:9" ht="15" thickBot="1" x14ac:dyDescent="0.35">
      <c r="B514" s="79" t="str">
        <f t="shared" si="42"/>
        <v/>
      </c>
      <c r="C514" s="80" t="str">
        <f t="shared" si="43"/>
        <v/>
      </c>
      <c r="D514" s="83" t="str">
        <f t="shared" si="44"/>
        <v/>
      </c>
      <c r="E514" s="82" t="str">
        <f t="shared" si="45"/>
        <v/>
      </c>
      <c r="F514" s="82" t="str">
        <f t="shared" si="46"/>
        <v/>
      </c>
      <c r="G514" s="82" t="str">
        <f t="shared" si="47"/>
        <v/>
      </c>
      <c r="H514" s="65"/>
      <c r="I514" s="65"/>
    </row>
    <row r="515" spans="2:9" ht="15" thickBot="1" x14ac:dyDescent="0.35">
      <c r="B515" s="79" t="str">
        <f t="shared" si="42"/>
        <v/>
      </c>
      <c r="C515" s="80" t="str">
        <f t="shared" si="43"/>
        <v/>
      </c>
      <c r="D515" s="83" t="str">
        <f t="shared" si="44"/>
        <v/>
      </c>
      <c r="E515" s="82" t="str">
        <f t="shared" si="45"/>
        <v/>
      </c>
      <c r="F515" s="82" t="str">
        <f t="shared" si="46"/>
        <v/>
      </c>
      <c r="G515" s="82" t="str">
        <f t="shared" si="47"/>
        <v/>
      </c>
      <c r="H515" s="65"/>
      <c r="I515" s="65"/>
    </row>
    <row r="516" spans="2:9" ht="15" thickBot="1" x14ac:dyDescent="0.35">
      <c r="B516" s="79" t="str">
        <f t="shared" si="42"/>
        <v/>
      </c>
      <c r="C516" s="80" t="str">
        <f t="shared" si="43"/>
        <v/>
      </c>
      <c r="D516" s="83" t="str">
        <f t="shared" si="44"/>
        <v/>
      </c>
      <c r="E516" s="82" t="str">
        <f t="shared" si="45"/>
        <v/>
      </c>
      <c r="F516" s="82" t="str">
        <f t="shared" si="46"/>
        <v/>
      </c>
      <c r="G516" s="82" t="str">
        <f t="shared" si="47"/>
        <v/>
      </c>
      <c r="H516" s="65"/>
      <c r="I516" s="65"/>
    </row>
    <row r="517" spans="2:9" ht="15" thickBot="1" x14ac:dyDescent="0.35">
      <c r="B517" s="79" t="str">
        <f t="shared" si="42"/>
        <v/>
      </c>
      <c r="C517" s="80" t="str">
        <f t="shared" si="43"/>
        <v/>
      </c>
      <c r="D517" s="83" t="str">
        <f t="shared" si="44"/>
        <v/>
      </c>
      <c r="E517" s="82" t="str">
        <f t="shared" si="45"/>
        <v/>
      </c>
      <c r="F517" s="82" t="str">
        <f t="shared" si="46"/>
        <v/>
      </c>
      <c r="G517" s="82" t="str">
        <f t="shared" si="47"/>
        <v/>
      </c>
      <c r="H517" s="65"/>
      <c r="I517" s="65"/>
    </row>
    <row r="518" spans="2:9" ht="15" thickBot="1" x14ac:dyDescent="0.35">
      <c r="B518" s="79" t="str">
        <f t="shared" si="42"/>
        <v/>
      </c>
      <c r="C518" s="80" t="str">
        <f t="shared" si="43"/>
        <v/>
      </c>
      <c r="D518" s="83" t="str">
        <f t="shared" si="44"/>
        <v/>
      </c>
      <c r="E518" s="82" t="str">
        <f t="shared" si="45"/>
        <v/>
      </c>
      <c r="F518" s="82" t="str">
        <f t="shared" si="46"/>
        <v/>
      </c>
      <c r="G518" s="82" t="str">
        <f t="shared" si="47"/>
        <v/>
      </c>
      <c r="H518" s="65"/>
      <c r="I518" s="65"/>
    </row>
    <row r="519" spans="2:9" ht="15" thickBot="1" x14ac:dyDescent="0.35">
      <c r="B519" s="79" t="str">
        <f t="shared" si="42"/>
        <v/>
      </c>
      <c r="C519" s="80" t="str">
        <f t="shared" si="43"/>
        <v/>
      </c>
      <c r="D519" s="83" t="str">
        <f t="shared" si="44"/>
        <v/>
      </c>
      <c r="E519" s="82" t="str">
        <f t="shared" si="45"/>
        <v/>
      </c>
      <c r="F519" s="82" t="str">
        <f t="shared" si="46"/>
        <v/>
      </c>
      <c r="G519" s="82" t="str">
        <f t="shared" si="47"/>
        <v/>
      </c>
      <c r="H519" s="65"/>
      <c r="I519" s="65"/>
    </row>
    <row r="520" spans="2:9" ht="15" thickBot="1" x14ac:dyDescent="0.35">
      <c r="B520" s="79" t="str">
        <f t="shared" si="42"/>
        <v/>
      </c>
      <c r="C520" s="80" t="str">
        <f t="shared" si="43"/>
        <v/>
      </c>
      <c r="D520" s="83" t="str">
        <f t="shared" si="44"/>
        <v/>
      </c>
      <c r="E520" s="82" t="str">
        <f t="shared" si="45"/>
        <v/>
      </c>
      <c r="F520" s="82" t="str">
        <f t="shared" si="46"/>
        <v/>
      </c>
      <c r="G520" s="82" t="str">
        <f t="shared" si="47"/>
        <v/>
      </c>
      <c r="H520" s="65"/>
      <c r="I520" s="65"/>
    </row>
    <row r="521" spans="2:9" ht="15" thickBot="1" x14ac:dyDescent="0.35">
      <c r="B521" s="79" t="str">
        <f t="shared" si="42"/>
        <v/>
      </c>
      <c r="C521" s="80" t="str">
        <f t="shared" si="43"/>
        <v/>
      </c>
      <c r="D521" s="83" t="str">
        <f t="shared" si="44"/>
        <v/>
      </c>
      <c r="E521" s="82" t="str">
        <f t="shared" si="45"/>
        <v/>
      </c>
      <c r="F521" s="82" t="str">
        <f t="shared" si="46"/>
        <v/>
      </c>
      <c r="G521" s="82" t="str">
        <f t="shared" si="47"/>
        <v/>
      </c>
      <c r="H521" s="65"/>
      <c r="I521" s="65"/>
    </row>
    <row r="522" spans="2:9" ht="15" thickBot="1" x14ac:dyDescent="0.35">
      <c r="B522" s="79" t="str">
        <f t="shared" si="42"/>
        <v/>
      </c>
      <c r="C522" s="80" t="str">
        <f t="shared" si="43"/>
        <v/>
      </c>
      <c r="D522" s="83" t="str">
        <f t="shared" si="44"/>
        <v/>
      </c>
      <c r="E522" s="82" t="str">
        <f t="shared" si="45"/>
        <v/>
      </c>
      <c r="F522" s="82" t="str">
        <f t="shared" si="46"/>
        <v/>
      </c>
      <c r="G522" s="82" t="str">
        <f t="shared" si="47"/>
        <v/>
      </c>
      <c r="H522" s="65"/>
      <c r="I522" s="65"/>
    </row>
    <row r="523" spans="2:9" ht="15" thickBot="1" x14ac:dyDescent="0.35">
      <c r="B523" s="79" t="str">
        <f t="shared" si="42"/>
        <v/>
      </c>
      <c r="C523" s="80" t="str">
        <f t="shared" si="43"/>
        <v/>
      </c>
      <c r="D523" s="83" t="str">
        <f t="shared" si="44"/>
        <v/>
      </c>
      <c r="E523" s="82" t="str">
        <f t="shared" si="45"/>
        <v/>
      </c>
      <c r="F523" s="82" t="str">
        <f t="shared" si="46"/>
        <v/>
      </c>
      <c r="G523" s="82" t="str">
        <f t="shared" si="47"/>
        <v/>
      </c>
      <c r="H523" s="65"/>
      <c r="I523" s="65"/>
    </row>
    <row r="524" spans="2:9" ht="15" thickBot="1" x14ac:dyDescent="0.35">
      <c r="B524" s="79" t="str">
        <f t="shared" si="42"/>
        <v/>
      </c>
      <c r="C524" s="80" t="str">
        <f t="shared" si="43"/>
        <v/>
      </c>
      <c r="D524" s="83" t="str">
        <f t="shared" si="44"/>
        <v/>
      </c>
      <c r="E524" s="82" t="str">
        <f t="shared" si="45"/>
        <v/>
      </c>
      <c r="F524" s="82" t="str">
        <f t="shared" si="46"/>
        <v/>
      </c>
      <c r="G524" s="82" t="str">
        <f t="shared" si="47"/>
        <v/>
      </c>
      <c r="H524" s="65"/>
      <c r="I524" s="65"/>
    </row>
    <row r="525" spans="2:9" ht="15" thickBot="1" x14ac:dyDescent="0.35">
      <c r="B525" s="79" t="str">
        <f t="shared" si="42"/>
        <v/>
      </c>
      <c r="C525" s="80" t="str">
        <f t="shared" si="43"/>
        <v/>
      </c>
      <c r="D525" s="83" t="str">
        <f t="shared" si="44"/>
        <v/>
      </c>
      <c r="E525" s="82" t="str">
        <f t="shared" si="45"/>
        <v/>
      </c>
      <c r="F525" s="82" t="str">
        <f t="shared" si="46"/>
        <v/>
      </c>
      <c r="G525" s="82" t="str">
        <f t="shared" si="47"/>
        <v/>
      </c>
      <c r="H525" s="65"/>
      <c r="I525" s="65"/>
    </row>
    <row r="526" spans="2:9" ht="15" thickBot="1" x14ac:dyDescent="0.35">
      <c r="B526" s="79" t="str">
        <f t="shared" si="42"/>
        <v/>
      </c>
      <c r="C526" s="80" t="str">
        <f t="shared" si="43"/>
        <v/>
      </c>
      <c r="D526" s="83" t="str">
        <f t="shared" si="44"/>
        <v/>
      </c>
      <c r="E526" s="82" t="str">
        <f t="shared" si="45"/>
        <v/>
      </c>
      <c r="F526" s="82" t="str">
        <f t="shared" si="46"/>
        <v/>
      </c>
      <c r="G526" s="82" t="str">
        <f t="shared" si="47"/>
        <v/>
      </c>
      <c r="H526" s="65"/>
      <c r="I526" s="65"/>
    </row>
    <row r="527" spans="2:9" ht="15" thickBot="1" x14ac:dyDescent="0.35">
      <c r="B527" s="79" t="str">
        <f t="shared" si="42"/>
        <v/>
      </c>
      <c r="C527" s="80" t="str">
        <f t="shared" si="43"/>
        <v/>
      </c>
      <c r="D527" s="83" t="str">
        <f t="shared" si="44"/>
        <v/>
      </c>
      <c r="E527" s="82" t="str">
        <f t="shared" si="45"/>
        <v/>
      </c>
      <c r="F527" s="82" t="str">
        <f t="shared" si="46"/>
        <v/>
      </c>
      <c r="G527" s="82" t="str">
        <f t="shared" si="47"/>
        <v/>
      </c>
      <c r="H527" s="65"/>
      <c r="I527" s="65"/>
    </row>
    <row r="528" spans="2:9" ht="15" thickBot="1" x14ac:dyDescent="0.35">
      <c r="B528" s="79" t="str">
        <f t="shared" si="42"/>
        <v/>
      </c>
      <c r="C528" s="80" t="str">
        <f t="shared" si="43"/>
        <v/>
      </c>
      <c r="D528" s="83" t="str">
        <f t="shared" si="44"/>
        <v/>
      </c>
      <c r="E528" s="82" t="str">
        <f t="shared" si="45"/>
        <v/>
      </c>
      <c r="F528" s="82" t="str">
        <f t="shared" si="46"/>
        <v/>
      </c>
      <c r="G528" s="82" t="str">
        <f t="shared" si="47"/>
        <v/>
      </c>
      <c r="H528" s="65"/>
      <c r="I528" s="65"/>
    </row>
    <row r="529" spans="2:9" ht="15" thickBot="1" x14ac:dyDescent="0.35">
      <c r="B529" s="79" t="str">
        <f t="shared" si="42"/>
        <v/>
      </c>
      <c r="C529" s="80" t="str">
        <f t="shared" si="43"/>
        <v/>
      </c>
      <c r="D529" s="83" t="str">
        <f t="shared" si="44"/>
        <v/>
      </c>
      <c r="E529" s="82" t="str">
        <f t="shared" si="45"/>
        <v/>
      </c>
      <c r="F529" s="82" t="str">
        <f t="shared" si="46"/>
        <v/>
      </c>
      <c r="G529" s="82" t="str">
        <f t="shared" si="47"/>
        <v/>
      </c>
      <c r="H529" s="65"/>
      <c r="I529" s="65"/>
    </row>
    <row r="530" spans="2:9" ht="15" thickBot="1" x14ac:dyDescent="0.35">
      <c r="B530" s="79" t="str">
        <f t="shared" si="42"/>
        <v/>
      </c>
      <c r="C530" s="80" t="str">
        <f t="shared" si="43"/>
        <v/>
      </c>
      <c r="D530" s="83" t="str">
        <f t="shared" si="44"/>
        <v/>
      </c>
      <c r="E530" s="82" t="str">
        <f t="shared" si="45"/>
        <v/>
      </c>
      <c r="F530" s="82" t="str">
        <f t="shared" si="46"/>
        <v/>
      </c>
      <c r="G530" s="82" t="str">
        <f t="shared" si="47"/>
        <v/>
      </c>
      <c r="H530" s="65"/>
      <c r="I530" s="65"/>
    </row>
    <row r="531" spans="2:9" ht="15" thickBot="1" x14ac:dyDescent="0.35">
      <c r="B531" s="79" t="str">
        <f t="shared" si="42"/>
        <v/>
      </c>
      <c r="C531" s="80" t="str">
        <f t="shared" si="43"/>
        <v/>
      </c>
      <c r="D531" s="83" t="str">
        <f t="shared" si="44"/>
        <v/>
      </c>
      <c r="E531" s="82" t="str">
        <f t="shared" si="45"/>
        <v/>
      </c>
      <c r="F531" s="82" t="str">
        <f t="shared" si="46"/>
        <v/>
      </c>
      <c r="G531" s="82" t="str">
        <f t="shared" si="47"/>
        <v/>
      </c>
      <c r="H531" s="65"/>
      <c r="I531" s="65"/>
    </row>
    <row r="532" spans="2:9" ht="15" thickBot="1" x14ac:dyDescent="0.35">
      <c r="B532" s="79" t="str">
        <f t="shared" si="42"/>
        <v/>
      </c>
      <c r="C532" s="80" t="str">
        <f t="shared" si="43"/>
        <v/>
      </c>
      <c r="D532" s="83" t="str">
        <f t="shared" si="44"/>
        <v/>
      </c>
      <c r="E532" s="82" t="str">
        <f t="shared" si="45"/>
        <v/>
      </c>
      <c r="F532" s="82" t="str">
        <f t="shared" si="46"/>
        <v/>
      </c>
      <c r="G532" s="82" t="str">
        <f t="shared" si="47"/>
        <v/>
      </c>
      <c r="H532" s="65"/>
      <c r="I532" s="65"/>
    </row>
    <row r="533" spans="2:9" ht="15" thickBot="1" x14ac:dyDescent="0.35">
      <c r="B533" s="79" t="str">
        <f t="shared" ref="B533:B596" si="48">IFERROR(IF(G532&lt;=0,"",B532+1),"")</f>
        <v/>
      </c>
      <c r="C533" s="80" t="str">
        <f t="shared" ref="C533:C596" si="49">IF($E$10="End of the Period",IF(B533="","",IF(OR(payment_frequency="Weekly",payment_frequency="Bi-weekly",payment_frequency="Semi-monthly"),first_payment_date+B533*VLOOKUP(payment_frequency,periodic_table,2,0),EDATE(first_payment_date,B533*VLOOKUP(payment_frequency,periodic_table,2,0)))),IF(B533="","",IF(OR(payment_frequency="Weekly",payment_frequency="Bi-weekly",payment_frequency="Semi-monthly"),first_payment_date+(B533-1)*VLOOKUP(payment_frequency,periodic_table,2,0),EDATE(first_payment_date,(B533-1)*VLOOKUP(payment_frequency,periodic_table,2,0)))))</f>
        <v/>
      </c>
      <c r="D533" s="83" t="str">
        <f t="shared" ref="D533:D596" si="50">IF(B533="","",IF(B533&lt;=$I$13,E533,IF((nper-B533+1=0),-PMT(rate,1,$G$20,,payment_type),-PMT(rate,nper-B533+1,G532,,payment_type))))</f>
        <v/>
      </c>
      <c r="E533" s="82" t="str">
        <f t="shared" ref="E533:E596" si="51">IF(B533="","",IF(AND(payment_type=1,B533=1),0,(G532*rate)))</f>
        <v/>
      </c>
      <c r="F533" s="82" t="str">
        <f t="shared" si="46"/>
        <v/>
      </c>
      <c r="G533" s="82" t="str">
        <f t="shared" si="47"/>
        <v/>
      </c>
      <c r="H533" s="65"/>
      <c r="I533" s="65"/>
    </row>
    <row r="534" spans="2:9" ht="15" thickBot="1" x14ac:dyDescent="0.35">
      <c r="B534" s="79" t="str">
        <f t="shared" si="48"/>
        <v/>
      </c>
      <c r="C534" s="80" t="str">
        <f t="shared" si="49"/>
        <v/>
      </c>
      <c r="D534" s="83" t="str">
        <f t="shared" si="50"/>
        <v/>
      </c>
      <c r="E534" s="82" t="str">
        <f t="shared" si="51"/>
        <v/>
      </c>
      <c r="F534" s="82" t="str">
        <f t="shared" ref="F534:F597" si="52">IF(B534="","",D534-E534)</f>
        <v/>
      </c>
      <c r="G534" s="82" t="str">
        <f t="shared" ref="G534:G597" si="53">IFERROR(IF(F534&lt;0,"",G533-F534),"")</f>
        <v/>
      </c>
      <c r="H534" s="65"/>
      <c r="I534" s="65"/>
    </row>
    <row r="535" spans="2:9" ht="15" thickBot="1" x14ac:dyDescent="0.35">
      <c r="B535" s="79" t="str">
        <f t="shared" si="48"/>
        <v/>
      </c>
      <c r="C535" s="80" t="str">
        <f t="shared" si="49"/>
        <v/>
      </c>
      <c r="D535" s="83" t="str">
        <f t="shared" si="50"/>
        <v/>
      </c>
      <c r="E535" s="82" t="str">
        <f t="shared" si="51"/>
        <v/>
      </c>
      <c r="F535" s="82" t="str">
        <f t="shared" si="52"/>
        <v/>
      </c>
      <c r="G535" s="82" t="str">
        <f t="shared" si="53"/>
        <v/>
      </c>
      <c r="H535" s="65"/>
      <c r="I535" s="65"/>
    </row>
    <row r="536" spans="2:9" ht="15" thickBot="1" x14ac:dyDescent="0.35">
      <c r="B536" s="79" t="str">
        <f t="shared" si="48"/>
        <v/>
      </c>
      <c r="C536" s="80" t="str">
        <f t="shared" si="49"/>
        <v/>
      </c>
      <c r="D536" s="83" t="str">
        <f t="shared" si="50"/>
        <v/>
      </c>
      <c r="E536" s="82" t="str">
        <f t="shared" si="51"/>
        <v/>
      </c>
      <c r="F536" s="82" t="str">
        <f t="shared" si="52"/>
        <v/>
      </c>
      <c r="G536" s="82" t="str">
        <f t="shared" si="53"/>
        <v/>
      </c>
      <c r="H536" s="65"/>
      <c r="I536" s="65"/>
    </row>
    <row r="537" spans="2:9" ht="15" thickBot="1" x14ac:dyDescent="0.35">
      <c r="B537" s="79" t="str">
        <f t="shared" si="48"/>
        <v/>
      </c>
      <c r="C537" s="80" t="str">
        <f t="shared" si="49"/>
        <v/>
      </c>
      <c r="D537" s="83" t="str">
        <f t="shared" si="50"/>
        <v/>
      </c>
      <c r="E537" s="82" t="str">
        <f t="shared" si="51"/>
        <v/>
      </c>
      <c r="F537" s="82" t="str">
        <f t="shared" si="52"/>
        <v/>
      </c>
      <c r="G537" s="82" t="str">
        <f t="shared" si="53"/>
        <v/>
      </c>
      <c r="H537" s="65"/>
      <c r="I537" s="65"/>
    </row>
    <row r="538" spans="2:9" ht="15" thickBot="1" x14ac:dyDescent="0.35">
      <c r="B538" s="79" t="str">
        <f t="shared" si="48"/>
        <v/>
      </c>
      <c r="C538" s="80" t="str">
        <f t="shared" si="49"/>
        <v/>
      </c>
      <c r="D538" s="83" t="str">
        <f t="shared" si="50"/>
        <v/>
      </c>
      <c r="E538" s="82" t="str">
        <f t="shared" si="51"/>
        <v/>
      </c>
      <c r="F538" s="82" t="str">
        <f t="shared" si="52"/>
        <v/>
      </c>
      <c r="G538" s="82" t="str">
        <f t="shared" si="53"/>
        <v/>
      </c>
      <c r="H538" s="65"/>
      <c r="I538" s="65"/>
    </row>
    <row r="539" spans="2:9" ht="15" thickBot="1" x14ac:dyDescent="0.35">
      <c r="B539" s="79" t="str">
        <f t="shared" si="48"/>
        <v/>
      </c>
      <c r="C539" s="80" t="str">
        <f t="shared" si="49"/>
        <v/>
      </c>
      <c r="D539" s="83" t="str">
        <f t="shared" si="50"/>
        <v/>
      </c>
      <c r="E539" s="82" t="str">
        <f t="shared" si="51"/>
        <v/>
      </c>
      <c r="F539" s="82" t="str">
        <f t="shared" si="52"/>
        <v/>
      </c>
      <c r="G539" s="82" t="str">
        <f t="shared" si="53"/>
        <v/>
      </c>
      <c r="H539" s="65"/>
      <c r="I539" s="65"/>
    </row>
    <row r="540" spans="2:9" ht="15" thickBot="1" x14ac:dyDescent="0.35">
      <c r="B540" s="79" t="str">
        <f t="shared" si="48"/>
        <v/>
      </c>
      <c r="C540" s="80" t="str">
        <f t="shared" si="49"/>
        <v/>
      </c>
      <c r="D540" s="83" t="str">
        <f t="shared" si="50"/>
        <v/>
      </c>
      <c r="E540" s="82" t="str">
        <f t="shared" si="51"/>
        <v/>
      </c>
      <c r="F540" s="82" t="str">
        <f t="shared" si="52"/>
        <v/>
      </c>
      <c r="G540" s="82" t="str">
        <f t="shared" si="53"/>
        <v/>
      </c>
      <c r="H540" s="65"/>
      <c r="I540" s="65"/>
    </row>
    <row r="541" spans="2:9" ht="15" thickBot="1" x14ac:dyDescent="0.35">
      <c r="B541" s="79" t="str">
        <f t="shared" si="48"/>
        <v/>
      </c>
      <c r="C541" s="80" t="str">
        <f t="shared" si="49"/>
        <v/>
      </c>
      <c r="D541" s="83" t="str">
        <f t="shared" si="50"/>
        <v/>
      </c>
      <c r="E541" s="82" t="str">
        <f t="shared" si="51"/>
        <v/>
      </c>
      <c r="F541" s="82" t="str">
        <f t="shared" si="52"/>
        <v/>
      </c>
      <c r="G541" s="82" t="str">
        <f t="shared" si="53"/>
        <v/>
      </c>
      <c r="H541" s="65"/>
      <c r="I541" s="65"/>
    </row>
    <row r="542" spans="2:9" ht="15" thickBot="1" x14ac:dyDescent="0.35">
      <c r="B542" s="79" t="str">
        <f t="shared" si="48"/>
        <v/>
      </c>
      <c r="C542" s="80" t="str">
        <f t="shared" si="49"/>
        <v/>
      </c>
      <c r="D542" s="83" t="str">
        <f t="shared" si="50"/>
        <v/>
      </c>
      <c r="E542" s="82" t="str">
        <f t="shared" si="51"/>
        <v/>
      </c>
      <c r="F542" s="82" t="str">
        <f t="shared" si="52"/>
        <v/>
      </c>
      <c r="G542" s="82" t="str">
        <f t="shared" si="53"/>
        <v/>
      </c>
      <c r="H542" s="65"/>
      <c r="I542" s="65"/>
    </row>
    <row r="543" spans="2:9" ht="15" thickBot="1" x14ac:dyDescent="0.35">
      <c r="B543" s="79" t="str">
        <f t="shared" si="48"/>
        <v/>
      </c>
      <c r="C543" s="80" t="str">
        <f t="shared" si="49"/>
        <v/>
      </c>
      <c r="D543" s="83" t="str">
        <f t="shared" si="50"/>
        <v/>
      </c>
      <c r="E543" s="82" t="str">
        <f t="shared" si="51"/>
        <v/>
      </c>
      <c r="F543" s="82" t="str">
        <f t="shared" si="52"/>
        <v/>
      </c>
      <c r="G543" s="82" t="str">
        <f t="shared" si="53"/>
        <v/>
      </c>
      <c r="H543" s="65"/>
      <c r="I543" s="65"/>
    </row>
    <row r="544" spans="2:9" ht="15" thickBot="1" x14ac:dyDescent="0.35">
      <c r="B544" s="79" t="str">
        <f t="shared" si="48"/>
        <v/>
      </c>
      <c r="C544" s="80" t="str">
        <f t="shared" si="49"/>
        <v/>
      </c>
      <c r="D544" s="83" t="str">
        <f t="shared" si="50"/>
        <v/>
      </c>
      <c r="E544" s="82" t="str">
        <f t="shared" si="51"/>
        <v/>
      </c>
      <c r="F544" s="82" t="str">
        <f t="shared" si="52"/>
        <v/>
      </c>
      <c r="G544" s="82" t="str">
        <f t="shared" si="53"/>
        <v/>
      </c>
      <c r="H544" s="65"/>
      <c r="I544" s="65"/>
    </row>
    <row r="545" spans="2:9" ht="15" thickBot="1" x14ac:dyDescent="0.35">
      <c r="B545" s="79" t="str">
        <f t="shared" si="48"/>
        <v/>
      </c>
      <c r="C545" s="80" t="str">
        <f t="shared" si="49"/>
        <v/>
      </c>
      <c r="D545" s="83" t="str">
        <f t="shared" si="50"/>
        <v/>
      </c>
      <c r="E545" s="82" t="str">
        <f t="shared" si="51"/>
        <v/>
      </c>
      <c r="F545" s="82" t="str">
        <f t="shared" si="52"/>
        <v/>
      </c>
      <c r="G545" s="82" t="str">
        <f t="shared" si="53"/>
        <v/>
      </c>
      <c r="H545" s="65"/>
      <c r="I545" s="65"/>
    </row>
    <row r="546" spans="2:9" ht="15" thickBot="1" x14ac:dyDescent="0.35">
      <c r="B546" s="79" t="str">
        <f t="shared" si="48"/>
        <v/>
      </c>
      <c r="C546" s="80" t="str">
        <f t="shared" si="49"/>
        <v/>
      </c>
      <c r="D546" s="83" t="str">
        <f t="shared" si="50"/>
        <v/>
      </c>
      <c r="E546" s="82" t="str">
        <f t="shared" si="51"/>
        <v/>
      </c>
      <c r="F546" s="82" t="str">
        <f t="shared" si="52"/>
        <v/>
      </c>
      <c r="G546" s="82" t="str">
        <f t="shared" si="53"/>
        <v/>
      </c>
      <c r="H546" s="65"/>
      <c r="I546" s="65"/>
    </row>
    <row r="547" spans="2:9" ht="15" thickBot="1" x14ac:dyDescent="0.35">
      <c r="B547" s="79" t="str">
        <f t="shared" si="48"/>
        <v/>
      </c>
      <c r="C547" s="80" t="str">
        <f t="shared" si="49"/>
        <v/>
      </c>
      <c r="D547" s="83" t="str">
        <f t="shared" si="50"/>
        <v/>
      </c>
      <c r="E547" s="82" t="str">
        <f t="shared" si="51"/>
        <v/>
      </c>
      <c r="F547" s="82" t="str">
        <f t="shared" si="52"/>
        <v/>
      </c>
      <c r="G547" s="82" t="str">
        <f t="shared" si="53"/>
        <v/>
      </c>
      <c r="H547" s="65"/>
      <c r="I547" s="65"/>
    </row>
    <row r="548" spans="2:9" ht="15" thickBot="1" x14ac:dyDescent="0.35">
      <c r="B548" s="79" t="str">
        <f t="shared" si="48"/>
        <v/>
      </c>
      <c r="C548" s="80" t="str">
        <f t="shared" si="49"/>
        <v/>
      </c>
      <c r="D548" s="83" t="str">
        <f t="shared" si="50"/>
        <v/>
      </c>
      <c r="E548" s="82" t="str">
        <f t="shared" si="51"/>
        <v/>
      </c>
      <c r="F548" s="82" t="str">
        <f t="shared" si="52"/>
        <v/>
      </c>
      <c r="G548" s="82" t="str">
        <f t="shared" si="53"/>
        <v/>
      </c>
      <c r="H548" s="65"/>
      <c r="I548" s="65"/>
    </row>
    <row r="549" spans="2:9" ht="15" thickBot="1" x14ac:dyDescent="0.35">
      <c r="B549" s="79" t="str">
        <f t="shared" si="48"/>
        <v/>
      </c>
      <c r="C549" s="80" t="str">
        <f t="shared" si="49"/>
        <v/>
      </c>
      <c r="D549" s="83" t="str">
        <f t="shared" si="50"/>
        <v/>
      </c>
      <c r="E549" s="82" t="str">
        <f t="shared" si="51"/>
        <v/>
      </c>
      <c r="F549" s="82" t="str">
        <f t="shared" si="52"/>
        <v/>
      </c>
      <c r="G549" s="82" t="str">
        <f t="shared" si="53"/>
        <v/>
      </c>
      <c r="H549" s="65"/>
      <c r="I549" s="65"/>
    </row>
    <row r="550" spans="2:9" ht="15" thickBot="1" x14ac:dyDescent="0.35">
      <c r="B550" s="79" t="str">
        <f t="shared" si="48"/>
        <v/>
      </c>
      <c r="C550" s="80" t="str">
        <f t="shared" si="49"/>
        <v/>
      </c>
      <c r="D550" s="83" t="str">
        <f t="shared" si="50"/>
        <v/>
      </c>
      <c r="E550" s="82" t="str">
        <f t="shared" si="51"/>
        <v/>
      </c>
      <c r="F550" s="82" t="str">
        <f t="shared" si="52"/>
        <v/>
      </c>
      <c r="G550" s="82" t="str">
        <f t="shared" si="53"/>
        <v/>
      </c>
      <c r="H550" s="65"/>
      <c r="I550" s="65"/>
    </row>
    <row r="551" spans="2:9" ht="15" thickBot="1" x14ac:dyDescent="0.35">
      <c r="B551" s="79" t="str">
        <f t="shared" si="48"/>
        <v/>
      </c>
      <c r="C551" s="80" t="str">
        <f t="shared" si="49"/>
        <v/>
      </c>
      <c r="D551" s="83" t="str">
        <f t="shared" si="50"/>
        <v/>
      </c>
      <c r="E551" s="82" t="str">
        <f t="shared" si="51"/>
        <v/>
      </c>
      <c r="F551" s="82" t="str">
        <f t="shared" si="52"/>
        <v/>
      </c>
      <c r="G551" s="82" t="str">
        <f t="shared" si="53"/>
        <v/>
      </c>
      <c r="H551" s="65"/>
      <c r="I551" s="65"/>
    </row>
    <row r="552" spans="2:9" ht="15" thickBot="1" x14ac:dyDescent="0.35">
      <c r="B552" s="79" t="str">
        <f t="shared" si="48"/>
        <v/>
      </c>
      <c r="C552" s="80" t="str">
        <f t="shared" si="49"/>
        <v/>
      </c>
      <c r="D552" s="83" t="str">
        <f t="shared" si="50"/>
        <v/>
      </c>
      <c r="E552" s="82" t="str">
        <f t="shared" si="51"/>
        <v/>
      </c>
      <c r="F552" s="82" t="str">
        <f t="shared" si="52"/>
        <v/>
      </c>
      <c r="G552" s="82" t="str">
        <f t="shared" si="53"/>
        <v/>
      </c>
      <c r="H552" s="65"/>
      <c r="I552" s="65"/>
    </row>
    <row r="553" spans="2:9" ht="15" thickBot="1" x14ac:dyDescent="0.35">
      <c r="B553" s="79" t="str">
        <f t="shared" si="48"/>
        <v/>
      </c>
      <c r="C553" s="80" t="str">
        <f t="shared" si="49"/>
        <v/>
      </c>
      <c r="D553" s="83" t="str">
        <f t="shared" si="50"/>
        <v/>
      </c>
      <c r="E553" s="82" t="str">
        <f t="shared" si="51"/>
        <v/>
      </c>
      <c r="F553" s="82" t="str">
        <f t="shared" si="52"/>
        <v/>
      </c>
      <c r="G553" s="82" t="str">
        <f t="shared" si="53"/>
        <v/>
      </c>
      <c r="H553" s="65"/>
      <c r="I553" s="65"/>
    </row>
    <row r="554" spans="2:9" ht="15" thickBot="1" x14ac:dyDescent="0.35">
      <c r="B554" s="79" t="str">
        <f t="shared" si="48"/>
        <v/>
      </c>
      <c r="C554" s="80" t="str">
        <f t="shared" si="49"/>
        <v/>
      </c>
      <c r="D554" s="83" t="str">
        <f t="shared" si="50"/>
        <v/>
      </c>
      <c r="E554" s="82" t="str">
        <f t="shared" si="51"/>
        <v/>
      </c>
      <c r="F554" s="82" t="str">
        <f t="shared" si="52"/>
        <v/>
      </c>
      <c r="G554" s="82" t="str">
        <f t="shared" si="53"/>
        <v/>
      </c>
      <c r="H554" s="65"/>
      <c r="I554" s="65"/>
    </row>
    <row r="555" spans="2:9" ht="15" thickBot="1" x14ac:dyDescent="0.35">
      <c r="B555" s="79" t="str">
        <f t="shared" si="48"/>
        <v/>
      </c>
      <c r="C555" s="80" t="str">
        <f t="shared" si="49"/>
        <v/>
      </c>
      <c r="D555" s="83" t="str">
        <f t="shared" si="50"/>
        <v/>
      </c>
      <c r="E555" s="82" t="str">
        <f t="shared" si="51"/>
        <v/>
      </c>
      <c r="F555" s="82" t="str">
        <f t="shared" si="52"/>
        <v/>
      </c>
      <c r="G555" s="82" t="str">
        <f t="shared" si="53"/>
        <v/>
      </c>
      <c r="H555" s="65"/>
      <c r="I555" s="65"/>
    </row>
    <row r="556" spans="2:9" ht="15" thickBot="1" x14ac:dyDescent="0.35">
      <c r="B556" s="79" t="str">
        <f t="shared" si="48"/>
        <v/>
      </c>
      <c r="C556" s="80" t="str">
        <f t="shared" si="49"/>
        <v/>
      </c>
      <c r="D556" s="83" t="str">
        <f t="shared" si="50"/>
        <v/>
      </c>
      <c r="E556" s="82" t="str">
        <f t="shared" si="51"/>
        <v/>
      </c>
      <c r="F556" s="82" t="str">
        <f t="shared" si="52"/>
        <v/>
      </c>
      <c r="G556" s="82" t="str">
        <f t="shared" si="53"/>
        <v/>
      </c>
      <c r="H556" s="65"/>
      <c r="I556" s="65"/>
    </row>
    <row r="557" spans="2:9" ht="15" thickBot="1" x14ac:dyDescent="0.35">
      <c r="B557" s="79" t="str">
        <f t="shared" si="48"/>
        <v/>
      </c>
      <c r="C557" s="80" t="str">
        <f t="shared" si="49"/>
        <v/>
      </c>
      <c r="D557" s="83" t="str">
        <f t="shared" si="50"/>
        <v/>
      </c>
      <c r="E557" s="82" t="str">
        <f t="shared" si="51"/>
        <v/>
      </c>
      <c r="F557" s="82" t="str">
        <f t="shared" si="52"/>
        <v/>
      </c>
      <c r="G557" s="82" t="str">
        <f t="shared" si="53"/>
        <v/>
      </c>
      <c r="H557" s="65"/>
      <c r="I557" s="65"/>
    </row>
    <row r="558" spans="2:9" ht="15" thickBot="1" x14ac:dyDescent="0.35">
      <c r="B558" s="79" t="str">
        <f t="shared" si="48"/>
        <v/>
      </c>
      <c r="C558" s="80" t="str">
        <f t="shared" si="49"/>
        <v/>
      </c>
      <c r="D558" s="83" t="str">
        <f t="shared" si="50"/>
        <v/>
      </c>
      <c r="E558" s="82" t="str">
        <f t="shared" si="51"/>
        <v/>
      </c>
      <c r="F558" s="82" t="str">
        <f t="shared" si="52"/>
        <v/>
      </c>
      <c r="G558" s="82" t="str">
        <f t="shared" si="53"/>
        <v/>
      </c>
      <c r="H558" s="65"/>
      <c r="I558" s="65"/>
    </row>
    <row r="559" spans="2:9" ht="15" thickBot="1" x14ac:dyDescent="0.35">
      <c r="B559" s="79" t="str">
        <f t="shared" si="48"/>
        <v/>
      </c>
      <c r="C559" s="80" t="str">
        <f t="shared" si="49"/>
        <v/>
      </c>
      <c r="D559" s="83" t="str">
        <f t="shared" si="50"/>
        <v/>
      </c>
      <c r="E559" s="82" t="str">
        <f t="shared" si="51"/>
        <v/>
      </c>
      <c r="F559" s="82" t="str">
        <f t="shared" si="52"/>
        <v/>
      </c>
      <c r="G559" s="82" t="str">
        <f t="shared" si="53"/>
        <v/>
      </c>
      <c r="H559" s="65"/>
      <c r="I559" s="65"/>
    </row>
    <row r="560" spans="2:9" ht="15" thickBot="1" x14ac:dyDescent="0.35">
      <c r="B560" s="79" t="str">
        <f t="shared" si="48"/>
        <v/>
      </c>
      <c r="C560" s="80" t="str">
        <f t="shared" si="49"/>
        <v/>
      </c>
      <c r="D560" s="83" t="str">
        <f t="shared" si="50"/>
        <v/>
      </c>
      <c r="E560" s="82" t="str">
        <f t="shared" si="51"/>
        <v/>
      </c>
      <c r="F560" s="82" t="str">
        <f t="shared" si="52"/>
        <v/>
      </c>
      <c r="G560" s="82" t="str">
        <f t="shared" si="53"/>
        <v/>
      </c>
      <c r="H560" s="65"/>
      <c r="I560" s="65"/>
    </row>
    <row r="561" spans="2:9" ht="15" thickBot="1" x14ac:dyDescent="0.35">
      <c r="B561" s="79" t="str">
        <f t="shared" si="48"/>
        <v/>
      </c>
      <c r="C561" s="80" t="str">
        <f t="shared" si="49"/>
        <v/>
      </c>
      <c r="D561" s="83" t="str">
        <f t="shared" si="50"/>
        <v/>
      </c>
      <c r="E561" s="82" t="str">
        <f t="shared" si="51"/>
        <v/>
      </c>
      <c r="F561" s="82" t="str">
        <f t="shared" si="52"/>
        <v/>
      </c>
      <c r="G561" s="82" t="str">
        <f t="shared" si="53"/>
        <v/>
      </c>
      <c r="H561" s="65"/>
      <c r="I561" s="65"/>
    </row>
    <row r="562" spans="2:9" ht="15" thickBot="1" x14ac:dyDescent="0.35">
      <c r="B562" s="79" t="str">
        <f t="shared" si="48"/>
        <v/>
      </c>
      <c r="C562" s="80" t="str">
        <f t="shared" si="49"/>
        <v/>
      </c>
      <c r="D562" s="83" t="str">
        <f t="shared" si="50"/>
        <v/>
      </c>
      <c r="E562" s="82" t="str">
        <f t="shared" si="51"/>
        <v/>
      </c>
      <c r="F562" s="82" t="str">
        <f t="shared" si="52"/>
        <v/>
      </c>
      <c r="G562" s="82" t="str">
        <f t="shared" si="53"/>
        <v/>
      </c>
      <c r="H562" s="65"/>
      <c r="I562" s="65"/>
    </row>
    <row r="563" spans="2:9" ht="15" thickBot="1" x14ac:dyDescent="0.35">
      <c r="B563" s="79" t="str">
        <f t="shared" si="48"/>
        <v/>
      </c>
      <c r="C563" s="80" t="str">
        <f t="shared" si="49"/>
        <v/>
      </c>
      <c r="D563" s="83" t="str">
        <f t="shared" si="50"/>
        <v/>
      </c>
      <c r="E563" s="82" t="str">
        <f t="shared" si="51"/>
        <v/>
      </c>
      <c r="F563" s="82" t="str">
        <f t="shared" si="52"/>
        <v/>
      </c>
      <c r="G563" s="82" t="str">
        <f t="shared" si="53"/>
        <v/>
      </c>
      <c r="H563" s="65"/>
      <c r="I563" s="65"/>
    </row>
    <row r="564" spans="2:9" ht="15" thickBot="1" x14ac:dyDescent="0.35">
      <c r="B564" s="79" t="str">
        <f t="shared" si="48"/>
        <v/>
      </c>
      <c r="C564" s="80" t="str">
        <f t="shared" si="49"/>
        <v/>
      </c>
      <c r="D564" s="83" t="str">
        <f t="shared" si="50"/>
        <v/>
      </c>
      <c r="E564" s="82" t="str">
        <f t="shared" si="51"/>
        <v/>
      </c>
      <c r="F564" s="82" t="str">
        <f t="shared" si="52"/>
        <v/>
      </c>
      <c r="G564" s="82" t="str">
        <f t="shared" si="53"/>
        <v/>
      </c>
      <c r="H564" s="65"/>
      <c r="I564" s="65"/>
    </row>
    <row r="565" spans="2:9" ht="15" thickBot="1" x14ac:dyDescent="0.35">
      <c r="B565" s="79" t="str">
        <f t="shared" si="48"/>
        <v/>
      </c>
      <c r="C565" s="80" t="str">
        <f t="shared" si="49"/>
        <v/>
      </c>
      <c r="D565" s="83" t="str">
        <f t="shared" si="50"/>
        <v/>
      </c>
      <c r="E565" s="82" t="str">
        <f t="shared" si="51"/>
        <v/>
      </c>
      <c r="F565" s="82" t="str">
        <f t="shared" si="52"/>
        <v/>
      </c>
      <c r="G565" s="82" t="str">
        <f t="shared" si="53"/>
        <v/>
      </c>
      <c r="H565" s="65"/>
      <c r="I565" s="65"/>
    </row>
    <row r="566" spans="2:9" ht="15" thickBot="1" x14ac:dyDescent="0.35">
      <c r="B566" s="79" t="str">
        <f t="shared" si="48"/>
        <v/>
      </c>
      <c r="C566" s="80" t="str">
        <f t="shared" si="49"/>
        <v/>
      </c>
      <c r="D566" s="83" t="str">
        <f t="shared" si="50"/>
        <v/>
      </c>
      <c r="E566" s="82" t="str">
        <f t="shared" si="51"/>
        <v/>
      </c>
      <c r="F566" s="82" t="str">
        <f t="shared" si="52"/>
        <v/>
      </c>
      <c r="G566" s="82" t="str">
        <f t="shared" si="53"/>
        <v/>
      </c>
      <c r="H566" s="65"/>
      <c r="I566" s="65"/>
    </row>
    <row r="567" spans="2:9" ht="15" thickBot="1" x14ac:dyDescent="0.35">
      <c r="B567" s="79" t="str">
        <f t="shared" si="48"/>
        <v/>
      </c>
      <c r="C567" s="80" t="str">
        <f t="shared" si="49"/>
        <v/>
      </c>
      <c r="D567" s="83" t="str">
        <f t="shared" si="50"/>
        <v/>
      </c>
      <c r="E567" s="82" t="str">
        <f t="shared" si="51"/>
        <v/>
      </c>
      <c r="F567" s="82" t="str">
        <f t="shared" si="52"/>
        <v/>
      </c>
      <c r="G567" s="82" t="str">
        <f t="shared" si="53"/>
        <v/>
      </c>
      <c r="H567" s="65"/>
      <c r="I567" s="65"/>
    </row>
    <row r="568" spans="2:9" ht="15" thickBot="1" x14ac:dyDescent="0.35">
      <c r="B568" s="79" t="str">
        <f t="shared" si="48"/>
        <v/>
      </c>
      <c r="C568" s="80" t="str">
        <f t="shared" si="49"/>
        <v/>
      </c>
      <c r="D568" s="83" t="str">
        <f t="shared" si="50"/>
        <v/>
      </c>
      <c r="E568" s="82" t="str">
        <f t="shared" si="51"/>
        <v/>
      </c>
      <c r="F568" s="82" t="str">
        <f t="shared" si="52"/>
        <v/>
      </c>
      <c r="G568" s="82" t="str">
        <f t="shared" si="53"/>
        <v/>
      </c>
      <c r="H568" s="65"/>
      <c r="I568" s="65"/>
    </row>
    <row r="569" spans="2:9" ht="15" thickBot="1" x14ac:dyDescent="0.35">
      <c r="B569" s="79" t="str">
        <f t="shared" si="48"/>
        <v/>
      </c>
      <c r="C569" s="80" t="str">
        <f t="shared" si="49"/>
        <v/>
      </c>
      <c r="D569" s="83" t="str">
        <f t="shared" si="50"/>
        <v/>
      </c>
      <c r="E569" s="82" t="str">
        <f t="shared" si="51"/>
        <v/>
      </c>
      <c r="F569" s="82" t="str">
        <f t="shared" si="52"/>
        <v/>
      </c>
      <c r="G569" s="82" t="str">
        <f t="shared" si="53"/>
        <v/>
      </c>
      <c r="H569" s="65"/>
      <c r="I569" s="65"/>
    </row>
    <row r="570" spans="2:9" ht="15" thickBot="1" x14ac:dyDescent="0.35">
      <c r="B570" s="79" t="str">
        <f t="shared" si="48"/>
        <v/>
      </c>
      <c r="C570" s="80" t="str">
        <f t="shared" si="49"/>
        <v/>
      </c>
      <c r="D570" s="83" t="str">
        <f t="shared" si="50"/>
        <v/>
      </c>
      <c r="E570" s="82" t="str">
        <f t="shared" si="51"/>
        <v/>
      </c>
      <c r="F570" s="82" t="str">
        <f t="shared" si="52"/>
        <v/>
      </c>
      <c r="G570" s="82" t="str">
        <f t="shared" si="53"/>
        <v/>
      </c>
      <c r="H570" s="65"/>
      <c r="I570" s="65"/>
    </row>
    <row r="571" spans="2:9" ht="15" thickBot="1" x14ac:dyDescent="0.35">
      <c r="B571" s="79" t="str">
        <f t="shared" si="48"/>
        <v/>
      </c>
      <c r="C571" s="80" t="str">
        <f t="shared" si="49"/>
        <v/>
      </c>
      <c r="D571" s="83" t="str">
        <f t="shared" si="50"/>
        <v/>
      </c>
      <c r="E571" s="82" t="str">
        <f t="shared" si="51"/>
        <v/>
      </c>
      <c r="F571" s="82" t="str">
        <f t="shared" si="52"/>
        <v/>
      </c>
      <c r="G571" s="82" t="str">
        <f t="shared" si="53"/>
        <v/>
      </c>
      <c r="H571" s="65"/>
      <c r="I571" s="65"/>
    </row>
    <row r="572" spans="2:9" ht="15" thickBot="1" x14ac:dyDescent="0.35">
      <c r="B572" s="79" t="str">
        <f t="shared" si="48"/>
        <v/>
      </c>
      <c r="C572" s="80" t="str">
        <f t="shared" si="49"/>
        <v/>
      </c>
      <c r="D572" s="83" t="str">
        <f t="shared" si="50"/>
        <v/>
      </c>
      <c r="E572" s="82" t="str">
        <f t="shared" si="51"/>
        <v/>
      </c>
      <c r="F572" s="82" t="str">
        <f t="shared" si="52"/>
        <v/>
      </c>
      <c r="G572" s="82" t="str">
        <f t="shared" si="53"/>
        <v/>
      </c>
      <c r="H572" s="65"/>
      <c r="I572" s="65"/>
    </row>
    <row r="573" spans="2:9" ht="15" thickBot="1" x14ac:dyDescent="0.35">
      <c r="B573" s="79" t="str">
        <f t="shared" si="48"/>
        <v/>
      </c>
      <c r="C573" s="80" t="str">
        <f t="shared" si="49"/>
        <v/>
      </c>
      <c r="D573" s="83" t="str">
        <f t="shared" si="50"/>
        <v/>
      </c>
      <c r="E573" s="82" t="str">
        <f t="shared" si="51"/>
        <v/>
      </c>
      <c r="F573" s="82" t="str">
        <f t="shared" si="52"/>
        <v/>
      </c>
      <c r="G573" s="82" t="str">
        <f t="shared" si="53"/>
        <v/>
      </c>
      <c r="H573" s="65"/>
      <c r="I573" s="65"/>
    </row>
    <row r="574" spans="2:9" ht="15" thickBot="1" x14ac:dyDescent="0.35">
      <c r="B574" s="79" t="str">
        <f t="shared" si="48"/>
        <v/>
      </c>
      <c r="C574" s="80" t="str">
        <f t="shared" si="49"/>
        <v/>
      </c>
      <c r="D574" s="83" t="str">
        <f t="shared" si="50"/>
        <v/>
      </c>
      <c r="E574" s="82" t="str">
        <f t="shared" si="51"/>
        <v/>
      </c>
      <c r="F574" s="82" t="str">
        <f t="shared" si="52"/>
        <v/>
      </c>
      <c r="G574" s="82" t="str">
        <f t="shared" si="53"/>
        <v/>
      </c>
      <c r="H574" s="65"/>
      <c r="I574" s="65"/>
    </row>
    <row r="575" spans="2:9" ht="15" thickBot="1" x14ac:dyDescent="0.35">
      <c r="B575" s="79" t="str">
        <f t="shared" si="48"/>
        <v/>
      </c>
      <c r="C575" s="80" t="str">
        <f t="shared" si="49"/>
        <v/>
      </c>
      <c r="D575" s="83" t="str">
        <f t="shared" si="50"/>
        <v/>
      </c>
      <c r="E575" s="82" t="str">
        <f t="shared" si="51"/>
        <v/>
      </c>
      <c r="F575" s="82" t="str">
        <f t="shared" si="52"/>
        <v/>
      </c>
      <c r="G575" s="82" t="str">
        <f t="shared" si="53"/>
        <v/>
      </c>
      <c r="H575" s="65"/>
      <c r="I575" s="65"/>
    </row>
    <row r="576" spans="2:9" ht="15" thickBot="1" x14ac:dyDescent="0.35">
      <c r="B576" s="79" t="str">
        <f t="shared" si="48"/>
        <v/>
      </c>
      <c r="C576" s="80" t="str">
        <f t="shared" si="49"/>
        <v/>
      </c>
      <c r="D576" s="83" t="str">
        <f t="shared" si="50"/>
        <v/>
      </c>
      <c r="E576" s="82" t="str">
        <f t="shared" si="51"/>
        <v/>
      </c>
      <c r="F576" s="82" t="str">
        <f t="shared" si="52"/>
        <v/>
      </c>
      <c r="G576" s="82" t="str">
        <f t="shared" si="53"/>
        <v/>
      </c>
      <c r="H576" s="65"/>
      <c r="I576" s="65"/>
    </row>
    <row r="577" spans="2:9" ht="15" thickBot="1" x14ac:dyDescent="0.35">
      <c r="B577" s="79" t="str">
        <f t="shared" si="48"/>
        <v/>
      </c>
      <c r="C577" s="80" t="str">
        <f t="shared" si="49"/>
        <v/>
      </c>
      <c r="D577" s="83" t="str">
        <f t="shared" si="50"/>
        <v/>
      </c>
      <c r="E577" s="82" t="str">
        <f t="shared" si="51"/>
        <v/>
      </c>
      <c r="F577" s="82" t="str">
        <f t="shared" si="52"/>
        <v/>
      </c>
      <c r="G577" s="82" t="str">
        <f t="shared" si="53"/>
        <v/>
      </c>
      <c r="H577" s="65"/>
      <c r="I577" s="65"/>
    </row>
    <row r="578" spans="2:9" ht="15" thickBot="1" x14ac:dyDescent="0.35">
      <c r="B578" s="79" t="str">
        <f t="shared" si="48"/>
        <v/>
      </c>
      <c r="C578" s="80" t="str">
        <f t="shared" si="49"/>
        <v/>
      </c>
      <c r="D578" s="83" t="str">
        <f t="shared" si="50"/>
        <v/>
      </c>
      <c r="E578" s="82" t="str">
        <f t="shared" si="51"/>
        <v/>
      </c>
      <c r="F578" s="82" t="str">
        <f t="shared" si="52"/>
        <v/>
      </c>
      <c r="G578" s="82" t="str">
        <f t="shared" si="53"/>
        <v/>
      </c>
      <c r="H578" s="65"/>
      <c r="I578" s="65"/>
    </row>
    <row r="579" spans="2:9" ht="15" thickBot="1" x14ac:dyDescent="0.35">
      <c r="B579" s="79" t="str">
        <f t="shared" si="48"/>
        <v/>
      </c>
      <c r="C579" s="80" t="str">
        <f t="shared" si="49"/>
        <v/>
      </c>
      <c r="D579" s="83" t="str">
        <f t="shared" si="50"/>
        <v/>
      </c>
      <c r="E579" s="82" t="str">
        <f t="shared" si="51"/>
        <v/>
      </c>
      <c r="F579" s="82" t="str">
        <f t="shared" si="52"/>
        <v/>
      </c>
      <c r="G579" s="82" t="str">
        <f t="shared" si="53"/>
        <v/>
      </c>
      <c r="H579" s="65"/>
      <c r="I579" s="65"/>
    </row>
    <row r="580" spans="2:9" ht="15" thickBot="1" x14ac:dyDescent="0.35">
      <c r="B580" s="79" t="str">
        <f t="shared" si="48"/>
        <v/>
      </c>
      <c r="C580" s="80" t="str">
        <f t="shared" si="49"/>
        <v/>
      </c>
      <c r="D580" s="83" t="str">
        <f t="shared" si="50"/>
        <v/>
      </c>
      <c r="E580" s="82" t="str">
        <f t="shared" si="51"/>
        <v/>
      </c>
      <c r="F580" s="82" t="str">
        <f t="shared" si="52"/>
        <v/>
      </c>
      <c r="G580" s="82" t="str">
        <f t="shared" si="53"/>
        <v/>
      </c>
      <c r="H580" s="65"/>
      <c r="I580" s="65"/>
    </row>
    <row r="581" spans="2:9" ht="15" thickBot="1" x14ac:dyDescent="0.35">
      <c r="B581" s="79" t="str">
        <f t="shared" si="48"/>
        <v/>
      </c>
      <c r="C581" s="80" t="str">
        <f t="shared" si="49"/>
        <v/>
      </c>
      <c r="D581" s="83" t="str">
        <f t="shared" si="50"/>
        <v/>
      </c>
      <c r="E581" s="82" t="str">
        <f t="shared" si="51"/>
        <v/>
      </c>
      <c r="F581" s="82" t="str">
        <f t="shared" si="52"/>
        <v/>
      </c>
      <c r="G581" s="82" t="str">
        <f t="shared" si="53"/>
        <v/>
      </c>
      <c r="H581" s="65"/>
      <c r="I581" s="65"/>
    </row>
    <row r="582" spans="2:9" ht="15" thickBot="1" x14ac:dyDescent="0.35">
      <c r="B582" s="79" t="str">
        <f t="shared" si="48"/>
        <v/>
      </c>
      <c r="C582" s="80" t="str">
        <f t="shared" si="49"/>
        <v/>
      </c>
      <c r="D582" s="83" t="str">
        <f t="shared" si="50"/>
        <v/>
      </c>
      <c r="E582" s="82" t="str">
        <f t="shared" si="51"/>
        <v/>
      </c>
      <c r="F582" s="82" t="str">
        <f t="shared" si="52"/>
        <v/>
      </c>
      <c r="G582" s="82" t="str">
        <f t="shared" si="53"/>
        <v/>
      </c>
      <c r="H582" s="65"/>
      <c r="I582" s="65"/>
    </row>
    <row r="583" spans="2:9" ht="15" thickBot="1" x14ac:dyDescent="0.35">
      <c r="B583" s="79" t="str">
        <f t="shared" si="48"/>
        <v/>
      </c>
      <c r="C583" s="80" t="str">
        <f t="shared" si="49"/>
        <v/>
      </c>
      <c r="D583" s="83" t="str">
        <f t="shared" si="50"/>
        <v/>
      </c>
      <c r="E583" s="82" t="str">
        <f t="shared" si="51"/>
        <v/>
      </c>
      <c r="F583" s="82" t="str">
        <f t="shared" si="52"/>
        <v/>
      </c>
      <c r="G583" s="82" t="str">
        <f t="shared" si="53"/>
        <v/>
      </c>
      <c r="H583" s="65"/>
      <c r="I583" s="65"/>
    </row>
    <row r="584" spans="2:9" ht="15" thickBot="1" x14ac:dyDescent="0.35">
      <c r="B584" s="79" t="str">
        <f t="shared" si="48"/>
        <v/>
      </c>
      <c r="C584" s="80" t="str">
        <f t="shared" si="49"/>
        <v/>
      </c>
      <c r="D584" s="83" t="str">
        <f t="shared" si="50"/>
        <v/>
      </c>
      <c r="E584" s="82" t="str">
        <f t="shared" si="51"/>
        <v/>
      </c>
      <c r="F584" s="82" t="str">
        <f t="shared" si="52"/>
        <v/>
      </c>
      <c r="G584" s="82" t="str">
        <f t="shared" si="53"/>
        <v/>
      </c>
      <c r="H584" s="65"/>
      <c r="I584" s="65"/>
    </row>
    <row r="585" spans="2:9" ht="15" thickBot="1" x14ac:dyDescent="0.35">
      <c r="B585" s="79" t="str">
        <f t="shared" si="48"/>
        <v/>
      </c>
      <c r="C585" s="80" t="str">
        <f t="shared" si="49"/>
        <v/>
      </c>
      <c r="D585" s="83" t="str">
        <f t="shared" si="50"/>
        <v/>
      </c>
      <c r="E585" s="82" t="str">
        <f t="shared" si="51"/>
        <v/>
      </c>
      <c r="F585" s="82" t="str">
        <f t="shared" si="52"/>
        <v/>
      </c>
      <c r="G585" s="82" t="str">
        <f t="shared" si="53"/>
        <v/>
      </c>
      <c r="H585" s="65"/>
      <c r="I585" s="65"/>
    </row>
    <row r="586" spans="2:9" ht="15" thickBot="1" x14ac:dyDescent="0.35">
      <c r="B586" s="79" t="str">
        <f t="shared" si="48"/>
        <v/>
      </c>
      <c r="C586" s="80" t="str">
        <f t="shared" si="49"/>
        <v/>
      </c>
      <c r="D586" s="83" t="str">
        <f t="shared" si="50"/>
        <v/>
      </c>
      <c r="E586" s="82" t="str">
        <f t="shared" si="51"/>
        <v/>
      </c>
      <c r="F586" s="82" t="str">
        <f t="shared" si="52"/>
        <v/>
      </c>
      <c r="G586" s="82" t="str">
        <f t="shared" si="53"/>
        <v/>
      </c>
      <c r="H586" s="65"/>
      <c r="I586" s="65"/>
    </row>
    <row r="587" spans="2:9" ht="15" thickBot="1" x14ac:dyDescent="0.35">
      <c r="B587" s="79" t="str">
        <f t="shared" si="48"/>
        <v/>
      </c>
      <c r="C587" s="80" t="str">
        <f t="shared" si="49"/>
        <v/>
      </c>
      <c r="D587" s="83" t="str">
        <f t="shared" si="50"/>
        <v/>
      </c>
      <c r="E587" s="82" t="str">
        <f t="shared" si="51"/>
        <v/>
      </c>
      <c r="F587" s="82" t="str">
        <f t="shared" si="52"/>
        <v/>
      </c>
      <c r="G587" s="82" t="str">
        <f t="shared" si="53"/>
        <v/>
      </c>
      <c r="H587" s="65"/>
      <c r="I587" s="65"/>
    </row>
    <row r="588" spans="2:9" ht="15" thickBot="1" x14ac:dyDescent="0.35">
      <c r="B588" s="79" t="str">
        <f t="shared" si="48"/>
        <v/>
      </c>
      <c r="C588" s="80" t="str">
        <f t="shared" si="49"/>
        <v/>
      </c>
      <c r="D588" s="83" t="str">
        <f t="shared" si="50"/>
        <v/>
      </c>
      <c r="E588" s="82" t="str">
        <f t="shared" si="51"/>
        <v/>
      </c>
      <c r="F588" s="82" t="str">
        <f t="shared" si="52"/>
        <v/>
      </c>
      <c r="G588" s="82" t="str">
        <f t="shared" si="53"/>
        <v/>
      </c>
      <c r="H588" s="65"/>
      <c r="I588" s="65"/>
    </row>
    <row r="589" spans="2:9" ht="15" thickBot="1" x14ac:dyDescent="0.35">
      <c r="B589" s="79" t="str">
        <f t="shared" si="48"/>
        <v/>
      </c>
      <c r="C589" s="80" t="str">
        <f t="shared" si="49"/>
        <v/>
      </c>
      <c r="D589" s="83" t="str">
        <f t="shared" si="50"/>
        <v/>
      </c>
      <c r="E589" s="82" t="str">
        <f t="shared" si="51"/>
        <v/>
      </c>
      <c r="F589" s="82" t="str">
        <f t="shared" si="52"/>
        <v/>
      </c>
      <c r="G589" s="82" t="str">
        <f t="shared" si="53"/>
        <v/>
      </c>
      <c r="H589" s="65"/>
      <c r="I589" s="65"/>
    </row>
    <row r="590" spans="2:9" ht="15" thickBot="1" x14ac:dyDescent="0.35">
      <c r="B590" s="79" t="str">
        <f t="shared" si="48"/>
        <v/>
      </c>
      <c r="C590" s="80" t="str">
        <f t="shared" si="49"/>
        <v/>
      </c>
      <c r="D590" s="83" t="str">
        <f t="shared" si="50"/>
        <v/>
      </c>
      <c r="E590" s="82" t="str">
        <f t="shared" si="51"/>
        <v/>
      </c>
      <c r="F590" s="82" t="str">
        <f t="shared" si="52"/>
        <v/>
      </c>
      <c r="G590" s="82" t="str">
        <f t="shared" si="53"/>
        <v/>
      </c>
      <c r="H590" s="65"/>
      <c r="I590" s="65"/>
    </row>
    <row r="591" spans="2:9" ht="15" thickBot="1" x14ac:dyDescent="0.35">
      <c r="B591" s="79" t="str">
        <f t="shared" si="48"/>
        <v/>
      </c>
      <c r="C591" s="80" t="str">
        <f t="shared" si="49"/>
        <v/>
      </c>
      <c r="D591" s="83" t="str">
        <f t="shared" si="50"/>
        <v/>
      </c>
      <c r="E591" s="82" t="str">
        <f t="shared" si="51"/>
        <v/>
      </c>
      <c r="F591" s="82" t="str">
        <f t="shared" si="52"/>
        <v/>
      </c>
      <c r="G591" s="82" t="str">
        <f t="shared" si="53"/>
        <v/>
      </c>
      <c r="H591" s="65"/>
      <c r="I591" s="65"/>
    </row>
    <row r="592" spans="2:9" ht="15" thickBot="1" x14ac:dyDescent="0.35">
      <c r="B592" s="79" t="str">
        <f t="shared" si="48"/>
        <v/>
      </c>
      <c r="C592" s="80" t="str">
        <f t="shared" si="49"/>
        <v/>
      </c>
      <c r="D592" s="83" t="str">
        <f t="shared" si="50"/>
        <v/>
      </c>
      <c r="E592" s="82" t="str">
        <f t="shared" si="51"/>
        <v/>
      </c>
      <c r="F592" s="82" t="str">
        <f t="shared" si="52"/>
        <v/>
      </c>
      <c r="G592" s="82" t="str">
        <f t="shared" si="53"/>
        <v/>
      </c>
      <c r="H592" s="65"/>
      <c r="I592" s="65"/>
    </row>
    <row r="593" spans="2:9" ht="15" thickBot="1" x14ac:dyDescent="0.35">
      <c r="B593" s="79" t="str">
        <f t="shared" si="48"/>
        <v/>
      </c>
      <c r="C593" s="80" t="str">
        <f t="shared" si="49"/>
        <v/>
      </c>
      <c r="D593" s="83" t="str">
        <f t="shared" si="50"/>
        <v/>
      </c>
      <c r="E593" s="82" t="str">
        <f t="shared" si="51"/>
        <v/>
      </c>
      <c r="F593" s="82" t="str">
        <f t="shared" si="52"/>
        <v/>
      </c>
      <c r="G593" s="82" t="str">
        <f t="shared" si="53"/>
        <v/>
      </c>
      <c r="H593" s="65"/>
      <c r="I593" s="65"/>
    </row>
    <row r="594" spans="2:9" ht="15" thickBot="1" x14ac:dyDescent="0.35">
      <c r="B594" s="79" t="str">
        <f t="shared" si="48"/>
        <v/>
      </c>
      <c r="C594" s="80" t="str">
        <f t="shared" si="49"/>
        <v/>
      </c>
      <c r="D594" s="83" t="str">
        <f t="shared" si="50"/>
        <v/>
      </c>
      <c r="E594" s="82" t="str">
        <f t="shared" si="51"/>
        <v/>
      </c>
      <c r="F594" s="82" t="str">
        <f t="shared" si="52"/>
        <v/>
      </c>
      <c r="G594" s="82" t="str">
        <f t="shared" si="53"/>
        <v/>
      </c>
      <c r="H594" s="65"/>
      <c r="I594" s="65"/>
    </row>
    <row r="595" spans="2:9" ht="15" thickBot="1" x14ac:dyDescent="0.35">
      <c r="B595" s="79" t="str">
        <f t="shared" si="48"/>
        <v/>
      </c>
      <c r="C595" s="80" t="str">
        <f t="shared" si="49"/>
        <v/>
      </c>
      <c r="D595" s="83" t="str">
        <f t="shared" si="50"/>
        <v/>
      </c>
      <c r="E595" s="82" t="str">
        <f t="shared" si="51"/>
        <v/>
      </c>
      <c r="F595" s="82" t="str">
        <f t="shared" si="52"/>
        <v/>
      </c>
      <c r="G595" s="82" t="str">
        <f t="shared" si="53"/>
        <v/>
      </c>
      <c r="H595" s="65"/>
      <c r="I595" s="65"/>
    </row>
    <row r="596" spans="2:9" ht="15" thickBot="1" x14ac:dyDescent="0.35">
      <c r="B596" s="79" t="str">
        <f t="shared" si="48"/>
        <v/>
      </c>
      <c r="C596" s="80" t="str">
        <f t="shared" si="49"/>
        <v/>
      </c>
      <c r="D596" s="83" t="str">
        <f t="shared" si="50"/>
        <v/>
      </c>
      <c r="E596" s="82" t="str">
        <f t="shared" si="51"/>
        <v/>
      </c>
      <c r="F596" s="82" t="str">
        <f t="shared" si="52"/>
        <v/>
      </c>
      <c r="G596" s="82" t="str">
        <f t="shared" si="53"/>
        <v/>
      </c>
      <c r="H596" s="65"/>
      <c r="I596" s="65"/>
    </row>
    <row r="597" spans="2:9" ht="15" thickBot="1" x14ac:dyDescent="0.35">
      <c r="B597" s="79" t="str">
        <f t="shared" ref="B597:B660" si="54">IFERROR(IF(G596&lt;=0,"",B596+1),"")</f>
        <v/>
      </c>
      <c r="C597" s="80" t="str">
        <f t="shared" ref="C597:C660" si="55">IF($E$10="End of the Period",IF(B597="","",IF(OR(payment_frequency="Weekly",payment_frequency="Bi-weekly",payment_frequency="Semi-monthly"),first_payment_date+B597*VLOOKUP(payment_frequency,periodic_table,2,0),EDATE(first_payment_date,B597*VLOOKUP(payment_frequency,periodic_table,2,0)))),IF(B597="","",IF(OR(payment_frequency="Weekly",payment_frequency="Bi-weekly",payment_frequency="Semi-monthly"),first_payment_date+(B597-1)*VLOOKUP(payment_frequency,periodic_table,2,0),EDATE(first_payment_date,(B597-1)*VLOOKUP(payment_frequency,periodic_table,2,0)))))</f>
        <v/>
      </c>
      <c r="D597" s="83" t="str">
        <f t="shared" ref="D597:D660" si="56">IF(B597="","",IF(B597&lt;=$I$13,E597,IF((nper-B597+1=0),-PMT(rate,1,$G$20,,payment_type),-PMT(rate,nper-B597+1,G596,,payment_type))))</f>
        <v/>
      </c>
      <c r="E597" s="82" t="str">
        <f t="shared" ref="E597:E660" si="57">IF(B597="","",IF(AND(payment_type=1,B597=1),0,(G596*rate)))</f>
        <v/>
      </c>
      <c r="F597" s="82" t="str">
        <f t="shared" si="52"/>
        <v/>
      </c>
      <c r="G597" s="82" t="str">
        <f t="shared" si="53"/>
        <v/>
      </c>
      <c r="H597" s="65"/>
      <c r="I597" s="65"/>
    </row>
    <row r="598" spans="2:9" ht="15" thickBot="1" x14ac:dyDescent="0.35">
      <c r="B598" s="79" t="str">
        <f t="shared" si="54"/>
        <v/>
      </c>
      <c r="C598" s="80" t="str">
        <f t="shared" si="55"/>
        <v/>
      </c>
      <c r="D598" s="83" t="str">
        <f t="shared" si="56"/>
        <v/>
      </c>
      <c r="E598" s="82" t="str">
        <f t="shared" si="57"/>
        <v/>
      </c>
      <c r="F598" s="82" t="str">
        <f t="shared" ref="F598:F661" si="58">IF(B598="","",D598-E598)</f>
        <v/>
      </c>
      <c r="G598" s="82" t="str">
        <f t="shared" ref="G598:G661" si="59">IFERROR(IF(F598&lt;0,"",G597-F598),"")</f>
        <v/>
      </c>
      <c r="H598" s="65"/>
      <c r="I598" s="65"/>
    </row>
    <row r="599" spans="2:9" ht="15" thickBot="1" x14ac:dyDescent="0.35">
      <c r="B599" s="79" t="str">
        <f t="shared" si="54"/>
        <v/>
      </c>
      <c r="C599" s="80" t="str">
        <f t="shared" si="55"/>
        <v/>
      </c>
      <c r="D599" s="83" t="str">
        <f t="shared" si="56"/>
        <v/>
      </c>
      <c r="E599" s="82" t="str">
        <f t="shared" si="57"/>
        <v/>
      </c>
      <c r="F599" s="82" t="str">
        <f t="shared" si="58"/>
        <v/>
      </c>
      <c r="G599" s="82" t="str">
        <f t="shared" si="59"/>
        <v/>
      </c>
      <c r="H599" s="65"/>
      <c r="I599" s="65"/>
    </row>
    <row r="600" spans="2:9" ht="15" thickBot="1" x14ac:dyDescent="0.35">
      <c r="B600" s="79" t="str">
        <f t="shared" si="54"/>
        <v/>
      </c>
      <c r="C600" s="80" t="str">
        <f t="shared" si="55"/>
        <v/>
      </c>
      <c r="D600" s="83" t="str">
        <f t="shared" si="56"/>
        <v/>
      </c>
      <c r="E600" s="82" t="str">
        <f t="shared" si="57"/>
        <v/>
      </c>
      <c r="F600" s="82" t="str">
        <f t="shared" si="58"/>
        <v/>
      </c>
      <c r="G600" s="82" t="str">
        <f t="shared" si="59"/>
        <v/>
      </c>
      <c r="H600" s="65"/>
      <c r="I600" s="65"/>
    </row>
    <row r="601" spans="2:9" ht="15" thickBot="1" x14ac:dyDescent="0.35">
      <c r="B601" s="79" t="str">
        <f t="shared" si="54"/>
        <v/>
      </c>
      <c r="C601" s="80" t="str">
        <f t="shared" si="55"/>
        <v/>
      </c>
      <c r="D601" s="83" t="str">
        <f t="shared" si="56"/>
        <v/>
      </c>
      <c r="E601" s="82" t="str">
        <f t="shared" si="57"/>
        <v/>
      </c>
      <c r="F601" s="82" t="str">
        <f t="shared" si="58"/>
        <v/>
      </c>
      <c r="G601" s="82" t="str">
        <f t="shared" si="59"/>
        <v/>
      </c>
      <c r="H601" s="65"/>
      <c r="I601" s="65"/>
    </row>
    <row r="602" spans="2:9" ht="15" thickBot="1" x14ac:dyDescent="0.35">
      <c r="B602" s="79" t="str">
        <f t="shared" si="54"/>
        <v/>
      </c>
      <c r="C602" s="80" t="str">
        <f t="shared" si="55"/>
        <v/>
      </c>
      <c r="D602" s="83" t="str">
        <f t="shared" si="56"/>
        <v/>
      </c>
      <c r="E602" s="82" t="str">
        <f t="shared" si="57"/>
        <v/>
      </c>
      <c r="F602" s="82" t="str">
        <f t="shared" si="58"/>
        <v/>
      </c>
      <c r="G602" s="82" t="str">
        <f t="shared" si="59"/>
        <v/>
      </c>
      <c r="H602" s="65"/>
      <c r="I602" s="65"/>
    </row>
    <row r="603" spans="2:9" ht="15" thickBot="1" x14ac:dyDescent="0.35">
      <c r="B603" s="79" t="str">
        <f t="shared" si="54"/>
        <v/>
      </c>
      <c r="C603" s="80" t="str">
        <f t="shared" si="55"/>
        <v/>
      </c>
      <c r="D603" s="83" t="str">
        <f t="shared" si="56"/>
        <v/>
      </c>
      <c r="E603" s="82" t="str">
        <f t="shared" si="57"/>
        <v/>
      </c>
      <c r="F603" s="82" t="str">
        <f t="shared" si="58"/>
        <v/>
      </c>
      <c r="G603" s="82" t="str">
        <f t="shared" si="59"/>
        <v/>
      </c>
      <c r="H603" s="65"/>
      <c r="I603" s="65"/>
    </row>
    <row r="604" spans="2:9" ht="15" thickBot="1" x14ac:dyDescent="0.35">
      <c r="B604" s="79" t="str">
        <f t="shared" si="54"/>
        <v/>
      </c>
      <c r="C604" s="80" t="str">
        <f t="shared" si="55"/>
        <v/>
      </c>
      <c r="D604" s="83" t="str">
        <f t="shared" si="56"/>
        <v/>
      </c>
      <c r="E604" s="82" t="str">
        <f t="shared" si="57"/>
        <v/>
      </c>
      <c r="F604" s="82" t="str">
        <f t="shared" si="58"/>
        <v/>
      </c>
      <c r="G604" s="82" t="str">
        <f t="shared" si="59"/>
        <v/>
      </c>
      <c r="H604" s="65"/>
      <c r="I604" s="65"/>
    </row>
    <row r="605" spans="2:9" ht="15" thickBot="1" x14ac:dyDescent="0.35">
      <c r="B605" s="79" t="str">
        <f t="shared" si="54"/>
        <v/>
      </c>
      <c r="C605" s="80" t="str">
        <f t="shared" si="55"/>
        <v/>
      </c>
      <c r="D605" s="83" t="str">
        <f t="shared" si="56"/>
        <v/>
      </c>
      <c r="E605" s="82" t="str">
        <f t="shared" si="57"/>
        <v/>
      </c>
      <c r="F605" s="82" t="str">
        <f t="shared" si="58"/>
        <v/>
      </c>
      <c r="G605" s="82" t="str">
        <f t="shared" si="59"/>
        <v/>
      </c>
      <c r="H605" s="65"/>
      <c r="I605" s="65"/>
    </row>
    <row r="606" spans="2:9" ht="15" thickBot="1" x14ac:dyDescent="0.35">
      <c r="B606" s="79" t="str">
        <f t="shared" si="54"/>
        <v/>
      </c>
      <c r="C606" s="80" t="str">
        <f t="shared" si="55"/>
        <v/>
      </c>
      <c r="D606" s="83" t="str">
        <f t="shared" si="56"/>
        <v/>
      </c>
      <c r="E606" s="82" t="str">
        <f t="shared" si="57"/>
        <v/>
      </c>
      <c r="F606" s="82" t="str">
        <f t="shared" si="58"/>
        <v/>
      </c>
      <c r="G606" s="82" t="str">
        <f t="shared" si="59"/>
        <v/>
      </c>
      <c r="H606" s="65"/>
      <c r="I606" s="65"/>
    </row>
    <row r="607" spans="2:9" ht="15" thickBot="1" x14ac:dyDescent="0.35">
      <c r="B607" s="79" t="str">
        <f t="shared" si="54"/>
        <v/>
      </c>
      <c r="C607" s="80" t="str">
        <f t="shared" si="55"/>
        <v/>
      </c>
      <c r="D607" s="83" t="str">
        <f t="shared" si="56"/>
        <v/>
      </c>
      <c r="E607" s="82" t="str">
        <f t="shared" si="57"/>
        <v/>
      </c>
      <c r="F607" s="82" t="str">
        <f t="shared" si="58"/>
        <v/>
      </c>
      <c r="G607" s="82" t="str">
        <f t="shared" si="59"/>
        <v/>
      </c>
      <c r="H607" s="65"/>
      <c r="I607" s="65"/>
    </row>
    <row r="608" spans="2:9" ht="15" thickBot="1" x14ac:dyDescent="0.35">
      <c r="B608" s="79" t="str">
        <f t="shared" si="54"/>
        <v/>
      </c>
      <c r="C608" s="80" t="str">
        <f t="shared" si="55"/>
        <v/>
      </c>
      <c r="D608" s="83" t="str">
        <f t="shared" si="56"/>
        <v/>
      </c>
      <c r="E608" s="82" t="str">
        <f t="shared" si="57"/>
        <v/>
      </c>
      <c r="F608" s="82" t="str">
        <f t="shared" si="58"/>
        <v/>
      </c>
      <c r="G608" s="82" t="str">
        <f t="shared" si="59"/>
        <v/>
      </c>
      <c r="H608" s="65"/>
      <c r="I608" s="65"/>
    </row>
    <row r="609" spans="2:9" ht="15" thickBot="1" x14ac:dyDescent="0.35">
      <c r="B609" s="79" t="str">
        <f t="shared" si="54"/>
        <v/>
      </c>
      <c r="C609" s="80" t="str">
        <f t="shared" si="55"/>
        <v/>
      </c>
      <c r="D609" s="83" t="str">
        <f t="shared" si="56"/>
        <v/>
      </c>
      <c r="E609" s="82" t="str">
        <f t="shared" si="57"/>
        <v/>
      </c>
      <c r="F609" s="82" t="str">
        <f t="shared" si="58"/>
        <v/>
      </c>
      <c r="G609" s="82" t="str">
        <f t="shared" si="59"/>
        <v/>
      </c>
      <c r="H609" s="65"/>
      <c r="I609" s="65"/>
    </row>
    <row r="610" spans="2:9" ht="15" thickBot="1" x14ac:dyDescent="0.35">
      <c r="B610" s="79" t="str">
        <f t="shared" si="54"/>
        <v/>
      </c>
      <c r="C610" s="80" t="str">
        <f t="shared" si="55"/>
        <v/>
      </c>
      <c r="D610" s="83" t="str">
        <f t="shared" si="56"/>
        <v/>
      </c>
      <c r="E610" s="82" t="str">
        <f t="shared" si="57"/>
        <v/>
      </c>
      <c r="F610" s="82" t="str">
        <f t="shared" si="58"/>
        <v/>
      </c>
      <c r="G610" s="82" t="str">
        <f t="shared" si="59"/>
        <v/>
      </c>
      <c r="H610" s="65"/>
      <c r="I610" s="65"/>
    </row>
    <row r="611" spans="2:9" ht="15" thickBot="1" x14ac:dyDescent="0.35">
      <c r="B611" s="79" t="str">
        <f t="shared" si="54"/>
        <v/>
      </c>
      <c r="C611" s="80" t="str">
        <f t="shared" si="55"/>
        <v/>
      </c>
      <c r="D611" s="83" t="str">
        <f t="shared" si="56"/>
        <v/>
      </c>
      <c r="E611" s="82" t="str">
        <f t="shared" si="57"/>
        <v/>
      </c>
      <c r="F611" s="82" t="str">
        <f t="shared" si="58"/>
        <v/>
      </c>
      <c r="G611" s="82" t="str">
        <f t="shared" si="59"/>
        <v/>
      </c>
      <c r="H611" s="65"/>
      <c r="I611" s="65"/>
    </row>
    <row r="612" spans="2:9" ht="15" thickBot="1" x14ac:dyDescent="0.35">
      <c r="B612" s="79" t="str">
        <f t="shared" si="54"/>
        <v/>
      </c>
      <c r="C612" s="80" t="str">
        <f t="shared" si="55"/>
        <v/>
      </c>
      <c r="D612" s="83" t="str">
        <f t="shared" si="56"/>
        <v/>
      </c>
      <c r="E612" s="82" t="str">
        <f t="shared" si="57"/>
        <v/>
      </c>
      <c r="F612" s="82" t="str">
        <f t="shared" si="58"/>
        <v/>
      </c>
      <c r="G612" s="82" t="str">
        <f t="shared" si="59"/>
        <v/>
      </c>
      <c r="H612" s="65"/>
      <c r="I612" s="65"/>
    </row>
    <row r="613" spans="2:9" ht="15" thickBot="1" x14ac:dyDescent="0.35">
      <c r="B613" s="79" t="str">
        <f t="shared" si="54"/>
        <v/>
      </c>
      <c r="C613" s="80" t="str">
        <f t="shared" si="55"/>
        <v/>
      </c>
      <c r="D613" s="83" t="str">
        <f t="shared" si="56"/>
        <v/>
      </c>
      <c r="E613" s="82" t="str">
        <f t="shared" si="57"/>
        <v/>
      </c>
      <c r="F613" s="82" t="str">
        <f t="shared" si="58"/>
        <v/>
      </c>
      <c r="G613" s="82" t="str">
        <f t="shared" si="59"/>
        <v/>
      </c>
      <c r="H613" s="65"/>
      <c r="I613" s="65"/>
    </row>
    <row r="614" spans="2:9" ht="15" thickBot="1" x14ac:dyDescent="0.35">
      <c r="B614" s="79" t="str">
        <f t="shared" si="54"/>
        <v/>
      </c>
      <c r="C614" s="80" t="str">
        <f t="shared" si="55"/>
        <v/>
      </c>
      <c r="D614" s="83" t="str">
        <f t="shared" si="56"/>
        <v/>
      </c>
      <c r="E614" s="82" t="str">
        <f t="shared" si="57"/>
        <v/>
      </c>
      <c r="F614" s="82" t="str">
        <f t="shared" si="58"/>
        <v/>
      </c>
      <c r="G614" s="82" t="str">
        <f t="shared" si="59"/>
        <v/>
      </c>
      <c r="H614" s="65"/>
      <c r="I614" s="65"/>
    </row>
    <row r="615" spans="2:9" ht="15" thickBot="1" x14ac:dyDescent="0.35">
      <c r="B615" s="79" t="str">
        <f t="shared" si="54"/>
        <v/>
      </c>
      <c r="C615" s="80" t="str">
        <f t="shared" si="55"/>
        <v/>
      </c>
      <c r="D615" s="83" t="str">
        <f t="shared" si="56"/>
        <v/>
      </c>
      <c r="E615" s="82" t="str">
        <f t="shared" si="57"/>
        <v/>
      </c>
      <c r="F615" s="82" t="str">
        <f t="shared" si="58"/>
        <v/>
      </c>
      <c r="G615" s="82" t="str">
        <f t="shared" si="59"/>
        <v/>
      </c>
      <c r="H615" s="65"/>
      <c r="I615" s="65"/>
    </row>
    <row r="616" spans="2:9" ht="15" thickBot="1" x14ac:dyDescent="0.35">
      <c r="B616" s="79" t="str">
        <f t="shared" si="54"/>
        <v/>
      </c>
      <c r="C616" s="80" t="str">
        <f t="shared" si="55"/>
        <v/>
      </c>
      <c r="D616" s="83" t="str">
        <f t="shared" si="56"/>
        <v/>
      </c>
      <c r="E616" s="82" t="str">
        <f t="shared" si="57"/>
        <v/>
      </c>
      <c r="F616" s="82" t="str">
        <f t="shared" si="58"/>
        <v/>
      </c>
      <c r="G616" s="82" t="str">
        <f t="shared" si="59"/>
        <v/>
      </c>
      <c r="H616" s="65"/>
      <c r="I616" s="65"/>
    </row>
    <row r="617" spans="2:9" ht="15" thickBot="1" x14ac:dyDescent="0.35">
      <c r="B617" s="79" t="str">
        <f t="shared" si="54"/>
        <v/>
      </c>
      <c r="C617" s="80" t="str">
        <f t="shared" si="55"/>
        <v/>
      </c>
      <c r="D617" s="83" t="str">
        <f t="shared" si="56"/>
        <v/>
      </c>
      <c r="E617" s="82" t="str">
        <f t="shared" si="57"/>
        <v/>
      </c>
      <c r="F617" s="82" t="str">
        <f t="shared" si="58"/>
        <v/>
      </c>
      <c r="G617" s="82" t="str">
        <f t="shared" si="59"/>
        <v/>
      </c>
      <c r="H617" s="65"/>
      <c r="I617" s="65"/>
    </row>
    <row r="618" spans="2:9" ht="15" thickBot="1" x14ac:dyDescent="0.35">
      <c r="B618" s="79" t="str">
        <f t="shared" si="54"/>
        <v/>
      </c>
      <c r="C618" s="80" t="str">
        <f t="shared" si="55"/>
        <v/>
      </c>
      <c r="D618" s="83" t="str">
        <f t="shared" si="56"/>
        <v/>
      </c>
      <c r="E618" s="82" t="str">
        <f t="shared" si="57"/>
        <v/>
      </c>
      <c r="F618" s="82" t="str">
        <f t="shared" si="58"/>
        <v/>
      </c>
      <c r="G618" s="82" t="str">
        <f t="shared" si="59"/>
        <v/>
      </c>
      <c r="H618" s="65"/>
      <c r="I618" s="65"/>
    </row>
    <row r="619" spans="2:9" ht="15" thickBot="1" x14ac:dyDescent="0.35">
      <c r="B619" s="79" t="str">
        <f t="shared" si="54"/>
        <v/>
      </c>
      <c r="C619" s="80" t="str">
        <f t="shared" si="55"/>
        <v/>
      </c>
      <c r="D619" s="83" t="str">
        <f t="shared" si="56"/>
        <v/>
      </c>
      <c r="E619" s="82" t="str">
        <f t="shared" si="57"/>
        <v/>
      </c>
      <c r="F619" s="82" t="str">
        <f t="shared" si="58"/>
        <v/>
      </c>
      <c r="G619" s="82" t="str">
        <f t="shared" si="59"/>
        <v/>
      </c>
      <c r="H619" s="65"/>
      <c r="I619" s="65"/>
    </row>
    <row r="620" spans="2:9" ht="15" thickBot="1" x14ac:dyDescent="0.35">
      <c r="B620" s="79" t="str">
        <f t="shared" si="54"/>
        <v/>
      </c>
      <c r="C620" s="80" t="str">
        <f t="shared" si="55"/>
        <v/>
      </c>
      <c r="D620" s="83" t="str">
        <f t="shared" si="56"/>
        <v/>
      </c>
      <c r="E620" s="82" t="str">
        <f t="shared" si="57"/>
        <v/>
      </c>
      <c r="F620" s="82" t="str">
        <f t="shared" si="58"/>
        <v/>
      </c>
      <c r="G620" s="82" t="str">
        <f t="shared" si="59"/>
        <v/>
      </c>
      <c r="H620" s="65"/>
      <c r="I620" s="65"/>
    </row>
    <row r="621" spans="2:9" ht="15" thickBot="1" x14ac:dyDescent="0.35">
      <c r="B621" s="79" t="str">
        <f t="shared" si="54"/>
        <v/>
      </c>
      <c r="C621" s="80" t="str">
        <f t="shared" si="55"/>
        <v/>
      </c>
      <c r="D621" s="83" t="str">
        <f t="shared" si="56"/>
        <v/>
      </c>
      <c r="E621" s="82" t="str">
        <f t="shared" si="57"/>
        <v/>
      </c>
      <c r="F621" s="82" t="str">
        <f t="shared" si="58"/>
        <v/>
      </c>
      <c r="G621" s="82" t="str">
        <f t="shared" si="59"/>
        <v/>
      </c>
      <c r="H621" s="65"/>
      <c r="I621" s="65"/>
    </row>
    <row r="622" spans="2:9" ht="15" thickBot="1" x14ac:dyDescent="0.35">
      <c r="B622" s="79" t="str">
        <f t="shared" si="54"/>
        <v/>
      </c>
      <c r="C622" s="80" t="str">
        <f t="shared" si="55"/>
        <v/>
      </c>
      <c r="D622" s="83" t="str">
        <f t="shared" si="56"/>
        <v/>
      </c>
      <c r="E622" s="82" t="str">
        <f t="shared" si="57"/>
        <v/>
      </c>
      <c r="F622" s="82" t="str">
        <f t="shared" si="58"/>
        <v/>
      </c>
      <c r="G622" s="82" t="str">
        <f t="shared" si="59"/>
        <v/>
      </c>
      <c r="H622" s="65"/>
      <c r="I622" s="65"/>
    </row>
    <row r="623" spans="2:9" ht="15" thickBot="1" x14ac:dyDescent="0.35">
      <c r="B623" s="79" t="str">
        <f t="shared" si="54"/>
        <v/>
      </c>
      <c r="C623" s="80" t="str">
        <f t="shared" si="55"/>
        <v/>
      </c>
      <c r="D623" s="83" t="str">
        <f t="shared" si="56"/>
        <v/>
      </c>
      <c r="E623" s="82" t="str">
        <f t="shared" si="57"/>
        <v/>
      </c>
      <c r="F623" s="82" t="str">
        <f t="shared" si="58"/>
        <v/>
      </c>
      <c r="G623" s="82" t="str">
        <f t="shared" si="59"/>
        <v/>
      </c>
      <c r="H623" s="65"/>
      <c r="I623" s="65"/>
    </row>
    <row r="624" spans="2:9" ht="15" thickBot="1" x14ac:dyDescent="0.35">
      <c r="B624" s="79" t="str">
        <f t="shared" si="54"/>
        <v/>
      </c>
      <c r="C624" s="80" t="str">
        <f t="shared" si="55"/>
        <v/>
      </c>
      <c r="D624" s="83" t="str">
        <f t="shared" si="56"/>
        <v/>
      </c>
      <c r="E624" s="82" t="str">
        <f t="shared" si="57"/>
        <v/>
      </c>
      <c r="F624" s="82" t="str">
        <f t="shared" si="58"/>
        <v/>
      </c>
      <c r="G624" s="82" t="str">
        <f t="shared" si="59"/>
        <v/>
      </c>
      <c r="H624" s="65"/>
      <c r="I624" s="65"/>
    </row>
    <row r="625" spans="2:9" ht="15" thickBot="1" x14ac:dyDescent="0.35">
      <c r="B625" s="79" t="str">
        <f t="shared" si="54"/>
        <v/>
      </c>
      <c r="C625" s="80" t="str">
        <f t="shared" si="55"/>
        <v/>
      </c>
      <c r="D625" s="83" t="str">
        <f t="shared" si="56"/>
        <v/>
      </c>
      <c r="E625" s="82" t="str">
        <f t="shared" si="57"/>
        <v/>
      </c>
      <c r="F625" s="82" t="str">
        <f t="shared" si="58"/>
        <v/>
      </c>
      <c r="G625" s="82" t="str">
        <f t="shared" si="59"/>
        <v/>
      </c>
      <c r="H625" s="65"/>
      <c r="I625" s="65"/>
    </row>
    <row r="626" spans="2:9" ht="15" thickBot="1" x14ac:dyDescent="0.35">
      <c r="B626" s="79" t="str">
        <f t="shared" si="54"/>
        <v/>
      </c>
      <c r="C626" s="80" t="str">
        <f t="shared" si="55"/>
        <v/>
      </c>
      <c r="D626" s="83" t="str">
        <f t="shared" si="56"/>
        <v/>
      </c>
      <c r="E626" s="82" t="str">
        <f t="shared" si="57"/>
        <v/>
      </c>
      <c r="F626" s="82" t="str">
        <f t="shared" si="58"/>
        <v/>
      </c>
      <c r="G626" s="82" t="str">
        <f t="shared" si="59"/>
        <v/>
      </c>
      <c r="H626" s="65"/>
      <c r="I626" s="65"/>
    </row>
    <row r="627" spans="2:9" ht="15" thickBot="1" x14ac:dyDescent="0.35">
      <c r="B627" s="79" t="str">
        <f t="shared" si="54"/>
        <v/>
      </c>
      <c r="C627" s="80" t="str">
        <f t="shared" si="55"/>
        <v/>
      </c>
      <c r="D627" s="83" t="str">
        <f t="shared" si="56"/>
        <v/>
      </c>
      <c r="E627" s="82" t="str">
        <f t="shared" si="57"/>
        <v/>
      </c>
      <c r="F627" s="82" t="str">
        <f t="shared" si="58"/>
        <v/>
      </c>
      <c r="G627" s="82" t="str">
        <f t="shared" si="59"/>
        <v/>
      </c>
      <c r="H627" s="65"/>
      <c r="I627" s="65"/>
    </row>
    <row r="628" spans="2:9" ht="15" thickBot="1" x14ac:dyDescent="0.35">
      <c r="B628" s="79" t="str">
        <f t="shared" si="54"/>
        <v/>
      </c>
      <c r="C628" s="80" t="str">
        <f t="shared" si="55"/>
        <v/>
      </c>
      <c r="D628" s="83" t="str">
        <f t="shared" si="56"/>
        <v/>
      </c>
      <c r="E628" s="82" t="str">
        <f t="shared" si="57"/>
        <v/>
      </c>
      <c r="F628" s="82" t="str">
        <f t="shared" si="58"/>
        <v/>
      </c>
      <c r="G628" s="82" t="str">
        <f t="shared" si="59"/>
        <v/>
      </c>
      <c r="H628" s="65"/>
      <c r="I628" s="65"/>
    </row>
    <row r="629" spans="2:9" ht="15" thickBot="1" x14ac:dyDescent="0.35">
      <c r="B629" s="79" t="str">
        <f t="shared" si="54"/>
        <v/>
      </c>
      <c r="C629" s="80" t="str">
        <f t="shared" si="55"/>
        <v/>
      </c>
      <c r="D629" s="83" t="str">
        <f t="shared" si="56"/>
        <v/>
      </c>
      <c r="E629" s="82" t="str">
        <f t="shared" si="57"/>
        <v/>
      </c>
      <c r="F629" s="82" t="str">
        <f t="shared" si="58"/>
        <v/>
      </c>
      <c r="G629" s="82" t="str">
        <f t="shared" si="59"/>
        <v/>
      </c>
      <c r="H629" s="65"/>
      <c r="I629" s="65"/>
    </row>
    <row r="630" spans="2:9" ht="15" thickBot="1" x14ac:dyDescent="0.35">
      <c r="B630" s="79" t="str">
        <f t="shared" si="54"/>
        <v/>
      </c>
      <c r="C630" s="80" t="str">
        <f t="shared" si="55"/>
        <v/>
      </c>
      <c r="D630" s="83" t="str">
        <f t="shared" si="56"/>
        <v/>
      </c>
      <c r="E630" s="82" t="str">
        <f t="shared" si="57"/>
        <v/>
      </c>
      <c r="F630" s="82" t="str">
        <f t="shared" si="58"/>
        <v/>
      </c>
      <c r="G630" s="82" t="str">
        <f t="shared" si="59"/>
        <v/>
      </c>
      <c r="H630" s="65"/>
      <c r="I630" s="65"/>
    </row>
    <row r="631" spans="2:9" ht="15" thickBot="1" x14ac:dyDescent="0.35">
      <c r="B631" s="79" t="str">
        <f t="shared" si="54"/>
        <v/>
      </c>
      <c r="C631" s="80" t="str">
        <f t="shared" si="55"/>
        <v/>
      </c>
      <c r="D631" s="83" t="str">
        <f t="shared" si="56"/>
        <v/>
      </c>
      <c r="E631" s="82" t="str">
        <f t="shared" si="57"/>
        <v/>
      </c>
      <c r="F631" s="82" t="str">
        <f t="shared" si="58"/>
        <v/>
      </c>
      <c r="G631" s="82" t="str">
        <f t="shared" si="59"/>
        <v/>
      </c>
      <c r="H631" s="65"/>
      <c r="I631" s="65"/>
    </row>
    <row r="632" spans="2:9" ht="15" thickBot="1" x14ac:dyDescent="0.35">
      <c r="B632" s="79" t="str">
        <f t="shared" si="54"/>
        <v/>
      </c>
      <c r="C632" s="80" t="str">
        <f t="shared" si="55"/>
        <v/>
      </c>
      <c r="D632" s="83" t="str">
        <f t="shared" si="56"/>
        <v/>
      </c>
      <c r="E632" s="82" t="str">
        <f t="shared" si="57"/>
        <v/>
      </c>
      <c r="F632" s="82" t="str">
        <f t="shared" si="58"/>
        <v/>
      </c>
      <c r="G632" s="82" t="str">
        <f t="shared" si="59"/>
        <v/>
      </c>
      <c r="H632" s="65"/>
      <c r="I632" s="65"/>
    </row>
    <row r="633" spans="2:9" ht="15" thickBot="1" x14ac:dyDescent="0.35">
      <c r="B633" s="79" t="str">
        <f t="shared" si="54"/>
        <v/>
      </c>
      <c r="C633" s="80" t="str">
        <f t="shared" si="55"/>
        <v/>
      </c>
      <c r="D633" s="83" t="str">
        <f t="shared" si="56"/>
        <v/>
      </c>
      <c r="E633" s="82" t="str">
        <f t="shared" si="57"/>
        <v/>
      </c>
      <c r="F633" s="82" t="str">
        <f t="shared" si="58"/>
        <v/>
      </c>
      <c r="G633" s="82" t="str">
        <f t="shared" si="59"/>
        <v/>
      </c>
      <c r="H633" s="65"/>
      <c r="I633" s="65"/>
    </row>
    <row r="634" spans="2:9" ht="15" thickBot="1" x14ac:dyDescent="0.35">
      <c r="B634" s="79" t="str">
        <f t="shared" si="54"/>
        <v/>
      </c>
      <c r="C634" s="80" t="str">
        <f t="shared" si="55"/>
        <v/>
      </c>
      <c r="D634" s="83" t="str">
        <f t="shared" si="56"/>
        <v/>
      </c>
      <c r="E634" s="82" t="str">
        <f t="shared" si="57"/>
        <v/>
      </c>
      <c r="F634" s="82" t="str">
        <f t="shared" si="58"/>
        <v/>
      </c>
      <c r="G634" s="82" t="str">
        <f t="shared" si="59"/>
        <v/>
      </c>
      <c r="H634" s="65"/>
      <c r="I634" s="65"/>
    </row>
    <row r="635" spans="2:9" ht="15" thickBot="1" x14ac:dyDescent="0.35">
      <c r="B635" s="79" t="str">
        <f t="shared" si="54"/>
        <v/>
      </c>
      <c r="C635" s="80" t="str">
        <f t="shared" si="55"/>
        <v/>
      </c>
      <c r="D635" s="83" t="str">
        <f t="shared" si="56"/>
        <v/>
      </c>
      <c r="E635" s="82" t="str">
        <f t="shared" si="57"/>
        <v/>
      </c>
      <c r="F635" s="82" t="str">
        <f t="shared" si="58"/>
        <v/>
      </c>
      <c r="G635" s="82" t="str">
        <f t="shared" si="59"/>
        <v/>
      </c>
      <c r="H635" s="65"/>
      <c r="I635" s="65"/>
    </row>
    <row r="636" spans="2:9" ht="15" thickBot="1" x14ac:dyDescent="0.35">
      <c r="B636" s="79" t="str">
        <f t="shared" si="54"/>
        <v/>
      </c>
      <c r="C636" s="80" t="str">
        <f t="shared" si="55"/>
        <v/>
      </c>
      <c r="D636" s="83" t="str">
        <f t="shared" si="56"/>
        <v/>
      </c>
      <c r="E636" s="82" t="str">
        <f t="shared" si="57"/>
        <v/>
      </c>
      <c r="F636" s="82" t="str">
        <f t="shared" si="58"/>
        <v/>
      </c>
      <c r="G636" s="82" t="str">
        <f t="shared" si="59"/>
        <v/>
      </c>
      <c r="H636" s="65"/>
      <c r="I636" s="65"/>
    </row>
    <row r="637" spans="2:9" ht="15" thickBot="1" x14ac:dyDescent="0.35">
      <c r="B637" s="79" t="str">
        <f t="shared" si="54"/>
        <v/>
      </c>
      <c r="C637" s="80" t="str">
        <f t="shared" si="55"/>
        <v/>
      </c>
      <c r="D637" s="83" t="str">
        <f t="shared" si="56"/>
        <v/>
      </c>
      <c r="E637" s="82" t="str">
        <f t="shared" si="57"/>
        <v/>
      </c>
      <c r="F637" s="82" t="str">
        <f t="shared" si="58"/>
        <v/>
      </c>
      <c r="G637" s="82" t="str">
        <f t="shared" si="59"/>
        <v/>
      </c>
      <c r="H637" s="65"/>
      <c r="I637" s="65"/>
    </row>
    <row r="638" spans="2:9" ht="15" thickBot="1" x14ac:dyDescent="0.35">
      <c r="B638" s="79" t="str">
        <f t="shared" si="54"/>
        <v/>
      </c>
      <c r="C638" s="80" t="str">
        <f t="shared" si="55"/>
        <v/>
      </c>
      <c r="D638" s="83" t="str">
        <f t="shared" si="56"/>
        <v/>
      </c>
      <c r="E638" s="82" t="str">
        <f t="shared" si="57"/>
        <v/>
      </c>
      <c r="F638" s="82" t="str">
        <f t="shared" si="58"/>
        <v/>
      </c>
      <c r="G638" s="82" t="str">
        <f t="shared" si="59"/>
        <v/>
      </c>
      <c r="H638" s="65"/>
      <c r="I638" s="65"/>
    </row>
    <row r="639" spans="2:9" ht="15" thickBot="1" x14ac:dyDescent="0.35">
      <c r="B639" s="79" t="str">
        <f t="shared" si="54"/>
        <v/>
      </c>
      <c r="C639" s="80" t="str">
        <f t="shared" si="55"/>
        <v/>
      </c>
      <c r="D639" s="83" t="str">
        <f t="shared" si="56"/>
        <v/>
      </c>
      <c r="E639" s="82" t="str">
        <f t="shared" si="57"/>
        <v/>
      </c>
      <c r="F639" s="82" t="str">
        <f t="shared" si="58"/>
        <v/>
      </c>
      <c r="G639" s="82" t="str">
        <f t="shared" si="59"/>
        <v/>
      </c>
      <c r="H639" s="65"/>
      <c r="I639" s="65"/>
    </row>
    <row r="640" spans="2:9" ht="15" thickBot="1" x14ac:dyDescent="0.35">
      <c r="B640" s="79" t="str">
        <f t="shared" si="54"/>
        <v/>
      </c>
      <c r="C640" s="80" t="str">
        <f t="shared" si="55"/>
        <v/>
      </c>
      <c r="D640" s="83" t="str">
        <f t="shared" si="56"/>
        <v/>
      </c>
      <c r="E640" s="82" t="str">
        <f t="shared" si="57"/>
        <v/>
      </c>
      <c r="F640" s="82" t="str">
        <f t="shared" si="58"/>
        <v/>
      </c>
      <c r="G640" s="82" t="str">
        <f t="shared" si="59"/>
        <v/>
      </c>
      <c r="H640" s="65"/>
      <c r="I640" s="65"/>
    </row>
    <row r="641" spans="2:9" ht="15" thickBot="1" x14ac:dyDescent="0.35">
      <c r="B641" s="79" t="str">
        <f t="shared" si="54"/>
        <v/>
      </c>
      <c r="C641" s="80" t="str">
        <f t="shared" si="55"/>
        <v/>
      </c>
      <c r="D641" s="83" t="str">
        <f t="shared" si="56"/>
        <v/>
      </c>
      <c r="E641" s="82" t="str">
        <f t="shared" si="57"/>
        <v/>
      </c>
      <c r="F641" s="82" t="str">
        <f t="shared" si="58"/>
        <v/>
      </c>
      <c r="G641" s="82" t="str">
        <f t="shared" si="59"/>
        <v/>
      </c>
      <c r="H641" s="65"/>
      <c r="I641" s="65"/>
    </row>
    <row r="642" spans="2:9" ht="15" thickBot="1" x14ac:dyDescent="0.35">
      <c r="B642" s="79" t="str">
        <f t="shared" si="54"/>
        <v/>
      </c>
      <c r="C642" s="80" t="str">
        <f t="shared" si="55"/>
        <v/>
      </c>
      <c r="D642" s="83" t="str">
        <f t="shared" si="56"/>
        <v/>
      </c>
      <c r="E642" s="82" t="str">
        <f t="shared" si="57"/>
        <v/>
      </c>
      <c r="F642" s="82" t="str">
        <f t="shared" si="58"/>
        <v/>
      </c>
      <c r="G642" s="82" t="str">
        <f t="shared" si="59"/>
        <v/>
      </c>
      <c r="H642" s="65"/>
      <c r="I642" s="65"/>
    </row>
    <row r="643" spans="2:9" ht="15" thickBot="1" x14ac:dyDescent="0.35">
      <c r="B643" s="79" t="str">
        <f t="shared" si="54"/>
        <v/>
      </c>
      <c r="C643" s="80" t="str">
        <f t="shared" si="55"/>
        <v/>
      </c>
      <c r="D643" s="83" t="str">
        <f t="shared" si="56"/>
        <v/>
      </c>
      <c r="E643" s="82" t="str">
        <f t="shared" si="57"/>
        <v/>
      </c>
      <c r="F643" s="82" t="str">
        <f t="shared" si="58"/>
        <v/>
      </c>
      <c r="G643" s="82" t="str">
        <f t="shared" si="59"/>
        <v/>
      </c>
      <c r="H643" s="65"/>
      <c r="I643" s="65"/>
    </row>
    <row r="644" spans="2:9" ht="15" thickBot="1" x14ac:dyDescent="0.35">
      <c r="B644" s="79" t="str">
        <f t="shared" si="54"/>
        <v/>
      </c>
      <c r="C644" s="80" t="str">
        <f t="shared" si="55"/>
        <v/>
      </c>
      <c r="D644" s="83" t="str">
        <f t="shared" si="56"/>
        <v/>
      </c>
      <c r="E644" s="82" t="str">
        <f t="shared" si="57"/>
        <v/>
      </c>
      <c r="F644" s="82" t="str">
        <f t="shared" si="58"/>
        <v/>
      </c>
      <c r="G644" s="82" t="str">
        <f t="shared" si="59"/>
        <v/>
      </c>
      <c r="H644" s="65"/>
      <c r="I644" s="65"/>
    </row>
    <row r="645" spans="2:9" ht="15" thickBot="1" x14ac:dyDescent="0.35">
      <c r="B645" s="79" t="str">
        <f t="shared" si="54"/>
        <v/>
      </c>
      <c r="C645" s="80" t="str">
        <f t="shared" si="55"/>
        <v/>
      </c>
      <c r="D645" s="83" t="str">
        <f t="shared" si="56"/>
        <v/>
      </c>
      <c r="E645" s="82" t="str">
        <f t="shared" si="57"/>
        <v/>
      </c>
      <c r="F645" s="82" t="str">
        <f t="shared" si="58"/>
        <v/>
      </c>
      <c r="G645" s="82" t="str">
        <f t="shared" si="59"/>
        <v/>
      </c>
      <c r="H645" s="65"/>
      <c r="I645" s="65"/>
    </row>
    <row r="646" spans="2:9" ht="15" thickBot="1" x14ac:dyDescent="0.35">
      <c r="B646" s="79" t="str">
        <f t="shared" si="54"/>
        <v/>
      </c>
      <c r="C646" s="80" t="str">
        <f t="shared" si="55"/>
        <v/>
      </c>
      <c r="D646" s="83" t="str">
        <f t="shared" si="56"/>
        <v/>
      </c>
      <c r="E646" s="82" t="str">
        <f t="shared" si="57"/>
        <v/>
      </c>
      <c r="F646" s="82" t="str">
        <f t="shared" si="58"/>
        <v/>
      </c>
      <c r="G646" s="82" t="str">
        <f t="shared" si="59"/>
        <v/>
      </c>
      <c r="H646" s="65"/>
      <c r="I646" s="65"/>
    </row>
    <row r="647" spans="2:9" ht="15" thickBot="1" x14ac:dyDescent="0.35">
      <c r="B647" s="79" t="str">
        <f t="shared" si="54"/>
        <v/>
      </c>
      <c r="C647" s="80" t="str">
        <f t="shared" si="55"/>
        <v/>
      </c>
      <c r="D647" s="83" t="str">
        <f t="shared" si="56"/>
        <v/>
      </c>
      <c r="E647" s="82" t="str">
        <f t="shared" si="57"/>
        <v/>
      </c>
      <c r="F647" s="82" t="str">
        <f t="shared" si="58"/>
        <v/>
      </c>
      <c r="G647" s="82" t="str">
        <f t="shared" si="59"/>
        <v/>
      </c>
      <c r="H647" s="65"/>
      <c r="I647" s="65"/>
    </row>
    <row r="648" spans="2:9" ht="15" thickBot="1" x14ac:dyDescent="0.35">
      <c r="B648" s="79" t="str">
        <f t="shared" si="54"/>
        <v/>
      </c>
      <c r="C648" s="80" t="str">
        <f t="shared" si="55"/>
        <v/>
      </c>
      <c r="D648" s="83" t="str">
        <f t="shared" si="56"/>
        <v/>
      </c>
      <c r="E648" s="82" t="str">
        <f t="shared" si="57"/>
        <v/>
      </c>
      <c r="F648" s="82" t="str">
        <f t="shared" si="58"/>
        <v/>
      </c>
      <c r="G648" s="82" t="str">
        <f t="shared" si="59"/>
        <v/>
      </c>
      <c r="H648" s="65"/>
      <c r="I648" s="65"/>
    </row>
    <row r="649" spans="2:9" ht="15" thickBot="1" x14ac:dyDescent="0.35">
      <c r="B649" s="79" t="str">
        <f t="shared" si="54"/>
        <v/>
      </c>
      <c r="C649" s="80" t="str">
        <f t="shared" si="55"/>
        <v/>
      </c>
      <c r="D649" s="83" t="str">
        <f t="shared" si="56"/>
        <v/>
      </c>
      <c r="E649" s="82" t="str">
        <f t="shared" si="57"/>
        <v/>
      </c>
      <c r="F649" s="82" t="str">
        <f t="shared" si="58"/>
        <v/>
      </c>
      <c r="G649" s="82" t="str">
        <f t="shared" si="59"/>
        <v/>
      </c>
      <c r="H649" s="65"/>
      <c r="I649" s="65"/>
    </row>
    <row r="650" spans="2:9" ht="15" thickBot="1" x14ac:dyDescent="0.35">
      <c r="B650" s="79" t="str">
        <f t="shared" si="54"/>
        <v/>
      </c>
      <c r="C650" s="80" t="str">
        <f t="shared" si="55"/>
        <v/>
      </c>
      <c r="D650" s="83" t="str">
        <f t="shared" si="56"/>
        <v/>
      </c>
      <c r="E650" s="82" t="str">
        <f t="shared" si="57"/>
        <v/>
      </c>
      <c r="F650" s="82" t="str">
        <f t="shared" si="58"/>
        <v/>
      </c>
      <c r="G650" s="82" t="str">
        <f t="shared" si="59"/>
        <v/>
      </c>
      <c r="H650" s="65"/>
      <c r="I650" s="65"/>
    </row>
    <row r="651" spans="2:9" ht="15" thickBot="1" x14ac:dyDescent="0.35">
      <c r="B651" s="79" t="str">
        <f t="shared" si="54"/>
        <v/>
      </c>
      <c r="C651" s="80" t="str">
        <f t="shared" si="55"/>
        <v/>
      </c>
      <c r="D651" s="83" t="str">
        <f t="shared" si="56"/>
        <v/>
      </c>
      <c r="E651" s="82" t="str">
        <f t="shared" si="57"/>
        <v/>
      </c>
      <c r="F651" s="82" t="str">
        <f t="shared" si="58"/>
        <v/>
      </c>
      <c r="G651" s="82" t="str">
        <f t="shared" si="59"/>
        <v/>
      </c>
      <c r="H651" s="65"/>
      <c r="I651" s="65"/>
    </row>
    <row r="652" spans="2:9" ht="15" thickBot="1" x14ac:dyDescent="0.35">
      <c r="B652" s="79" t="str">
        <f t="shared" si="54"/>
        <v/>
      </c>
      <c r="C652" s="80" t="str">
        <f t="shared" si="55"/>
        <v/>
      </c>
      <c r="D652" s="83" t="str">
        <f t="shared" si="56"/>
        <v/>
      </c>
      <c r="E652" s="82" t="str">
        <f t="shared" si="57"/>
        <v/>
      </c>
      <c r="F652" s="82" t="str">
        <f t="shared" si="58"/>
        <v/>
      </c>
      <c r="G652" s="82" t="str">
        <f t="shared" si="59"/>
        <v/>
      </c>
      <c r="H652" s="65"/>
      <c r="I652" s="65"/>
    </row>
    <row r="653" spans="2:9" ht="15" thickBot="1" x14ac:dyDescent="0.35">
      <c r="B653" s="79" t="str">
        <f t="shared" si="54"/>
        <v/>
      </c>
      <c r="C653" s="80" t="str">
        <f t="shared" si="55"/>
        <v/>
      </c>
      <c r="D653" s="83" t="str">
        <f t="shared" si="56"/>
        <v/>
      </c>
      <c r="E653" s="82" t="str">
        <f t="shared" si="57"/>
        <v/>
      </c>
      <c r="F653" s="82" t="str">
        <f t="shared" si="58"/>
        <v/>
      </c>
      <c r="G653" s="82" t="str">
        <f t="shared" si="59"/>
        <v/>
      </c>
      <c r="H653" s="65"/>
      <c r="I653" s="65"/>
    </row>
    <row r="654" spans="2:9" ht="15" thickBot="1" x14ac:dyDescent="0.35">
      <c r="B654" s="79" t="str">
        <f t="shared" si="54"/>
        <v/>
      </c>
      <c r="C654" s="80" t="str">
        <f t="shared" si="55"/>
        <v/>
      </c>
      <c r="D654" s="83" t="str">
        <f t="shared" si="56"/>
        <v/>
      </c>
      <c r="E654" s="82" t="str">
        <f t="shared" si="57"/>
        <v/>
      </c>
      <c r="F654" s="82" t="str">
        <f t="shared" si="58"/>
        <v/>
      </c>
      <c r="G654" s="82" t="str">
        <f t="shared" si="59"/>
        <v/>
      </c>
      <c r="H654" s="65"/>
      <c r="I654" s="65"/>
    </row>
    <row r="655" spans="2:9" ht="15" thickBot="1" x14ac:dyDescent="0.35">
      <c r="B655" s="79" t="str">
        <f t="shared" si="54"/>
        <v/>
      </c>
      <c r="C655" s="80" t="str">
        <f t="shared" si="55"/>
        <v/>
      </c>
      <c r="D655" s="83" t="str">
        <f t="shared" si="56"/>
        <v/>
      </c>
      <c r="E655" s="82" t="str">
        <f t="shared" si="57"/>
        <v/>
      </c>
      <c r="F655" s="82" t="str">
        <f t="shared" si="58"/>
        <v/>
      </c>
      <c r="G655" s="82" t="str">
        <f t="shared" si="59"/>
        <v/>
      </c>
      <c r="H655" s="65"/>
      <c r="I655" s="65"/>
    </row>
    <row r="656" spans="2:9" ht="15" thickBot="1" x14ac:dyDescent="0.35">
      <c r="B656" s="79" t="str">
        <f t="shared" si="54"/>
        <v/>
      </c>
      <c r="C656" s="80" t="str">
        <f t="shared" si="55"/>
        <v/>
      </c>
      <c r="D656" s="83" t="str">
        <f t="shared" si="56"/>
        <v/>
      </c>
      <c r="E656" s="82" t="str">
        <f t="shared" si="57"/>
        <v/>
      </c>
      <c r="F656" s="82" t="str">
        <f t="shared" si="58"/>
        <v/>
      </c>
      <c r="G656" s="82" t="str">
        <f t="shared" si="59"/>
        <v/>
      </c>
      <c r="H656" s="65"/>
      <c r="I656" s="65"/>
    </row>
    <row r="657" spans="2:9" ht="15" thickBot="1" x14ac:dyDescent="0.35">
      <c r="B657" s="79" t="str">
        <f t="shared" si="54"/>
        <v/>
      </c>
      <c r="C657" s="80" t="str">
        <f t="shared" si="55"/>
        <v/>
      </c>
      <c r="D657" s="83" t="str">
        <f t="shared" si="56"/>
        <v/>
      </c>
      <c r="E657" s="82" t="str">
        <f t="shared" si="57"/>
        <v/>
      </c>
      <c r="F657" s="82" t="str">
        <f t="shared" si="58"/>
        <v/>
      </c>
      <c r="G657" s="82" t="str">
        <f t="shared" si="59"/>
        <v/>
      </c>
      <c r="H657" s="65"/>
      <c r="I657" s="65"/>
    </row>
    <row r="658" spans="2:9" ht="15" thickBot="1" x14ac:dyDescent="0.35">
      <c r="B658" s="79" t="str">
        <f t="shared" si="54"/>
        <v/>
      </c>
      <c r="C658" s="80" t="str">
        <f t="shared" si="55"/>
        <v/>
      </c>
      <c r="D658" s="83" t="str">
        <f t="shared" si="56"/>
        <v/>
      </c>
      <c r="E658" s="82" t="str">
        <f t="shared" si="57"/>
        <v/>
      </c>
      <c r="F658" s="82" t="str">
        <f t="shared" si="58"/>
        <v/>
      </c>
      <c r="G658" s="82" t="str">
        <f t="shared" si="59"/>
        <v/>
      </c>
      <c r="H658" s="65"/>
      <c r="I658" s="65"/>
    </row>
    <row r="659" spans="2:9" ht="15" thickBot="1" x14ac:dyDescent="0.35">
      <c r="B659" s="79" t="str">
        <f t="shared" si="54"/>
        <v/>
      </c>
      <c r="C659" s="80" t="str">
        <f t="shared" si="55"/>
        <v/>
      </c>
      <c r="D659" s="83" t="str">
        <f t="shared" si="56"/>
        <v/>
      </c>
      <c r="E659" s="82" t="str">
        <f t="shared" si="57"/>
        <v/>
      </c>
      <c r="F659" s="82" t="str">
        <f t="shared" si="58"/>
        <v/>
      </c>
      <c r="G659" s="82" t="str">
        <f t="shared" si="59"/>
        <v/>
      </c>
      <c r="H659" s="65"/>
      <c r="I659" s="65"/>
    </row>
    <row r="660" spans="2:9" ht="15" thickBot="1" x14ac:dyDescent="0.35">
      <c r="B660" s="79" t="str">
        <f t="shared" si="54"/>
        <v/>
      </c>
      <c r="C660" s="80" t="str">
        <f t="shared" si="55"/>
        <v/>
      </c>
      <c r="D660" s="83" t="str">
        <f t="shared" si="56"/>
        <v/>
      </c>
      <c r="E660" s="82" t="str">
        <f t="shared" si="57"/>
        <v/>
      </c>
      <c r="F660" s="82" t="str">
        <f t="shared" si="58"/>
        <v/>
      </c>
      <c r="G660" s="82" t="str">
        <f t="shared" si="59"/>
        <v/>
      </c>
      <c r="H660" s="65"/>
      <c r="I660" s="65"/>
    </row>
    <row r="661" spans="2:9" ht="15" thickBot="1" x14ac:dyDescent="0.35">
      <c r="B661" s="79" t="str">
        <f t="shared" ref="B661:B724" si="60">IFERROR(IF(G660&lt;=0,"",B660+1),"")</f>
        <v/>
      </c>
      <c r="C661" s="80" t="str">
        <f t="shared" ref="C661:C724" si="61">IF($E$10="End of the Period",IF(B661="","",IF(OR(payment_frequency="Weekly",payment_frequency="Bi-weekly",payment_frequency="Semi-monthly"),first_payment_date+B661*VLOOKUP(payment_frequency,periodic_table,2,0),EDATE(first_payment_date,B661*VLOOKUP(payment_frequency,periodic_table,2,0)))),IF(B661="","",IF(OR(payment_frequency="Weekly",payment_frequency="Bi-weekly",payment_frequency="Semi-monthly"),first_payment_date+(B661-1)*VLOOKUP(payment_frequency,periodic_table,2,0),EDATE(first_payment_date,(B661-1)*VLOOKUP(payment_frequency,periodic_table,2,0)))))</f>
        <v/>
      </c>
      <c r="D661" s="83" t="str">
        <f t="shared" ref="D661:D724" si="62">IF(B661="","",IF(B661&lt;=$I$13,E661,IF((nper-B661+1=0),-PMT(rate,1,$G$20,,payment_type),-PMT(rate,nper-B661+1,G660,,payment_type))))</f>
        <v/>
      </c>
      <c r="E661" s="82" t="str">
        <f t="shared" ref="E661:E724" si="63">IF(B661="","",IF(AND(payment_type=1,B661=1),0,(G660*rate)))</f>
        <v/>
      </c>
      <c r="F661" s="82" t="str">
        <f t="shared" si="58"/>
        <v/>
      </c>
      <c r="G661" s="82" t="str">
        <f t="shared" si="59"/>
        <v/>
      </c>
      <c r="H661" s="65"/>
      <c r="I661" s="65"/>
    </row>
    <row r="662" spans="2:9" ht="15" thickBot="1" x14ac:dyDescent="0.35">
      <c r="B662" s="79" t="str">
        <f t="shared" si="60"/>
        <v/>
      </c>
      <c r="C662" s="80" t="str">
        <f t="shared" si="61"/>
        <v/>
      </c>
      <c r="D662" s="83" t="str">
        <f t="shared" si="62"/>
        <v/>
      </c>
      <c r="E662" s="82" t="str">
        <f t="shared" si="63"/>
        <v/>
      </c>
      <c r="F662" s="82" t="str">
        <f t="shared" ref="F662:F725" si="64">IF(B662="","",D662-E662)</f>
        <v/>
      </c>
      <c r="G662" s="82" t="str">
        <f t="shared" ref="G662:G725" si="65">IFERROR(IF(F662&lt;0,"",G661-F662),"")</f>
        <v/>
      </c>
      <c r="H662" s="65"/>
      <c r="I662" s="65"/>
    </row>
    <row r="663" spans="2:9" ht="15" thickBot="1" x14ac:dyDescent="0.35">
      <c r="B663" s="79" t="str">
        <f t="shared" si="60"/>
        <v/>
      </c>
      <c r="C663" s="80" t="str">
        <f t="shared" si="61"/>
        <v/>
      </c>
      <c r="D663" s="83" t="str">
        <f t="shared" si="62"/>
        <v/>
      </c>
      <c r="E663" s="82" t="str">
        <f t="shared" si="63"/>
        <v/>
      </c>
      <c r="F663" s="82" t="str">
        <f t="shared" si="64"/>
        <v/>
      </c>
      <c r="G663" s="82" t="str">
        <f t="shared" si="65"/>
        <v/>
      </c>
      <c r="H663" s="65"/>
      <c r="I663" s="65"/>
    </row>
    <row r="664" spans="2:9" ht="15" thickBot="1" x14ac:dyDescent="0.35">
      <c r="B664" s="79" t="str">
        <f t="shared" si="60"/>
        <v/>
      </c>
      <c r="C664" s="80" t="str">
        <f t="shared" si="61"/>
        <v/>
      </c>
      <c r="D664" s="83" t="str">
        <f t="shared" si="62"/>
        <v/>
      </c>
      <c r="E664" s="82" t="str">
        <f t="shared" si="63"/>
        <v/>
      </c>
      <c r="F664" s="82" t="str">
        <f t="shared" si="64"/>
        <v/>
      </c>
      <c r="G664" s="82" t="str">
        <f t="shared" si="65"/>
        <v/>
      </c>
      <c r="H664" s="65"/>
      <c r="I664" s="65"/>
    </row>
    <row r="665" spans="2:9" ht="15" thickBot="1" x14ac:dyDescent="0.35">
      <c r="B665" s="79" t="str">
        <f t="shared" si="60"/>
        <v/>
      </c>
      <c r="C665" s="80" t="str">
        <f t="shared" si="61"/>
        <v/>
      </c>
      <c r="D665" s="83" t="str">
        <f t="shared" si="62"/>
        <v/>
      </c>
      <c r="E665" s="82" t="str">
        <f t="shared" si="63"/>
        <v/>
      </c>
      <c r="F665" s="82" t="str">
        <f t="shared" si="64"/>
        <v/>
      </c>
      <c r="G665" s="82" t="str">
        <f t="shared" si="65"/>
        <v/>
      </c>
      <c r="H665" s="65"/>
      <c r="I665" s="65"/>
    </row>
    <row r="666" spans="2:9" ht="15" thickBot="1" x14ac:dyDescent="0.35">
      <c r="B666" s="79" t="str">
        <f t="shared" si="60"/>
        <v/>
      </c>
      <c r="C666" s="80" t="str">
        <f t="shared" si="61"/>
        <v/>
      </c>
      <c r="D666" s="83" t="str">
        <f t="shared" si="62"/>
        <v/>
      </c>
      <c r="E666" s="82" t="str">
        <f t="shared" si="63"/>
        <v/>
      </c>
      <c r="F666" s="82" t="str">
        <f t="shared" si="64"/>
        <v/>
      </c>
      <c r="G666" s="82" t="str">
        <f t="shared" si="65"/>
        <v/>
      </c>
      <c r="H666" s="65"/>
      <c r="I666" s="65"/>
    </row>
    <row r="667" spans="2:9" ht="15" thickBot="1" x14ac:dyDescent="0.35">
      <c r="B667" s="79" t="str">
        <f t="shared" si="60"/>
        <v/>
      </c>
      <c r="C667" s="80" t="str">
        <f t="shared" si="61"/>
        <v/>
      </c>
      <c r="D667" s="83" t="str">
        <f t="shared" si="62"/>
        <v/>
      </c>
      <c r="E667" s="82" t="str">
        <f t="shared" si="63"/>
        <v/>
      </c>
      <c r="F667" s="82" t="str">
        <f t="shared" si="64"/>
        <v/>
      </c>
      <c r="G667" s="82" t="str">
        <f t="shared" si="65"/>
        <v/>
      </c>
      <c r="H667" s="65"/>
      <c r="I667" s="65"/>
    </row>
    <row r="668" spans="2:9" ht="15" thickBot="1" x14ac:dyDescent="0.35">
      <c r="B668" s="79" t="str">
        <f t="shared" si="60"/>
        <v/>
      </c>
      <c r="C668" s="80" t="str">
        <f t="shared" si="61"/>
        <v/>
      </c>
      <c r="D668" s="83" t="str">
        <f t="shared" si="62"/>
        <v/>
      </c>
      <c r="E668" s="82" t="str">
        <f t="shared" si="63"/>
        <v/>
      </c>
      <c r="F668" s="82" t="str">
        <f t="shared" si="64"/>
        <v/>
      </c>
      <c r="G668" s="82" t="str">
        <f t="shared" si="65"/>
        <v/>
      </c>
      <c r="H668" s="65"/>
      <c r="I668" s="65"/>
    </row>
    <row r="669" spans="2:9" ht="15" thickBot="1" x14ac:dyDescent="0.35">
      <c r="B669" s="79" t="str">
        <f t="shared" si="60"/>
        <v/>
      </c>
      <c r="C669" s="80" t="str">
        <f t="shared" si="61"/>
        <v/>
      </c>
      <c r="D669" s="83" t="str">
        <f t="shared" si="62"/>
        <v/>
      </c>
      <c r="E669" s="82" t="str">
        <f t="shared" si="63"/>
        <v/>
      </c>
      <c r="F669" s="82" t="str">
        <f t="shared" si="64"/>
        <v/>
      </c>
      <c r="G669" s="82" t="str">
        <f t="shared" si="65"/>
        <v/>
      </c>
      <c r="H669" s="65"/>
      <c r="I669" s="65"/>
    </row>
    <row r="670" spans="2:9" ht="15" thickBot="1" x14ac:dyDescent="0.35">
      <c r="B670" s="79" t="str">
        <f t="shared" si="60"/>
        <v/>
      </c>
      <c r="C670" s="80" t="str">
        <f t="shared" si="61"/>
        <v/>
      </c>
      <c r="D670" s="83" t="str">
        <f t="shared" si="62"/>
        <v/>
      </c>
      <c r="E670" s="82" t="str">
        <f t="shared" si="63"/>
        <v/>
      </c>
      <c r="F670" s="82" t="str">
        <f t="shared" si="64"/>
        <v/>
      </c>
      <c r="G670" s="82" t="str">
        <f t="shared" si="65"/>
        <v/>
      </c>
      <c r="H670" s="65"/>
      <c r="I670" s="65"/>
    </row>
    <row r="671" spans="2:9" ht="15" thickBot="1" x14ac:dyDescent="0.35">
      <c r="B671" s="79" t="str">
        <f t="shared" si="60"/>
        <v/>
      </c>
      <c r="C671" s="80" t="str">
        <f t="shared" si="61"/>
        <v/>
      </c>
      <c r="D671" s="83" t="str">
        <f t="shared" si="62"/>
        <v/>
      </c>
      <c r="E671" s="82" t="str">
        <f t="shared" si="63"/>
        <v/>
      </c>
      <c r="F671" s="82" t="str">
        <f t="shared" si="64"/>
        <v/>
      </c>
      <c r="G671" s="82" t="str">
        <f t="shared" si="65"/>
        <v/>
      </c>
      <c r="H671" s="65"/>
      <c r="I671" s="65"/>
    </row>
    <row r="672" spans="2:9" ht="15" thickBot="1" x14ac:dyDescent="0.35">
      <c r="B672" s="79" t="str">
        <f t="shared" si="60"/>
        <v/>
      </c>
      <c r="C672" s="80" t="str">
        <f t="shared" si="61"/>
        <v/>
      </c>
      <c r="D672" s="83" t="str">
        <f t="shared" si="62"/>
        <v/>
      </c>
      <c r="E672" s="82" t="str">
        <f t="shared" si="63"/>
        <v/>
      </c>
      <c r="F672" s="82" t="str">
        <f t="shared" si="64"/>
        <v/>
      </c>
      <c r="G672" s="82" t="str">
        <f t="shared" si="65"/>
        <v/>
      </c>
      <c r="H672" s="65"/>
      <c r="I672" s="65"/>
    </row>
    <row r="673" spans="2:9" ht="15" thickBot="1" x14ac:dyDescent="0.35">
      <c r="B673" s="79" t="str">
        <f t="shared" si="60"/>
        <v/>
      </c>
      <c r="C673" s="80" t="str">
        <f t="shared" si="61"/>
        <v/>
      </c>
      <c r="D673" s="83" t="str">
        <f t="shared" si="62"/>
        <v/>
      </c>
      <c r="E673" s="82" t="str">
        <f t="shared" si="63"/>
        <v/>
      </c>
      <c r="F673" s="82" t="str">
        <f t="shared" si="64"/>
        <v/>
      </c>
      <c r="G673" s="82" t="str">
        <f t="shared" si="65"/>
        <v/>
      </c>
      <c r="H673" s="65"/>
      <c r="I673" s="65"/>
    </row>
    <row r="674" spans="2:9" ht="15" thickBot="1" x14ac:dyDescent="0.35">
      <c r="B674" s="79" t="str">
        <f t="shared" si="60"/>
        <v/>
      </c>
      <c r="C674" s="80" t="str">
        <f t="shared" si="61"/>
        <v/>
      </c>
      <c r="D674" s="83" t="str">
        <f t="shared" si="62"/>
        <v/>
      </c>
      <c r="E674" s="82" t="str">
        <f t="shared" si="63"/>
        <v/>
      </c>
      <c r="F674" s="82" t="str">
        <f t="shared" si="64"/>
        <v/>
      </c>
      <c r="G674" s="82" t="str">
        <f t="shared" si="65"/>
        <v/>
      </c>
      <c r="H674" s="65"/>
      <c r="I674" s="65"/>
    </row>
    <row r="675" spans="2:9" ht="15" thickBot="1" x14ac:dyDescent="0.35">
      <c r="B675" s="79" t="str">
        <f t="shared" si="60"/>
        <v/>
      </c>
      <c r="C675" s="80" t="str">
        <f t="shared" si="61"/>
        <v/>
      </c>
      <c r="D675" s="83" t="str">
        <f t="shared" si="62"/>
        <v/>
      </c>
      <c r="E675" s="82" t="str">
        <f t="shared" si="63"/>
        <v/>
      </c>
      <c r="F675" s="82" t="str">
        <f t="shared" si="64"/>
        <v/>
      </c>
      <c r="G675" s="82" t="str">
        <f t="shared" si="65"/>
        <v/>
      </c>
      <c r="H675" s="65"/>
      <c r="I675" s="65"/>
    </row>
    <row r="676" spans="2:9" ht="15" thickBot="1" x14ac:dyDescent="0.35">
      <c r="B676" s="79" t="str">
        <f t="shared" si="60"/>
        <v/>
      </c>
      <c r="C676" s="80" t="str">
        <f t="shared" si="61"/>
        <v/>
      </c>
      <c r="D676" s="83" t="str">
        <f t="shared" si="62"/>
        <v/>
      </c>
      <c r="E676" s="82" t="str">
        <f t="shared" si="63"/>
        <v/>
      </c>
      <c r="F676" s="82" t="str">
        <f t="shared" si="64"/>
        <v/>
      </c>
      <c r="G676" s="82" t="str">
        <f t="shared" si="65"/>
        <v/>
      </c>
      <c r="H676" s="65"/>
      <c r="I676" s="65"/>
    </row>
    <row r="677" spans="2:9" ht="15" thickBot="1" x14ac:dyDescent="0.35">
      <c r="B677" s="79" t="str">
        <f t="shared" si="60"/>
        <v/>
      </c>
      <c r="C677" s="80" t="str">
        <f t="shared" si="61"/>
        <v/>
      </c>
      <c r="D677" s="83" t="str">
        <f t="shared" si="62"/>
        <v/>
      </c>
      <c r="E677" s="82" t="str">
        <f t="shared" si="63"/>
        <v/>
      </c>
      <c r="F677" s="82" t="str">
        <f t="shared" si="64"/>
        <v/>
      </c>
      <c r="G677" s="82" t="str">
        <f t="shared" si="65"/>
        <v/>
      </c>
      <c r="H677" s="65"/>
      <c r="I677" s="65"/>
    </row>
    <row r="678" spans="2:9" ht="15" thickBot="1" x14ac:dyDescent="0.35">
      <c r="B678" s="79" t="str">
        <f t="shared" si="60"/>
        <v/>
      </c>
      <c r="C678" s="80" t="str">
        <f t="shared" si="61"/>
        <v/>
      </c>
      <c r="D678" s="83" t="str">
        <f t="shared" si="62"/>
        <v/>
      </c>
      <c r="E678" s="82" t="str">
        <f t="shared" si="63"/>
        <v/>
      </c>
      <c r="F678" s="82" t="str">
        <f t="shared" si="64"/>
        <v/>
      </c>
      <c r="G678" s="82" t="str">
        <f t="shared" si="65"/>
        <v/>
      </c>
      <c r="H678" s="65"/>
      <c r="I678" s="65"/>
    </row>
    <row r="679" spans="2:9" ht="15" thickBot="1" x14ac:dyDescent="0.35">
      <c r="B679" s="79" t="str">
        <f t="shared" si="60"/>
        <v/>
      </c>
      <c r="C679" s="80" t="str">
        <f t="shared" si="61"/>
        <v/>
      </c>
      <c r="D679" s="83" t="str">
        <f t="shared" si="62"/>
        <v/>
      </c>
      <c r="E679" s="82" t="str">
        <f t="shared" si="63"/>
        <v/>
      </c>
      <c r="F679" s="82" t="str">
        <f t="shared" si="64"/>
        <v/>
      </c>
      <c r="G679" s="82" t="str">
        <f t="shared" si="65"/>
        <v/>
      </c>
      <c r="H679" s="65"/>
      <c r="I679" s="65"/>
    </row>
    <row r="680" spans="2:9" ht="15" thickBot="1" x14ac:dyDescent="0.35">
      <c r="B680" s="79" t="str">
        <f t="shared" si="60"/>
        <v/>
      </c>
      <c r="C680" s="80" t="str">
        <f t="shared" si="61"/>
        <v/>
      </c>
      <c r="D680" s="83" t="str">
        <f t="shared" si="62"/>
        <v/>
      </c>
      <c r="E680" s="82" t="str">
        <f t="shared" si="63"/>
        <v/>
      </c>
      <c r="F680" s="82" t="str">
        <f t="shared" si="64"/>
        <v/>
      </c>
      <c r="G680" s="82" t="str">
        <f t="shared" si="65"/>
        <v/>
      </c>
      <c r="H680" s="65"/>
      <c r="I680" s="65"/>
    </row>
    <row r="681" spans="2:9" ht="15" thickBot="1" x14ac:dyDescent="0.35">
      <c r="B681" s="79" t="str">
        <f t="shared" si="60"/>
        <v/>
      </c>
      <c r="C681" s="80" t="str">
        <f t="shared" si="61"/>
        <v/>
      </c>
      <c r="D681" s="83" t="str">
        <f t="shared" si="62"/>
        <v/>
      </c>
      <c r="E681" s="82" t="str">
        <f t="shared" si="63"/>
        <v/>
      </c>
      <c r="F681" s="82" t="str">
        <f t="shared" si="64"/>
        <v/>
      </c>
      <c r="G681" s="82" t="str">
        <f t="shared" si="65"/>
        <v/>
      </c>
      <c r="H681" s="65"/>
      <c r="I681" s="65"/>
    </row>
    <row r="682" spans="2:9" ht="15" thickBot="1" x14ac:dyDescent="0.35">
      <c r="B682" s="79" t="str">
        <f t="shared" si="60"/>
        <v/>
      </c>
      <c r="C682" s="80" t="str">
        <f t="shared" si="61"/>
        <v/>
      </c>
      <c r="D682" s="83" t="str">
        <f t="shared" si="62"/>
        <v/>
      </c>
      <c r="E682" s="82" t="str">
        <f t="shared" si="63"/>
        <v/>
      </c>
      <c r="F682" s="82" t="str">
        <f t="shared" si="64"/>
        <v/>
      </c>
      <c r="G682" s="82" t="str">
        <f t="shared" si="65"/>
        <v/>
      </c>
      <c r="H682" s="65"/>
      <c r="I682" s="65"/>
    </row>
    <row r="683" spans="2:9" ht="15" thickBot="1" x14ac:dyDescent="0.35">
      <c r="B683" s="79" t="str">
        <f t="shared" si="60"/>
        <v/>
      </c>
      <c r="C683" s="80" t="str">
        <f t="shared" si="61"/>
        <v/>
      </c>
      <c r="D683" s="83" t="str">
        <f t="shared" si="62"/>
        <v/>
      </c>
      <c r="E683" s="82" t="str">
        <f t="shared" si="63"/>
        <v/>
      </c>
      <c r="F683" s="82" t="str">
        <f t="shared" si="64"/>
        <v/>
      </c>
      <c r="G683" s="82" t="str">
        <f t="shared" si="65"/>
        <v/>
      </c>
      <c r="H683" s="65"/>
      <c r="I683" s="65"/>
    </row>
    <row r="684" spans="2:9" ht="15" thickBot="1" x14ac:dyDescent="0.35">
      <c r="B684" s="79" t="str">
        <f t="shared" si="60"/>
        <v/>
      </c>
      <c r="C684" s="80" t="str">
        <f t="shared" si="61"/>
        <v/>
      </c>
      <c r="D684" s="83" t="str">
        <f t="shared" si="62"/>
        <v/>
      </c>
      <c r="E684" s="82" t="str">
        <f t="shared" si="63"/>
        <v/>
      </c>
      <c r="F684" s="82" t="str">
        <f t="shared" si="64"/>
        <v/>
      </c>
      <c r="G684" s="82" t="str">
        <f t="shared" si="65"/>
        <v/>
      </c>
      <c r="H684" s="65"/>
      <c r="I684" s="65"/>
    </row>
    <row r="685" spans="2:9" ht="15" thickBot="1" x14ac:dyDescent="0.35">
      <c r="B685" s="79" t="str">
        <f t="shared" si="60"/>
        <v/>
      </c>
      <c r="C685" s="80" t="str">
        <f t="shared" si="61"/>
        <v/>
      </c>
      <c r="D685" s="83" t="str">
        <f t="shared" si="62"/>
        <v/>
      </c>
      <c r="E685" s="82" t="str">
        <f t="shared" si="63"/>
        <v/>
      </c>
      <c r="F685" s="82" t="str">
        <f t="shared" si="64"/>
        <v/>
      </c>
      <c r="G685" s="82" t="str">
        <f t="shared" si="65"/>
        <v/>
      </c>
      <c r="H685" s="65"/>
      <c r="I685" s="65"/>
    </row>
    <row r="686" spans="2:9" ht="15" thickBot="1" x14ac:dyDescent="0.35">
      <c r="B686" s="79" t="str">
        <f t="shared" si="60"/>
        <v/>
      </c>
      <c r="C686" s="80" t="str">
        <f t="shared" si="61"/>
        <v/>
      </c>
      <c r="D686" s="83" t="str">
        <f t="shared" si="62"/>
        <v/>
      </c>
      <c r="E686" s="82" t="str">
        <f t="shared" si="63"/>
        <v/>
      </c>
      <c r="F686" s="82" t="str">
        <f t="shared" si="64"/>
        <v/>
      </c>
      <c r="G686" s="82" t="str">
        <f t="shared" si="65"/>
        <v/>
      </c>
      <c r="H686" s="65"/>
      <c r="I686" s="65"/>
    </row>
    <row r="687" spans="2:9" ht="15" thickBot="1" x14ac:dyDescent="0.35">
      <c r="B687" s="79" t="str">
        <f t="shared" si="60"/>
        <v/>
      </c>
      <c r="C687" s="80" t="str">
        <f t="shared" si="61"/>
        <v/>
      </c>
      <c r="D687" s="83" t="str">
        <f t="shared" si="62"/>
        <v/>
      </c>
      <c r="E687" s="82" t="str">
        <f t="shared" si="63"/>
        <v/>
      </c>
      <c r="F687" s="82" t="str">
        <f t="shared" si="64"/>
        <v/>
      </c>
      <c r="G687" s="82" t="str">
        <f t="shared" si="65"/>
        <v/>
      </c>
      <c r="H687" s="65"/>
      <c r="I687" s="65"/>
    </row>
    <row r="688" spans="2:9" ht="15" thickBot="1" x14ac:dyDescent="0.35">
      <c r="B688" s="79" t="str">
        <f t="shared" si="60"/>
        <v/>
      </c>
      <c r="C688" s="80" t="str">
        <f t="shared" si="61"/>
        <v/>
      </c>
      <c r="D688" s="83" t="str">
        <f t="shared" si="62"/>
        <v/>
      </c>
      <c r="E688" s="82" t="str">
        <f t="shared" si="63"/>
        <v/>
      </c>
      <c r="F688" s="82" t="str">
        <f t="shared" si="64"/>
        <v/>
      </c>
      <c r="G688" s="82" t="str">
        <f t="shared" si="65"/>
        <v/>
      </c>
      <c r="H688" s="65"/>
      <c r="I688" s="65"/>
    </row>
    <row r="689" spans="2:9" ht="15" thickBot="1" x14ac:dyDescent="0.35">
      <c r="B689" s="79" t="str">
        <f t="shared" si="60"/>
        <v/>
      </c>
      <c r="C689" s="80" t="str">
        <f t="shared" si="61"/>
        <v/>
      </c>
      <c r="D689" s="83" t="str">
        <f t="shared" si="62"/>
        <v/>
      </c>
      <c r="E689" s="82" t="str">
        <f t="shared" si="63"/>
        <v/>
      </c>
      <c r="F689" s="82" t="str">
        <f t="shared" si="64"/>
        <v/>
      </c>
      <c r="G689" s="82" t="str">
        <f t="shared" si="65"/>
        <v/>
      </c>
      <c r="H689" s="65"/>
      <c r="I689" s="65"/>
    </row>
    <row r="690" spans="2:9" ht="15" thickBot="1" x14ac:dyDescent="0.35">
      <c r="B690" s="79" t="str">
        <f t="shared" si="60"/>
        <v/>
      </c>
      <c r="C690" s="80" t="str">
        <f t="shared" si="61"/>
        <v/>
      </c>
      <c r="D690" s="83" t="str">
        <f t="shared" si="62"/>
        <v/>
      </c>
      <c r="E690" s="82" t="str">
        <f t="shared" si="63"/>
        <v/>
      </c>
      <c r="F690" s="82" t="str">
        <f t="shared" si="64"/>
        <v/>
      </c>
      <c r="G690" s="82" t="str">
        <f t="shared" si="65"/>
        <v/>
      </c>
      <c r="H690" s="65"/>
      <c r="I690" s="65"/>
    </row>
    <row r="691" spans="2:9" ht="15" thickBot="1" x14ac:dyDescent="0.35">
      <c r="B691" s="79" t="str">
        <f t="shared" si="60"/>
        <v/>
      </c>
      <c r="C691" s="80" t="str">
        <f t="shared" si="61"/>
        <v/>
      </c>
      <c r="D691" s="83" t="str">
        <f t="shared" si="62"/>
        <v/>
      </c>
      <c r="E691" s="82" t="str">
        <f t="shared" si="63"/>
        <v/>
      </c>
      <c r="F691" s="82" t="str">
        <f t="shared" si="64"/>
        <v/>
      </c>
      <c r="G691" s="82" t="str">
        <f t="shared" si="65"/>
        <v/>
      </c>
      <c r="H691" s="65"/>
      <c r="I691" s="65"/>
    </row>
    <row r="692" spans="2:9" ht="15" thickBot="1" x14ac:dyDescent="0.35">
      <c r="B692" s="79" t="str">
        <f t="shared" si="60"/>
        <v/>
      </c>
      <c r="C692" s="80" t="str">
        <f t="shared" si="61"/>
        <v/>
      </c>
      <c r="D692" s="83" t="str">
        <f t="shared" si="62"/>
        <v/>
      </c>
      <c r="E692" s="82" t="str">
        <f t="shared" si="63"/>
        <v/>
      </c>
      <c r="F692" s="82" t="str">
        <f t="shared" si="64"/>
        <v/>
      </c>
      <c r="G692" s="82" t="str">
        <f t="shared" si="65"/>
        <v/>
      </c>
      <c r="H692" s="65"/>
      <c r="I692" s="65"/>
    </row>
    <row r="693" spans="2:9" ht="15" thickBot="1" x14ac:dyDescent="0.35">
      <c r="B693" s="79" t="str">
        <f t="shared" si="60"/>
        <v/>
      </c>
      <c r="C693" s="80" t="str">
        <f t="shared" si="61"/>
        <v/>
      </c>
      <c r="D693" s="83" t="str">
        <f t="shared" si="62"/>
        <v/>
      </c>
      <c r="E693" s="82" t="str">
        <f t="shared" si="63"/>
        <v/>
      </c>
      <c r="F693" s="82" t="str">
        <f t="shared" si="64"/>
        <v/>
      </c>
      <c r="G693" s="82" t="str">
        <f t="shared" si="65"/>
        <v/>
      </c>
      <c r="H693" s="65"/>
      <c r="I693" s="65"/>
    </row>
    <row r="694" spans="2:9" ht="15" thickBot="1" x14ac:dyDescent="0.35">
      <c r="B694" s="79" t="str">
        <f t="shared" si="60"/>
        <v/>
      </c>
      <c r="C694" s="80" t="str">
        <f t="shared" si="61"/>
        <v/>
      </c>
      <c r="D694" s="83" t="str">
        <f t="shared" si="62"/>
        <v/>
      </c>
      <c r="E694" s="82" t="str">
        <f t="shared" si="63"/>
        <v/>
      </c>
      <c r="F694" s="82" t="str">
        <f t="shared" si="64"/>
        <v/>
      </c>
      <c r="G694" s="82" t="str">
        <f t="shared" si="65"/>
        <v/>
      </c>
      <c r="H694" s="65"/>
      <c r="I694" s="65"/>
    </row>
    <row r="695" spans="2:9" ht="15" thickBot="1" x14ac:dyDescent="0.35">
      <c r="B695" s="79" t="str">
        <f t="shared" si="60"/>
        <v/>
      </c>
      <c r="C695" s="80" t="str">
        <f t="shared" si="61"/>
        <v/>
      </c>
      <c r="D695" s="83" t="str">
        <f t="shared" si="62"/>
        <v/>
      </c>
      <c r="E695" s="82" t="str">
        <f t="shared" si="63"/>
        <v/>
      </c>
      <c r="F695" s="82" t="str">
        <f t="shared" si="64"/>
        <v/>
      </c>
      <c r="G695" s="82" t="str">
        <f t="shared" si="65"/>
        <v/>
      </c>
      <c r="H695" s="65"/>
      <c r="I695" s="65"/>
    </row>
    <row r="696" spans="2:9" ht="15" thickBot="1" x14ac:dyDescent="0.35">
      <c r="B696" s="79" t="str">
        <f t="shared" si="60"/>
        <v/>
      </c>
      <c r="C696" s="80" t="str">
        <f t="shared" si="61"/>
        <v/>
      </c>
      <c r="D696" s="83" t="str">
        <f t="shared" si="62"/>
        <v/>
      </c>
      <c r="E696" s="82" t="str">
        <f t="shared" si="63"/>
        <v/>
      </c>
      <c r="F696" s="82" t="str">
        <f t="shared" si="64"/>
        <v/>
      </c>
      <c r="G696" s="82" t="str">
        <f t="shared" si="65"/>
        <v/>
      </c>
      <c r="H696" s="65"/>
      <c r="I696" s="65"/>
    </row>
    <row r="697" spans="2:9" ht="15" thickBot="1" x14ac:dyDescent="0.35">
      <c r="B697" s="79" t="str">
        <f t="shared" si="60"/>
        <v/>
      </c>
      <c r="C697" s="80" t="str">
        <f t="shared" si="61"/>
        <v/>
      </c>
      <c r="D697" s="83" t="str">
        <f t="shared" si="62"/>
        <v/>
      </c>
      <c r="E697" s="82" t="str">
        <f t="shared" si="63"/>
        <v/>
      </c>
      <c r="F697" s="82" t="str">
        <f t="shared" si="64"/>
        <v/>
      </c>
      <c r="G697" s="82" t="str">
        <f t="shared" si="65"/>
        <v/>
      </c>
      <c r="H697" s="65"/>
      <c r="I697" s="65"/>
    </row>
    <row r="698" spans="2:9" ht="15" thickBot="1" x14ac:dyDescent="0.35">
      <c r="B698" s="79" t="str">
        <f t="shared" si="60"/>
        <v/>
      </c>
      <c r="C698" s="80" t="str">
        <f t="shared" si="61"/>
        <v/>
      </c>
      <c r="D698" s="83" t="str">
        <f t="shared" si="62"/>
        <v/>
      </c>
      <c r="E698" s="82" t="str">
        <f t="shared" si="63"/>
        <v/>
      </c>
      <c r="F698" s="82" t="str">
        <f t="shared" si="64"/>
        <v/>
      </c>
      <c r="G698" s="82" t="str">
        <f t="shared" si="65"/>
        <v/>
      </c>
      <c r="H698" s="65"/>
      <c r="I698" s="65"/>
    </row>
    <row r="699" spans="2:9" ht="15" thickBot="1" x14ac:dyDescent="0.35">
      <c r="B699" s="79" t="str">
        <f t="shared" si="60"/>
        <v/>
      </c>
      <c r="C699" s="80" t="str">
        <f t="shared" si="61"/>
        <v/>
      </c>
      <c r="D699" s="83" t="str">
        <f t="shared" si="62"/>
        <v/>
      </c>
      <c r="E699" s="82" t="str">
        <f t="shared" si="63"/>
        <v/>
      </c>
      <c r="F699" s="82" t="str">
        <f t="shared" si="64"/>
        <v/>
      </c>
      <c r="G699" s="82" t="str">
        <f t="shared" si="65"/>
        <v/>
      </c>
      <c r="H699" s="65"/>
      <c r="I699" s="65"/>
    </row>
    <row r="700" spans="2:9" ht="15" thickBot="1" x14ac:dyDescent="0.35">
      <c r="B700" s="79" t="str">
        <f t="shared" si="60"/>
        <v/>
      </c>
      <c r="C700" s="80" t="str">
        <f t="shared" si="61"/>
        <v/>
      </c>
      <c r="D700" s="83" t="str">
        <f t="shared" si="62"/>
        <v/>
      </c>
      <c r="E700" s="82" t="str">
        <f t="shared" si="63"/>
        <v/>
      </c>
      <c r="F700" s="82" t="str">
        <f t="shared" si="64"/>
        <v/>
      </c>
      <c r="G700" s="82" t="str">
        <f t="shared" si="65"/>
        <v/>
      </c>
      <c r="H700" s="65"/>
      <c r="I700" s="65"/>
    </row>
    <row r="701" spans="2:9" ht="15" thickBot="1" x14ac:dyDescent="0.35">
      <c r="B701" s="79" t="str">
        <f t="shared" si="60"/>
        <v/>
      </c>
      <c r="C701" s="80" t="str">
        <f t="shared" si="61"/>
        <v/>
      </c>
      <c r="D701" s="83" t="str">
        <f t="shared" si="62"/>
        <v/>
      </c>
      <c r="E701" s="82" t="str">
        <f t="shared" si="63"/>
        <v/>
      </c>
      <c r="F701" s="82" t="str">
        <f t="shared" si="64"/>
        <v/>
      </c>
      <c r="G701" s="82" t="str">
        <f t="shared" si="65"/>
        <v/>
      </c>
      <c r="H701" s="65"/>
      <c r="I701" s="65"/>
    </row>
    <row r="702" spans="2:9" ht="15" thickBot="1" x14ac:dyDescent="0.35">
      <c r="B702" s="79" t="str">
        <f t="shared" si="60"/>
        <v/>
      </c>
      <c r="C702" s="80" t="str">
        <f t="shared" si="61"/>
        <v/>
      </c>
      <c r="D702" s="83" t="str">
        <f t="shared" si="62"/>
        <v/>
      </c>
      <c r="E702" s="82" t="str">
        <f t="shared" si="63"/>
        <v/>
      </c>
      <c r="F702" s="82" t="str">
        <f t="shared" si="64"/>
        <v/>
      </c>
      <c r="G702" s="82" t="str">
        <f t="shared" si="65"/>
        <v/>
      </c>
      <c r="H702" s="65"/>
      <c r="I702" s="65"/>
    </row>
    <row r="703" spans="2:9" ht="15" thickBot="1" x14ac:dyDescent="0.35">
      <c r="B703" s="79" t="str">
        <f t="shared" si="60"/>
        <v/>
      </c>
      <c r="C703" s="80" t="str">
        <f t="shared" si="61"/>
        <v/>
      </c>
      <c r="D703" s="83" t="str">
        <f t="shared" si="62"/>
        <v/>
      </c>
      <c r="E703" s="82" t="str">
        <f t="shared" si="63"/>
        <v/>
      </c>
      <c r="F703" s="82" t="str">
        <f t="shared" si="64"/>
        <v/>
      </c>
      <c r="G703" s="82" t="str">
        <f t="shared" si="65"/>
        <v/>
      </c>
      <c r="H703" s="65"/>
      <c r="I703" s="65"/>
    </row>
    <row r="704" spans="2:9" ht="15" thickBot="1" x14ac:dyDescent="0.35">
      <c r="B704" s="79" t="str">
        <f t="shared" si="60"/>
        <v/>
      </c>
      <c r="C704" s="80" t="str">
        <f t="shared" si="61"/>
        <v/>
      </c>
      <c r="D704" s="83" t="str">
        <f t="shared" si="62"/>
        <v/>
      </c>
      <c r="E704" s="82" t="str">
        <f t="shared" si="63"/>
        <v/>
      </c>
      <c r="F704" s="82" t="str">
        <f t="shared" si="64"/>
        <v/>
      </c>
      <c r="G704" s="82" t="str">
        <f t="shared" si="65"/>
        <v/>
      </c>
      <c r="H704" s="65"/>
      <c r="I704" s="65"/>
    </row>
    <row r="705" spans="2:9" ht="15" thickBot="1" x14ac:dyDescent="0.35">
      <c r="B705" s="79" t="str">
        <f t="shared" si="60"/>
        <v/>
      </c>
      <c r="C705" s="80" t="str">
        <f t="shared" si="61"/>
        <v/>
      </c>
      <c r="D705" s="83" t="str">
        <f t="shared" si="62"/>
        <v/>
      </c>
      <c r="E705" s="82" t="str">
        <f t="shared" si="63"/>
        <v/>
      </c>
      <c r="F705" s="82" t="str">
        <f t="shared" si="64"/>
        <v/>
      </c>
      <c r="G705" s="82" t="str">
        <f t="shared" si="65"/>
        <v/>
      </c>
      <c r="H705" s="65"/>
      <c r="I705" s="65"/>
    </row>
    <row r="706" spans="2:9" ht="15" thickBot="1" x14ac:dyDescent="0.35">
      <c r="B706" s="79" t="str">
        <f t="shared" si="60"/>
        <v/>
      </c>
      <c r="C706" s="80" t="str">
        <f t="shared" si="61"/>
        <v/>
      </c>
      <c r="D706" s="83" t="str">
        <f t="shared" si="62"/>
        <v/>
      </c>
      <c r="E706" s="82" t="str">
        <f t="shared" si="63"/>
        <v/>
      </c>
      <c r="F706" s="82" t="str">
        <f t="shared" si="64"/>
        <v/>
      </c>
      <c r="G706" s="82" t="str">
        <f t="shared" si="65"/>
        <v/>
      </c>
      <c r="H706" s="65"/>
      <c r="I706" s="65"/>
    </row>
    <row r="707" spans="2:9" ht="15" thickBot="1" x14ac:dyDescent="0.35">
      <c r="B707" s="79" t="str">
        <f t="shared" si="60"/>
        <v/>
      </c>
      <c r="C707" s="80" t="str">
        <f t="shared" si="61"/>
        <v/>
      </c>
      <c r="D707" s="83" t="str">
        <f t="shared" si="62"/>
        <v/>
      </c>
      <c r="E707" s="82" t="str">
        <f t="shared" si="63"/>
        <v/>
      </c>
      <c r="F707" s="82" t="str">
        <f t="shared" si="64"/>
        <v/>
      </c>
      <c r="G707" s="82" t="str">
        <f t="shared" si="65"/>
        <v/>
      </c>
      <c r="H707" s="65"/>
      <c r="I707" s="65"/>
    </row>
    <row r="708" spans="2:9" ht="15" thickBot="1" x14ac:dyDescent="0.35">
      <c r="B708" s="79" t="str">
        <f t="shared" si="60"/>
        <v/>
      </c>
      <c r="C708" s="80" t="str">
        <f t="shared" si="61"/>
        <v/>
      </c>
      <c r="D708" s="83" t="str">
        <f t="shared" si="62"/>
        <v/>
      </c>
      <c r="E708" s="82" t="str">
        <f t="shared" si="63"/>
        <v/>
      </c>
      <c r="F708" s="82" t="str">
        <f t="shared" si="64"/>
        <v/>
      </c>
      <c r="G708" s="82" t="str">
        <f t="shared" si="65"/>
        <v/>
      </c>
      <c r="H708" s="65"/>
      <c r="I708" s="65"/>
    </row>
    <row r="709" spans="2:9" ht="15" thickBot="1" x14ac:dyDescent="0.35">
      <c r="B709" s="79" t="str">
        <f t="shared" si="60"/>
        <v/>
      </c>
      <c r="C709" s="80" t="str">
        <f t="shared" si="61"/>
        <v/>
      </c>
      <c r="D709" s="83" t="str">
        <f t="shared" si="62"/>
        <v/>
      </c>
      <c r="E709" s="82" t="str">
        <f t="shared" si="63"/>
        <v/>
      </c>
      <c r="F709" s="82" t="str">
        <f t="shared" si="64"/>
        <v/>
      </c>
      <c r="G709" s="82" t="str">
        <f t="shared" si="65"/>
        <v/>
      </c>
      <c r="H709" s="65"/>
      <c r="I709" s="65"/>
    </row>
    <row r="710" spans="2:9" ht="15" thickBot="1" x14ac:dyDescent="0.35">
      <c r="B710" s="79" t="str">
        <f t="shared" si="60"/>
        <v/>
      </c>
      <c r="C710" s="80" t="str">
        <f t="shared" si="61"/>
        <v/>
      </c>
      <c r="D710" s="83" t="str">
        <f t="shared" si="62"/>
        <v/>
      </c>
      <c r="E710" s="82" t="str">
        <f t="shared" si="63"/>
        <v/>
      </c>
      <c r="F710" s="82" t="str">
        <f t="shared" si="64"/>
        <v/>
      </c>
      <c r="G710" s="82" t="str">
        <f t="shared" si="65"/>
        <v/>
      </c>
      <c r="H710" s="65"/>
      <c r="I710" s="65"/>
    </row>
    <row r="711" spans="2:9" ht="15" thickBot="1" x14ac:dyDescent="0.35">
      <c r="B711" s="79" t="str">
        <f t="shared" si="60"/>
        <v/>
      </c>
      <c r="C711" s="80" t="str">
        <f t="shared" si="61"/>
        <v/>
      </c>
      <c r="D711" s="83" t="str">
        <f t="shared" si="62"/>
        <v/>
      </c>
      <c r="E711" s="82" t="str">
        <f t="shared" si="63"/>
        <v/>
      </c>
      <c r="F711" s="82" t="str">
        <f t="shared" si="64"/>
        <v/>
      </c>
      <c r="G711" s="82" t="str">
        <f t="shared" si="65"/>
        <v/>
      </c>
      <c r="H711" s="65"/>
      <c r="I711" s="65"/>
    </row>
    <row r="712" spans="2:9" ht="15" thickBot="1" x14ac:dyDescent="0.35">
      <c r="B712" s="79" t="str">
        <f t="shared" si="60"/>
        <v/>
      </c>
      <c r="C712" s="80" t="str">
        <f t="shared" si="61"/>
        <v/>
      </c>
      <c r="D712" s="83" t="str">
        <f t="shared" si="62"/>
        <v/>
      </c>
      <c r="E712" s="82" t="str">
        <f t="shared" si="63"/>
        <v/>
      </c>
      <c r="F712" s="82" t="str">
        <f t="shared" si="64"/>
        <v/>
      </c>
      <c r="G712" s="82" t="str">
        <f t="shared" si="65"/>
        <v/>
      </c>
      <c r="H712" s="65"/>
      <c r="I712" s="65"/>
    </row>
    <row r="713" spans="2:9" ht="15" thickBot="1" x14ac:dyDescent="0.35">
      <c r="B713" s="79" t="str">
        <f t="shared" si="60"/>
        <v/>
      </c>
      <c r="C713" s="80" t="str">
        <f t="shared" si="61"/>
        <v/>
      </c>
      <c r="D713" s="83" t="str">
        <f t="shared" si="62"/>
        <v/>
      </c>
      <c r="E713" s="82" t="str">
        <f t="shared" si="63"/>
        <v/>
      </c>
      <c r="F713" s="82" t="str">
        <f t="shared" si="64"/>
        <v/>
      </c>
      <c r="G713" s="82" t="str">
        <f t="shared" si="65"/>
        <v/>
      </c>
      <c r="H713" s="65"/>
      <c r="I713" s="65"/>
    </row>
    <row r="714" spans="2:9" ht="15" thickBot="1" x14ac:dyDescent="0.35">
      <c r="B714" s="79" t="str">
        <f t="shared" si="60"/>
        <v/>
      </c>
      <c r="C714" s="80" t="str">
        <f t="shared" si="61"/>
        <v/>
      </c>
      <c r="D714" s="83" t="str">
        <f t="shared" si="62"/>
        <v/>
      </c>
      <c r="E714" s="82" t="str">
        <f t="shared" si="63"/>
        <v/>
      </c>
      <c r="F714" s="82" t="str">
        <f t="shared" si="64"/>
        <v/>
      </c>
      <c r="G714" s="82" t="str">
        <f t="shared" si="65"/>
        <v/>
      </c>
      <c r="H714" s="65"/>
      <c r="I714" s="65"/>
    </row>
    <row r="715" spans="2:9" ht="15" thickBot="1" x14ac:dyDescent="0.35">
      <c r="B715" s="79" t="str">
        <f t="shared" si="60"/>
        <v/>
      </c>
      <c r="C715" s="80" t="str">
        <f t="shared" si="61"/>
        <v/>
      </c>
      <c r="D715" s="83" t="str">
        <f t="shared" si="62"/>
        <v/>
      </c>
      <c r="E715" s="82" t="str">
        <f t="shared" si="63"/>
        <v/>
      </c>
      <c r="F715" s="82" t="str">
        <f t="shared" si="64"/>
        <v/>
      </c>
      <c r="G715" s="82" t="str">
        <f t="shared" si="65"/>
        <v/>
      </c>
      <c r="H715" s="65"/>
      <c r="I715" s="65"/>
    </row>
    <row r="716" spans="2:9" ht="15" thickBot="1" x14ac:dyDescent="0.35">
      <c r="B716" s="79" t="str">
        <f t="shared" si="60"/>
        <v/>
      </c>
      <c r="C716" s="80" t="str">
        <f t="shared" si="61"/>
        <v/>
      </c>
      <c r="D716" s="83" t="str">
        <f t="shared" si="62"/>
        <v/>
      </c>
      <c r="E716" s="82" t="str">
        <f t="shared" si="63"/>
        <v/>
      </c>
      <c r="F716" s="82" t="str">
        <f t="shared" si="64"/>
        <v/>
      </c>
      <c r="G716" s="82" t="str">
        <f t="shared" si="65"/>
        <v/>
      </c>
      <c r="H716" s="65"/>
      <c r="I716" s="65"/>
    </row>
    <row r="717" spans="2:9" ht="15" thickBot="1" x14ac:dyDescent="0.35">
      <c r="B717" s="79" t="str">
        <f t="shared" si="60"/>
        <v/>
      </c>
      <c r="C717" s="80" t="str">
        <f t="shared" si="61"/>
        <v/>
      </c>
      <c r="D717" s="83" t="str">
        <f t="shared" si="62"/>
        <v/>
      </c>
      <c r="E717" s="82" t="str">
        <f t="shared" si="63"/>
        <v/>
      </c>
      <c r="F717" s="82" t="str">
        <f t="shared" si="64"/>
        <v/>
      </c>
      <c r="G717" s="82" t="str">
        <f t="shared" si="65"/>
        <v/>
      </c>
      <c r="H717" s="65"/>
      <c r="I717" s="65"/>
    </row>
    <row r="718" spans="2:9" ht="15" thickBot="1" x14ac:dyDescent="0.35">
      <c r="B718" s="79" t="str">
        <f t="shared" si="60"/>
        <v/>
      </c>
      <c r="C718" s="80" t="str">
        <f t="shared" si="61"/>
        <v/>
      </c>
      <c r="D718" s="83" t="str">
        <f t="shared" si="62"/>
        <v/>
      </c>
      <c r="E718" s="82" t="str">
        <f t="shared" si="63"/>
        <v/>
      </c>
      <c r="F718" s="82" t="str">
        <f t="shared" si="64"/>
        <v/>
      </c>
      <c r="G718" s="82" t="str">
        <f t="shared" si="65"/>
        <v/>
      </c>
      <c r="H718" s="65"/>
      <c r="I718" s="65"/>
    </row>
    <row r="719" spans="2:9" ht="15" thickBot="1" x14ac:dyDescent="0.35">
      <c r="B719" s="79" t="str">
        <f t="shared" si="60"/>
        <v/>
      </c>
      <c r="C719" s="80" t="str">
        <f t="shared" si="61"/>
        <v/>
      </c>
      <c r="D719" s="83" t="str">
        <f t="shared" si="62"/>
        <v/>
      </c>
      <c r="E719" s="82" t="str">
        <f t="shared" si="63"/>
        <v/>
      </c>
      <c r="F719" s="82" t="str">
        <f t="shared" si="64"/>
        <v/>
      </c>
      <c r="G719" s="82" t="str">
        <f t="shared" si="65"/>
        <v/>
      </c>
      <c r="H719" s="65"/>
      <c r="I719" s="65"/>
    </row>
    <row r="720" spans="2:9" ht="15" thickBot="1" x14ac:dyDescent="0.35">
      <c r="B720" s="79" t="str">
        <f t="shared" si="60"/>
        <v/>
      </c>
      <c r="C720" s="80" t="str">
        <f t="shared" si="61"/>
        <v/>
      </c>
      <c r="D720" s="83" t="str">
        <f t="shared" si="62"/>
        <v/>
      </c>
      <c r="E720" s="82" t="str">
        <f t="shared" si="63"/>
        <v/>
      </c>
      <c r="F720" s="82" t="str">
        <f t="shared" si="64"/>
        <v/>
      </c>
      <c r="G720" s="82" t="str">
        <f t="shared" si="65"/>
        <v/>
      </c>
      <c r="H720" s="65"/>
      <c r="I720" s="65"/>
    </row>
    <row r="721" spans="2:9" ht="15" thickBot="1" x14ac:dyDescent="0.35">
      <c r="B721" s="79" t="str">
        <f t="shared" si="60"/>
        <v/>
      </c>
      <c r="C721" s="80" t="str">
        <f t="shared" si="61"/>
        <v/>
      </c>
      <c r="D721" s="83" t="str">
        <f t="shared" si="62"/>
        <v/>
      </c>
      <c r="E721" s="82" t="str">
        <f t="shared" si="63"/>
        <v/>
      </c>
      <c r="F721" s="82" t="str">
        <f t="shared" si="64"/>
        <v/>
      </c>
      <c r="G721" s="82" t="str">
        <f t="shared" si="65"/>
        <v/>
      </c>
      <c r="H721" s="65"/>
      <c r="I721" s="65"/>
    </row>
    <row r="722" spans="2:9" ht="15" thickBot="1" x14ac:dyDescent="0.35">
      <c r="B722" s="79" t="str">
        <f t="shared" si="60"/>
        <v/>
      </c>
      <c r="C722" s="80" t="str">
        <f t="shared" si="61"/>
        <v/>
      </c>
      <c r="D722" s="83" t="str">
        <f t="shared" si="62"/>
        <v/>
      </c>
      <c r="E722" s="82" t="str">
        <f t="shared" si="63"/>
        <v/>
      </c>
      <c r="F722" s="82" t="str">
        <f t="shared" si="64"/>
        <v/>
      </c>
      <c r="G722" s="82" t="str">
        <f t="shared" si="65"/>
        <v/>
      </c>
      <c r="H722" s="65"/>
      <c r="I722" s="65"/>
    </row>
    <row r="723" spans="2:9" ht="15" thickBot="1" x14ac:dyDescent="0.35">
      <c r="B723" s="79" t="str">
        <f t="shared" si="60"/>
        <v/>
      </c>
      <c r="C723" s="80" t="str">
        <f t="shared" si="61"/>
        <v/>
      </c>
      <c r="D723" s="83" t="str">
        <f t="shared" si="62"/>
        <v/>
      </c>
      <c r="E723" s="82" t="str">
        <f t="shared" si="63"/>
        <v/>
      </c>
      <c r="F723" s="82" t="str">
        <f t="shared" si="64"/>
        <v/>
      </c>
      <c r="G723" s="82" t="str">
        <f t="shared" si="65"/>
        <v/>
      </c>
      <c r="H723" s="65"/>
      <c r="I723" s="65"/>
    </row>
    <row r="724" spans="2:9" ht="15" thickBot="1" x14ac:dyDescent="0.35">
      <c r="B724" s="79" t="str">
        <f t="shared" si="60"/>
        <v/>
      </c>
      <c r="C724" s="80" t="str">
        <f t="shared" si="61"/>
        <v/>
      </c>
      <c r="D724" s="83" t="str">
        <f t="shared" si="62"/>
        <v/>
      </c>
      <c r="E724" s="82" t="str">
        <f t="shared" si="63"/>
        <v/>
      </c>
      <c r="F724" s="82" t="str">
        <f t="shared" si="64"/>
        <v/>
      </c>
      <c r="G724" s="82" t="str">
        <f t="shared" si="65"/>
        <v/>
      </c>
      <c r="H724" s="65"/>
      <c r="I724" s="65"/>
    </row>
    <row r="725" spans="2:9" ht="15" thickBot="1" x14ac:dyDescent="0.35">
      <c r="B725" s="79" t="str">
        <f t="shared" ref="B725:B788" si="66">IFERROR(IF(G724&lt;=0,"",B724+1),"")</f>
        <v/>
      </c>
      <c r="C725" s="80" t="str">
        <f t="shared" ref="C725:C788" si="67">IF($E$10="End of the Period",IF(B725="","",IF(OR(payment_frequency="Weekly",payment_frequency="Bi-weekly",payment_frequency="Semi-monthly"),first_payment_date+B725*VLOOKUP(payment_frequency,periodic_table,2,0),EDATE(first_payment_date,B725*VLOOKUP(payment_frequency,periodic_table,2,0)))),IF(B725="","",IF(OR(payment_frequency="Weekly",payment_frequency="Bi-weekly",payment_frequency="Semi-monthly"),first_payment_date+(B725-1)*VLOOKUP(payment_frequency,periodic_table,2,0),EDATE(first_payment_date,(B725-1)*VLOOKUP(payment_frequency,periodic_table,2,0)))))</f>
        <v/>
      </c>
      <c r="D725" s="83" t="str">
        <f t="shared" ref="D725:D788" si="68">IF(B725="","",IF(B725&lt;=$I$13,E725,IF((nper-B725+1=0),-PMT(rate,1,$G$20,,payment_type),-PMT(rate,nper-B725+1,G724,,payment_type))))</f>
        <v/>
      </c>
      <c r="E725" s="82" t="str">
        <f t="shared" ref="E725:E788" si="69">IF(B725="","",IF(AND(payment_type=1,B725=1),0,(G724*rate)))</f>
        <v/>
      </c>
      <c r="F725" s="82" t="str">
        <f t="shared" si="64"/>
        <v/>
      </c>
      <c r="G725" s="82" t="str">
        <f t="shared" si="65"/>
        <v/>
      </c>
      <c r="H725" s="65"/>
      <c r="I725" s="65"/>
    </row>
    <row r="726" spans="2:9" ht="15" thickBot="1" x14ac:dyDescent="0.35">
      <c r="B726" s="79" t="str">
        <f t="shared" si="66"/>
        <v/>
      </c>
      <c r="C726" s="80" t="str">
        <f t="shared" si="67"/>
        <v/>
      </c>
      <c r="D726" s="83" t="str">
        <f t="shared" si="68"/>
        <v/>
      </c>
      <c r="E726" s="82" t="str">
        <f t="shared" si="69"/>
        <v/>
      </c>
      <c r="F726" s="82" t="str">
        <f t="shared" ref="F726:F789" si="70">IF(B726="","",D726-E726)</f>
        <v/>
      </c>
      <c r="G726" s="82" t="str">
        <f t="shared" ref="G726:G789" si="71">IFERROR(IF(F726&lt;0,"",G725-F726),"")</f>
        <v/>
      </c>
      <c r="H726" s="65"/>
      <c r="I726" s="65"/>
    </row>
    <row r="727" spans="2:9" ht="15" thickBot="1" x14ac:dyDescent="0.35">
      <c r="B727" s="79" t="str">
        <f t="shared" si="66"/>
        <v/>
      </c>
      <c r="C727" s="80" t="str">
        <f t="shared" si="67"/>
        <v/>
      </c>
      <c r="D727" s="83" t="str">
        <f t="shared" si="68"/>
        <v/>
      </c>
      <c r="E727" s="82" t="str">
        <f t="shared" si="69"/>
        <v/>
      </c>
      <c r="F727" s="82" t="str">
        <f t="shared" si="70"/>
        <v/>
      </c>
      <c r="G727" s="82" t="str">
        <f t="shared" si="71"/>
        <v/>
      </c>
      <c r="H727" s="65"/>
      <c r="I727" s="65"/>
    </row>
    <row r="728" spans="2:9" ht="15" thickBot="1" x14ac:dyDescent="0.35">
      <c r="B728" s="79" t="str">
        <f t="shared" si="66"/>
        <v/>
      </c>
      <c r="C728" s="80" t="str">
        <f t="shared" si="67"/>
        <v/>
      </c>
      <c r="D728" s="83" t="str">
        <f t="shared" si="68"/>
        <v/>
      </c>
      <c r="E728" s="82" t="str">
        <f t="shared" si="69"/>
        <v/>
      </c>
      <c r="F728" s="82" t="str">
        <f t="shared" si="70"/>
        <v/>
      </c>
      <c r="G728" s="82" t="str">
        <f t="shared" si="71"/>
        <v/>
      </c>
      <c r="H728" s="65"/>
      <c r="I728" s="65"/>
    </row>
    <row r="729" spans="2:9" ht="15" thickBot="1" x14ac:dyDescent="0.35">
      <c r="B729" s="79" t="str">
        <f t="shared" si="66"/>
        <v/>
      </c>
      <c r="C729" s="80" t="str">
        <f t="shared" si="67"/>
        <v/>
      </c>
      <c r="D729" s="83" t="str">
        <f t="shared" si="68"/>
        <v/>
      </c>
      <c r="E729" s="82" t="str">
        <f t="shared" si="69"/>
        <v/>
      </c>
      <c r="F729" s="82" t="str">
        <f t="shared" si="70"/>
        <v/>
      </c>
      <c r="G729" s="82" t="str">
        <f t="shared" si="71"/>
        <v/>
      </c>
      <c r="H729" s="65"/>
      <c r="I729" s="65"/>
    </row>
    <row r="730" spans="2:9" ht="15" thickBot="1" x14ac:dyDescent="0.35">
      <c r="B730" s="79" t="str">
        <f t="shared" si="66"/>
        <v/>
      </c>
      <c r="C730" s="80" t="str">
        <f t="shared" si="67"/>
        <v/>
      </c>
      <c r="D730" s="83" t="str">
        <f t="shared" si="68"/>
        <v/>
      </c>
      <c r="E730" s="82" t="str">
        <f t="shared" si="69"/>
        <v/>
      </c>
      <c r="F730" s="82" t="str">
        <f t="shared" si="70"/>
        <v/>
      </c>
      <c r="G730" s="82" t="str">
        <f t="shared" si="71"/>
        <v/>
      </c>
      <c r="H730" s="65"/>
      <c r="I730" s="65"/>
    </row>
    <row r="731" spans="2:9" ht="15" thickBot="1" x14ac:dyDescent="0.35">
      <c r="B731" s="79" t="str">
        <f t="shared" si="66"/>
        <v/>
      </c>
      <c r="C731" s="80" t="str">
        <f t="shared" si="67"/>
        <v/>
      </c>
      <c r="D731" s="83" t="str">
        <f t="shared" si="68"/>
        <v/>
      </c>
      <c r="E731" s="82" t="str">
        <f t="shared" si="69"/>
        <v/>
      </c>
      <c r="F731" s="82" t="str">
        <f t="shared" si="70"/>
        <v/>
      </c>
      <c r="G731" s="82" t="str">
        <f t="shared" si="71"/>
        <v/>
      </c>
      <c r="H731" s="65"/>
      <c r="I731" s="65"/>
    </row>
    <row r="732" spans="2:9" ht="15" thickBot="1" x14ac:dyDescent="0.35">
      <c r="B732" s="79" t="str">
        <f t="shared" si="66"/>
        <v/>
      </c>
      <c r="C732" s="80" t="str">
        <f t="shared" si="67"/>
        <v/>
      </c>
      <c r="D732" s="83" t="str">
        <f t="shared" si="68"/>
        <v/>
      </c>
      <c r="E732" s="82" t="str">
        <f t="shared" si="69"/>
        <v/>
      </c>
      <c r="F732" s="82" t="str">
        <f t="shared" si="70"/>
        <v/>
      </c>
      <c r="G732" s="82" t="str">
        <f t="shared" si="71"/>
        <v/>
      </c>
      <c r="H732" s="65"/>
      <c r="I732" s="65"/>
    </row>
    <row r="733" spans="2:9" ht="15" thickBot="1" x14ac:dyDescent="0.35">
      <c r="B733" s="79" t="str">
        <f t="shared" si="66"/>
        <v/>
      </c>
      <c r="C733" s="80" t="str">
        <f t="shared" si="67"/>
        <v/>
      </c>
      <c r="D733" s="83" t="str">
        <f t="shared" si="68"/>
        <v/>
      </c>
      <c r="E733" s="82" t="str">
        <f t="shared" si="69"/>
        <v/>
      </c>
      <c r="F733" s="82" t="str">
        <f t="shared" si="70"/>
        <v/>
      </c>
      <c r="G733" s="82" t="str">
        <f t="shared" si="71"/>
        <v/>
      </c>
      <c r="H733" s="65"/>
      <c r="I733" s="65"/>
    </row>
    <row r="734" spans="2:9" ht="15" thickBot="1" x14ac:dyDescent="0.35">
      <c r="B734" s="79" t="str">
        <f t="shared" si="66"/>
        <v/>
      </c>
      <c r="C734" s="80" t="str">
        <f t="shared" si="67"/>
        <v/>
      </c>
      <c r="D734" s="83" t="str">
        <f t="shared" si="68"/>
        <v/>
      </c>
      <c r="E734" s="82" t="str">
        <f t="shared" si="69"/>
        <v/>
      </c>
      <c r="F734" s="82" t="str">
        <f t="shared" si="70"/>
        <v/>
      </c>
      <c r="G734" s="82" t="str">
        <f t="shared" si="71"/>
        <v/>
      </c>
      <c r="H734" s="65"/>
      <c r="I734" s="65"/>
    </row>
    <row r="735" spans="2:9" ht="15" thickBot="1" x14ac:dyDescent="0.35">
      <c r="B735" s="79" t="str">
        <f t="shared" si="66"/>
        <v/>
      </c>
      <c r="C735" s="80" t="str">
        <f t="shared" si="67"/>
        <v/>
      </c>
      <c r="D735" s="83" t="str">
        <f t="shared" si="68"/>
        <v/>
      </c>
      <c r="E735" s="82" t="str">
        <f t="shared" si="69"/>
        <v/>
      </c>
      <c r="F735" s="82" t="str">
        <f t="shared" si="70"/>
        <v/>
      </c>
      <c r="G735" s="82" t="str">
        <f t="shared" si="71"/>
        <v/>
      </c>
      <c r="H735" s="65"/>
      <c r="I735" s="65"/>
    </row>
    <row r="736" spans="2:9" ht="15" thickBot="1" x14ac:dyDescent="0.35">
      <c r="B736" s="79" t="str">
        <f t="shared" si="66"/>
        <v/>
      </c>
      <c r="C736" s="80" t="str">
        <f t="shared" si="67"/>
        <v/>
      </c>
      <c r="D736" s="83" t="str">
        <f t="shared" si="68"/>
        <v/>
      </c>
      <c r="E736" s="82" t="str">
        <f t="shared" si="69"/>
        <v/>
      </c>
      <c r="F736" s="82" t="str">
        <f t="shared" si="70"/>
        <v/>
      </c>
      <c r="G736" s="82" t="str">
        <f t="shared" si="71"/>
        <v/>
      </c>
      <c r="H736" s="65"/>
      <c r="I736" s="65"/>
    </row>
    <row r="737" spans="2:9" ht="15" thickBot="1" x14ac:dyDescent="0.35">
      <c r="B737" s="79" t="str">
        <f t="shared" si="66"/>
        <v/>
      </c>
      <c r="C737" s="80" t="str">
        <f t="shared" si="67"/>
        <v/>
      </c>
      <c r="D737" s="83" t="str">
        <f t="shared" si="68"/>
        <v/>
      </c>
      <c r="E737" s="82" t="str">
        <f t="shared" si="69"/>
        <v/>
      </c>
      <c r="F737" s="82" t="str">
        <f t="shared" si="70"/>
        <v/>
      </c>
      <c r="G737" s="82" t="str">
        <f t="shared" si="71"/>
        <v/>
      </c>
      <c r="H737" s="65"/>
      <c r="I737" s="65"/>
    </row>
    <row r="738" spans="2:9" ht="15" thickBot="1" x14ac:dyDescent="0.35">
      <c r="B738" s="79" t="str">
        <f t="shared" si="66"/>
        <v/>
      </c>
      <c r="C738" s="80" t="str">
        <f t="shared" si="67"/>
        <v/>
      </c>
      <c r="D738" s="83" t="str">
        <f t="shared" si="68"/>
        <v/>
      </c>
      <c r="E738" s="82" t="str">
        <f t="shared" si="69"/>
        <v/>
      </c>
      <c r="F738" s="82" t="str">
        <f t="shared" si="70"/>
        <v/>
      </c>
      <c r="G738" s="82" t="str">
        <f t="shared" si="71"/>
        <v/>
      </c>
      <c r="H738" s="65"/>
      <c r="I738" s="65"/>
    </row>
    <row r="739" spans="2:9" ht="15" thickBot="1" x14ac:dyDescent="0.35">
      <c r="B739" s="79" t="str">
        <f t="shared" si="66"/>
        <v/>
      </c>
      <c r="C739" s="80" t="str">
        <f t="shared" si="67"/>
        <v/>
      </c>
      <c r="D739" s="83" t="str">
        <f t="shared" si="68"/>
        <v/>
      </c>
      <c r="E739" s="82" t="str">
        <f t="shared" si="69"/>
        <v/>
      </c>
      <c r="F739" s="82" t="str">
        <f t="shared" si="70"/>
        <v/>
      </c>
      <c r="G739" s="82" t="str">
        <f t="shared" si="71"/>
        <v/>
      </c>
      <c r="H739" s="65"/>
      <c r="I739" s="65"/>
    </row>
    <row r="740" spans="2:9" ht="15" thickBot="1" x14ac:dyDescent="0.35">
      <c r="B740" s="79" t="str">
        <f t="shared" si="66"/>
        <v/>
      </c>
      <c r="C740" s="80" t="str">
        <f t="shared" si="67"/>
        <v/>
      </c>
      <c r="D740" s="83" t="str">
        <f t="shared" si="68"/>
        <v/>
      </c>
      <c r="E740" s="82" t="str">
        <f t="shared" si="69"/>
        <v/>
      </c>
      <c r="F740" s="82" t="str">
        <f t="shared" si="70"/>
        <v/>
      </c>
      <c r="G740" s="82" t="str">
        <f t="shared" si="71"/>
        <v/>
      </c>
      <c r="H740" s="65"/>
      <c r="I740" s="65"/>
    </row>
    <row r="741" spans="2:9" ht="15" thickBot="1" x14ac:dyDescent="0.35">
      <c r="B741" s="79" t="str">
        <f t="shared" si="66"/>
        <v/>
      </c>
      <c r="C741" s="80" t="str">
        <f t="shared" si="67"/>
        <v/>
      </c>
      <c r="D741" s="83" t="str">
        <f t="shared" si="68"/>
        <v/>
      </c>
      <c r="E741" s="82" t="str">
        <f t="shared" si="69"/>
        <v/>
      </c>
      <c r="F741" s="82" t="str">
        <f t="shared" si="70"/>
        <v/>
      </c>
      <c r="G741" s="82" t="str">
        <f t="shared" si="71"/>
        <v/>
      </c>
      <c r="H741" s="65"/>
      <c r="I741" s="65"/>
    </row>
    <row r="742" spans="2:9" ht="15" thickBot="1" x14ac:dyDescent="0.35">
      <c r="B742" s="79" t="str">
        <f t="shared" si="66"/>
        <v/>
      </c>
      <c r="C742" s="80" t="str">
        <f t="shared" si="67"/>
        <v/>
      </c>
      <c r="D742" s="83" t="str">
        <f t="shared" si="68"/>
        <v/>
      </c>
      <c r="E742" s="82" t="str">
        <f t="shared" si="69"/>
        <v/>
      </c>
      <c r="F742" s="82" t="str">
        <f t="shared" si="70"/>
        <v/>
      </c>
      <c r="G742" s="82" t="str">
        <f t="shared" si="71"/>
        <v/>
      </c>
      <c r="H742" s="65"/>
      <c r="I742" s="65"/>
    </row>
    <row r="743" spans="2:9" ht="15" thickBot="1" x14ac:dyDescent="0.35">
      <c r="B743" s="79" t="str">
        <f t="shared" si="66"/>
        <v/>
      </c>
      <c r="C743" s="80" t="str">
        <f t="shared" si="67"/>
        <v/>
      </c>
      <c r="D743" s="83" t="str">
        <f t="shared" si="68"/>
        <v/>
      </c>
      <c r="E743" s="82" t="str">
        <f t="shared" si="69"/>
        <v/>
      </c>
      <c r="F743" s="82" t="str">
        <f t="shared" si="70"/>
        <v/>
      </c>
      <c r="G743" s="82" t="str">
        <f t="shared" si="71"/>
        <v/>
      </c>
      <c r="H743" s="65"/>
      <c r="I743" s="65"/>
    </row>
    <row r="744" spans="2:9" ht="15" thickBot="1" x14ac:dyDescent="0.35">
      <c r="B744" s="79" t="str">
        <f t="shared" si="66"/>
        <v/>
      </c>
      <c r="C744" s="80" t="str">
        <f t="shared" si="67"/>
        <v/>
      </c>
      <c r="D744" s="83" t="str">
        <f t="shared" si="68"/>
        <v/>
      </c>
      <c r="E744" s="82" t="str">
        <f t="shared" si="69"/>
        <v/>
      </c>
      <c r="F744" s="82" t="str">
        <f t="shared" si="70"/>
        <v/>
      </c>
      <c r="G744" s="82" t="str">
        <f t="shared" si="71"/>
        <v/>
      </c>
      <c r="H744" s="65"/>
      <c r="I744" s="65"/>
    </row>
    <row r="745" spans="2:9" ht="15" thickBot="1" x14ac:dyDescent="0.35">
      <c r="B745" s="79" t="str">
        <f t="shared" si="66"/>
        <v/>
      </c>
      <c r="C745" s="80" t="str">
        <f t="shared" si="67"/>
        <v/>
      </c>
      <c r="D745" s="83" t="str">
        <f t="shared" si="68"/>
        <v/>
      </c>
      <c r="E745" s="82" t="str">
        <f t="shared" si="69"/>
        <v/>
      </c>
      <c r="F745" s="82" t="str">
        <f t="shared" si="70"/>
        <v/>
      </c>
      <c r="G745" s="82" t="str">
        <f t="shared" si="71"/>
        <v/>
      </c>
      <c r="H745" s="65"/>
      <c r="I745" s="65"/>
    </row>
    <row r="746" spans="2:9" ht="15" thickBot="1" x14ac:dyDescent="0.35">
      <c r="B746" s="79" t="str">
        <f t="shared" si="66"/>
        <v/>
      </c>
      <c r="C746" s="80" t="str">
        <f t="shared" si="67"/>
        <v/>
      </c>
      <c r="D746" s="83" t="str">
        <f t="shared" si="68"/>
        <v/>
      </c>
      <c r="E746" s="82" t="str">
        <f t="shared" si="69"/>
        <v/>
      </c>
      <c r="F746" s="82" t="str">
        <f t="shared" si="70"/>
        <v/>
      </c>
      <c r="G746" s="82" t="str">
        <f t="shared" si="71"/>
        <v/>
      </c>
      <c r="H746" s="65"/>
      <c r="I746" s="65"/>
    </row>
    <row r="747" spans="2:9" ht="15" thickBot="1" x14ac:dyDescent="0.35">
      <c r="B747" s="79" t="str">
        <f t="shared" si="66"/>
        <v/>
      </c>
      <c r="C747" s="80" t="str">
        <f t="shared" si="67"/>
        <v/>
      </c>
      <c r="D747" s="83" t="str">
        <f t="shared" si="68"/>
        <v/>
      </c>
      <c r="E747" s="82" t="str">
        <f t="shared" si="69"/>
        <v/>
      </c>
      <c r="F747" s="82" t="str">
        <f t="shared" si="70"/>
        <v/>
      </c>
      <c r="G747" s="82" t="str">
        <f t="shared" si="71"/>
        <v/>
      </c>
      <c r="H747" s="65"/>
      <c r="I747" s="65"/>
    </row>
    <row r="748" spans="2:9" ht="15" thickBot="1" x14ac:dyDescent="0.35">
      <c r="B748" s="79" t="str">
        <f t="shared" si="66"/>
        <v/>
      </c>
      <c r="C748" s="80" t="str">
        <f t="shared" si="67"/>
        <v/>
      </c>
      <c r="D748" s="83" t="str">
        <f t="shared" si="68"/>
        <v/>
      </c>
      <c r="E748" s="82" t="str">
        <f t="shared" si="69"/>
        <v/>
      </c>
      <c r="F748" s="82" t="str">
        <f t="shared" si="70"/>
        <v/>
      </c>
      <c r="G748" s="82" t="str">
        <f t="shared" si="71"/>
        <v/>
      </c>
      <c r="H748" s="65"/>
      <c r="I748" s="65"/>
    </row>
    <row r="749" spans="2:9" ht="15" thickBot="1" x14ac:dyDescent="0.35">
      <c r="B749" s="79" t="str">
        <f t="shared" si="66"/>
        <v/>
      </c>
      <c r="C749" s="80" t="str">
        <f t="shared" si="67"/>
        <v/>
      </c>
      <c r="D749" s="83" t="str">
        <f t="shared" si="68"/>
        <v/>
      </c>
      <c r="E749" s="82" t="str">
        <f t="shared" si="69"/>
        <v/>
      </c>
      <c r="F749" s="82" t="str">
        <f t="shared" si="70"/>
        <v/>
      </c>
      <c r="G749" s="82" t="str">
        <f t="shared" si="71"/>
        <v/>
      </c>
      <c r="H749" s="65"/>
      <c r="I749" s="65"/>
    </row>
    <row r="750" spans="2:9" ht="15" thickBot="1" x14ac:dyDescent="0.35">
      <c r="B750" s="79" t="str">
        <f t="shared" si="66"/>
        <v/>
      </c>
      <c r="C750" s="80" t="str">
        <f t="shared" si="67"/>
        <v/>
      </c>
      <c r="D750" s="83" t="str">
        <f t="shared" si="68"/>
        <v/>
      </c>
      <c r="E750" s="82" t="str">
        <f t="shared" si="69"/>
        <v/>
      </c>
      <c r="F750" s="82" t="str">
        <f t="shared" si="70"/>
        <v/>
      </c>
      <c r="G750" s="82" t="str">
        <f t="shared" si="71"/>
        <v/>
      </c>
      <c r="H750" s="65"/>
      <c r="I750" s="65"/>
    </row>
    <row r="751" spans="2:9" ht="15" thickBot="1" x14ac:dyDescent="0.35">
      <c r="B751" s="79" t="str">
        <f t="shared" si="66"/>
        <v/>
      </c>
      <c r="C751" s="80" t="str">
        <f t="shared" si="67"/>
        <v/>
      </c>
      <c r="D751" s="83" t="str">
        <f t="shared" si="68"/>
        <v/>
      </c>
      <c r="E751" s="82" t="str">
        <f t="shared" si="69"/>
        <v/>
      </c>
      <c r="F751" s="82" t="str">
        <f t="shared" si="70"/>
        <v/>
      </c>
      <c r="G751" s="82" t="str">
        <f t="shared" si="71"/>
        <v/>
      </c>
      <c r="H751" s="65"/>
      <c r="I751" s="65"/>
    </row>
    <row r="752" spans="2:9" ht="15" thickBot="1" x14ac:dyDescent="0.35">
      <c r="B752" s="79" t="str">
        <f t="shared" si="66"/>
        <v/>
      </c>
      <c r="C752" s="80" t="str">
        <f t="shared" si="67"/>
        <v/>
      </c>
      <c r="D752" s="83" t="str">
        <f t="shared" si="68"/>
        <v/>
      </c>
      <c r="E752" s="82" t="str">
        <f t="shared" si="69"/>
        <v/>
      </c>
      <c r="F752" s="82" t="str">
        <f t="shared" si="70"/>
        <v/>
      </c>
      <c r="G752" s="82" t="str">
        <f t="shared" si="71"/>
        <v/>
      </c>
      <c r="H752" s="65"/>
      <c r="I752" s="65"/>
    </row>
    <row r="753" spans="2:9" ht="15" thickBot="1" x14ac:dyDescent="0.35">
      <c r="B753" s="79" t="str">
        <f t="shared" si="66"/>
        <v/>
      </c>
      <c r="C753" s="80" t="str">
        <f t="shared" si="67"/>
        <v/>
      </c>
      <c r="D753" s="83" t="str">
        <f t="shared" si="68"/>
        <v/>
      </c>
      <c r="E753" s="82" t="str">
        <f t="shared" si="69"/>
        <v/>
      </c>
      <c r="F753" s="82" t="str">
        <f t="shared" si="70"/>
        <v/>
      </c>
      <c r="G753" s="82" t="str">
        <f t="shared" si="71"/>
        <v/>
      </c>
      <c r="H753" s="65"/>
      <c r="I753" s="65"/>
    </row>
    <row r="754" spans="2:9" ht="15" thickBot="1" x14ac:dyDescent="0.35">
      <c r="B754" s="79" t="str">
        <f t="shared" si="66"/>
        <v/>
      </c>
      <c r="C754" s="80" t="str">
        <f t="shared" si="67"/>
        <v/>
      </c>
      <c r="D754" s="83" t="str">
        <f t="shared" si="68"/>
        <v/>
      </c>
      <c r="E754" s="82" t="str">
        <f t="shared" si="69"/>
        <v/>
      </c>
      <c r="F754" s="82" t="str">
        <f t="shared" si="70"/>
        <v/>
      </c>
      <c r="G754" s="82" t="str">
        <f t="shared" si="71"/>
        <v/>
      </c>
      <c r="H754" s="65"/>
      <c r="I754" s="65"/>
    </row>
    <row r="755" spans="2:9" ht="15" thickBot="1" x14ac:dyDescent="0.35">
      <c r="B755" s="79" t="str">
        <f t="shared" si="66"/>
        <v/>
      </c>
      <c r="C755" s="80" t="str">
        <f t="shared" si="67"/>
        <v/>
      </c>
      <c r="D755" s="83" t="str">
        <f t="shared" si="68"/>
        <v/>
      </c>
      <c r="E755" s="82" t="str">
        <f t="shared" si="69"/>
        <v/>
      </c>
      <c r="F755" s="82" t="str">
        <f t="shared" si="70"/>
        <v/>
      </c>
      <c r="G755" s="82" t="str">
        <f t="shared" si="71"/>
        <v/>
      </c>
      <c r="H755" s="65"/>
      <c r="I755" s="65"/>
    </row>
    <row r="756" spans="2:9" ht="15" thickBot="1" x14ac:dyDescent="0.35">
      <c r="B756" s="79" t="str">
        <f t="shared" si="66"/>
        <v/>
      </c>
      <c r="C756" s="80" t="str">
        <f t="shared" si="67"/>
        <v/>
      </c>
      <c r="D756" s="83" t="str">
        <f t="shared" si="68"/>
        <v/>
      </c>
      <c r="E756" s="82" t="str">
        <f t="shared" si="69"/>
        <v/>
      </c>
      <c r="F756" s="82" t="str">
        <f t="shared" si="70"/>
        <v/>
      </c>
      <c r="G756" s="82" t="str">
        <f t="shared" si="71"/>
        <v/>
      </c>
      <c r="H756" s="65"/>
      <c r="I756" s="65"/>
    </row>
    <row r="757" spans="2:9" ht="15" thickBot="1" x14ac:dyDescent="0.35">
      <c r="B757" s="79" t="str">
        <f t="shared" si="66"/>
        <v/>
      </c>
      <c r="C757" s="80" t="str">
        <f t="shared" si="67"/>
        <v/>
      </c>
      <c r="D757" s="83" t="str">
        <f t="shared" si="68"/>
        <v/>
      </c>
      <c r="E757" s="82" t="str">
        <f t="shared" si="69"/>
        <v/>
      </c>
      <c r="F757" s="82" t="str">
        <f t="shared" si="70"/>
        <v/>
      </c>
      <c r="G757" s="82" t="str">
        <f t="shared" si="71"/>
        <v/>
      </c>
      <c r="H757" s="65"/>
      <c r="I757" s="65"/>
    </row>
    <row r="758" spans="2:9" ht="15" thickBot="1" x14ac:dyDescent="0.35">
      <c r="B758" s="79" t="str">
        <f t="shared" si="66"/>
        <v/>
      </c>
      <c r="C758" s="80" t="str">
        <f t="shared" si="67"/>
        <v/>
      </c>
      <c r="D758" s="83" t="str">
        <f t="shared" si="68"/>
        <v/>
      </c>
      <c r="E758" s="82" t="str">
        <f t="shared" si="69"/>
        <v/>
      </c>
      <c r="F758" s="82" t="str">
        <f t="shared" si="70"/>
        <v/>
      </c>
      <c r="G758" s="82" t="str">
        <f t="shared" si="71"/>
        <v/>
      </c>
      <c r="H758" s="65"/>
      <c r="I758" s="65"/>
    </row>
    <row r="759" spans="2:9" ht="15" thickBot="1" x14ac:dyDescent="0.35">
      <c r="B759" s="79" t="str">
        <f t="shared" si="66"/>
        <v/>
      </c>
      <c r="C759" s="80" t="str">
        <f t="shared" si="67"/>
        <v/>
      </c>
      <c r="D759" s="83" t="str">
        <f t="shared" si="68"/>
        <v/>
      </c>
      <c r="E759" s="82" t="str">
        <f t="shared" si="69"/>
        <v/>
      </c>
      <c r="F759" s="82" t="str">
        <f t="shared" si="70"/>
        <v/>
      </c>
      <c r="G759" s="82" t="str">
        <f t="shared" si="71"/>
        <v/>
      </c>
      <c r="H759" s="65"/>
      <c r="I759" s="65"/>
    </row>
    <row r="760" spans="2:9" ht="15" thickBot="1" x14ac:dyDescent="0.35">
      <c r="B760" s="79" t="str">
        <f t="shared" si="66"/>
        <v/>
      </c>
      <c r="C760" s="80" t="str">
        <f t="shared" si="67"/>
        <v/>
      </c>
      <c r="D760" s="83" t="str">
        <f t="shared" si="68"/>
        <v/>
      </c>
      <c r="E760" s="82" t="str">
        <f t="shared" si="69"/>
        <v/>
      </c>
      <c r="F760" s="82" t="str">
        <f t="shared" si="70"/>
        <v/>
      </c>
      <c r="G760" s="82" t="str">
        <f t="shared" si="71"/>
        <v/>
      </c>
      <c r="H760" s="65"/>
      <c r="I760" s="65"/>
    </row>
    <row r="761" spans="2:9" ht="15" thickBot="1" x14ac:dyDescent="0.35">
      <c r="B761" s="79" t="str">
        <f t="shared" si="66"/>
        <v/>
      </c>
      <c r="C761" s="80" t="str">
        <f t="shared" si="67"/>
        <v/>
      </c>
      <c r="D761" s="83" t="str">
        <f t="shared" si="68"/>
        <v/>
      </c>
      <c r="E761" s="82" t="str">
        <f t="shared" si="69"/>
        <v/>
      </c>
      <c r="F761" s="82" t="str">
        <f t="shared" si="70"/>
        <v/>
      </c>
      <c r="G761" s="82" t="str">
        <f t="shared" si="71"/>
        <v/>
      </c>
      <c r="H761" s="65"/>
      <c r="I761" s="65"/>
    </row>
    <row r="762" spans="2:9" ht="15" thickBot="1" x14ac:dyDescent="0.35">
      <c r="B762" s="79" t="str">
        <f t="shared" si="66"/>
        <v/>
      </c>
      <c r="C762" s="80" t="str">
        <f t="shared" si="67"/>
        <v/>
      </c>
      <c r="D762" s="83" t="str">
        <f t="shared" si="68"/>
        <v/>
      </c>
      <c r="E762" s="82" t="str">
        <f t="shared" si="69"/>
        <v/>
      </c>
      <c r="F762" s="82" t="str">
        <f t="shared" si="70"/>
        <v/>
      </c>
      <c r="G762" s="82" t="str">
        <f t="shared" si="71"/>
        <v/>
      </c>
      <c r="H762" s="65"/>
      <c r="I762" s="65"/>
    </row>
    <row r="763" spans="2:9" ht="15" thickBot="1" x14ac:dyDescent="0.35">
      <c r="B763" s="79" t="str">
        <f t="shared" si="66"/>
        <v/>
      </c>
      <c r="C763" s="80" t="str">
        <f t="shared" si="67"/>
        <v/>
      </c>
      <c r="D763" s="83" t="str">
        <f t="shared" si="68"/>
        <v/>
      </c>
      <c r="E763" s="82" t="str">
        <f t="shared" si="69"/>
        <v/>
      </c>
      <c r="F763" s="82" t="str">
        <f t="shared" si="70"/>
        <v/>
      </c>
      <c r="G763" s="82" t="str">
        <f t="shared" si="71"/>
        <v/>
      </c>
      <c r="H763" s="65"/>
      <c r="I763" s="65"/>
    </row>
    <row r="764" spans="2:9" ht="15" thickBot="1" x14ac:dyDescent="0.35">
      <c r="B764" s="79" t="str">
        <f t="shared" si="66"/>
        <v/>
      </c>
      <c r="C764" s="80" t="str">
        <f t="shared" si="67"/>
        <v/>
      </c>
      <c r="D764" s="83" t="str">
        <f t="shared" si="68"/>
        <v/>
      </c>
      <c r="E764" s="82" t="str">
        <f t="shared" si="69"/>
        <v/>
      </c>
      <c r="F764" s="82" t="str">
        <f t="shared" si="70"/>
        <v/>
      </c>
      <c r="G764" s="82" t="str">
        <f t="shared" si="71"/>
        <v/>
      </c>
      <c r="H764" s="65"/>
      <c r="I764" s="65"/>
    </row>
    <row r="765" spans="2:9" ht="15" thickBot="1" x14ac:dyDescent="0.35">
      <c r="B765" s="79" t="str">
        <f t="shared" si="66"/>
        <v/>
      </c>
      <c r="C765" s="80" t="str">
        <f t="shared" si="67"/>
        <v/>
      </c>
      <c r="D765" s="83" t="str">
        <f t="shared" si="68"/>
        <v/>
      </c>
      <c r="E765" s="82" t="str">
        <f t="shared" si="69"/>
        <v/>
      </c>
      <c r="F765" s="82" t="str">
        <f t="shared" si="70"/>
        <v/>
      </c>
      <c r="G765" s="82" t="str">
        <f t="shared" si="71"/>
        <v/>
      </c>
      <c r="H765" s="65"/>
      <c r="I765" s="65"/>
    </row>
    <row r="766" spans="2:9" ht="15" thickBot="1" x14ac:dyDescent="0.35">
      <c r="B766" s="79" t="str">
        <f t="shared" si="66"/>
        <v/>
      </c>
      <c r="C766" s="80" t="str">
        <f t="shared" si="67"/>
        <v/>
      </c>
      <c r="D766" s="83" t="str">
        <f t="shared" si="68"/>
        <v/>
      </c>
      <c r="E766" s="82" t="str">
        <f t="shared" si="69"/>
        <v/>
      </c>
      <c r="F766" s="82" t="str">
        <f t="shared" si="70"/>
        <v/>
      </c>
      <c r="G766" s="82" t="str">
        <f t="shared" si="71"/>
        <v/>
      </c>
      <c r="H766" s="65"/>
      <c r="I766" s="65"/>
    </row>
    <row r="767" spans="2:9" ht="15" thickBot="1" x14ac:dyDescent="0.35">
      <c r="B767" s="79" t="str">
        <f t="shared" si="66"/>
        <v/>
      </c>
      <c r="C767" s="80" t="str">
        <f t="shared" si="67"/>
        <v/>
      </c>
      <c r="D767" s="83" t="str">
        <f t="shared" si="68"/>
        <v/>
      </c>
      <c r="E767" s="82" t="str">
        <f t="shared" si="69"/>
        <v/>
      </c>
      <c r="F767" s="82" t="str">
        <f t="shared" si="70"/>
        <v/>
      </c>
      <c r="G767" s="82" t="str">
        <f t="shared" si="71"/>
        <v/>
      </c>
      <c r="H767" s="65"/>
      <c r="I767" s="65"/>
    </row>
    <row r="768" spans="2:9" ht="15" thickBot="1" x14ac:dyDescent="0.35">
      <c r="B768" s="79" t="str">
        <f t="shared" si="66"/>
        <v/>
      </c>
      <c r="C768" s="80" t="str">
        <f t="shared" si="67"/>
        <v/>
      </c>
      <c r="D768" s="83" t="str">
        <f t="shared" si="68"/>
        <v/>
      </c>
      <c r="E768" s="82" t="str">
        <f t="shared" si="69"/>
        <v/>
      </c>
      <c r="F768" s="82" t="str">
        <f t="shared" si="70"/>
        <v/>
      </c>
      <c r="G768" s="82" t="str">
        <f t="shared" si="71"/>
        <v/>
      </c>
      <c r="H768" s="65"/>
      <c r="I768" s="65"/>
    </row>
    <row r="769" spans="2:9" ht="15" thickBot="1" x14ac:dyDescent="0.35">
      <c r="B769" s="79" t="str">
        <f t="shared" si="66"/>
        <v/>
      </c>
      <c r="C769" s="80" t="str">
        <f t="shared" si="67"/>
        <v/>
      </c>
      <c r="D769" s="83" t="str">
        <f t="shared" si="68"/>
        <v/>
      </c>
      <c r="E769" s="82" t="str">
        <f t="shared" si="69"/>
        <v/>
      </c>
      <c r="F769" s="82" t="str">
        <f t="shared" si="70"/>
        <v/>
      </c>
      <c r="G769" s="82" t="str">
        <f t="shared" si="71"/>
        <v/>
      </c>
      <c r="H769" s="65"/>
      <c r="I769" s="65"/>
    </row>
    <row r="770" spans="2:9" ht="15" thickBot="1" x14ac:dyDescent="0.35">
      <c r="B770" s="79" t="str">
        <f t="shared" si="66"/>
        <v/>
      </c>
      <c r="C770" s="80" t="str">
        <f t="shared" si="67"/>
        <v/>
      </c>
      <c r="D770" s="83" t="str">
        <f t="shared" si="68"/>
        <v/>
      </c>
      <c r="E770" s="82" t="str">
        <f t="shared" si="69"/>
        <v/>
      </c>
      <c r="F770" s="82" t="str">
        <f t="shared" si="70"/>
        <v/>
      </c>
      <c r="G770" s="82" t="str">
        <f t="shared" si="71"/>
        <v/>
      </c>
      <c r="H770" s="65"/>
      <c r="I770" s="65"/>
    </row>
    <row r="771" spans="2:9" ht="15" thickBot="1" x14ac:dyDescent="0.35">
      <c r="B771" s="79" t="str">
        <f t="shared" si="66"/>
        <v/>
      </c>
      <c r="C771" s="80" t="str">
        <f t="shared" si="67"/>
        <v/>
      </c>
      <c r="D771" s="83" t="str">
        <f t="shared" si="68"/>
        <v/>
      </c>
      <c r="E771" s="82" t="str">
        <f t="shared" si="69"/>
        <v/>
      </c>
      <c r="F771" s="82" t="str">
        <f t="shared" si="70"/>
        <v/>
      </c>
      <c r="G771" s="82" t="str">
        <f t="shared" si="71"/>
        <v/>
      </c>
      <c r="H771" s="65"/>
      <c r="I771" s="65"/>
    </row>
    <row r="772" spans="2:9" ht="15" thickBot="1" x14ac:dyDescent="0.35">
      <c r="B772" s="79" t="str">
        <f t="shared" si="66"/>
        <v/>
      </c>
      <c r="C772" s="80" t="str">
        <f t="shared" si="67"/>
        <v/>
      </c>
      <c r="D772" s="83" t="str">
        <f t="shared" si="68"/>
        <v/>
      </c>
      <c r="E772" s="82" t="str">
        <f t="shared" si="69"/>
        <v/>
      </c>
      <c r="F772" s="82" t="str">
        <f t="shared" si="70"/>
        <v/>
      </c>
      <c r="G772" s="82" t="str">
        <f t="shared" si="71"/>
        <v/>
      </c>
      <c r="H772" s="65"/>
      <c r="I772" s="65"/>
    </row>
    <row r="773" spans="2:9" ht="15" thickBot="1" x14ac:dyDescent="0.35">
      <c r="B773" s="79" t="str">
        <f t="shared" si="66"/>
        <v/>
      </c>
      <c r="C773" s="80" t="str">
        <f t="shared" si="67"/>
        <v/>
      </c>
      <c r="D773" s="83" t="str">
        <f t="shared" si="68"/>
        <v/>
      </c>
      <c r="E773" s="82" t="str">
        <f t="shared" si="69"/>
        <v/>
      </c>
      <c r="F773" s="82" t="str">
        <f t="shared" si="70"/>
        <v/>
      </c>
      <c r="G773" s="82" t="str">
        <f t="shared" si="71"/>
        <v/>
      </c>
      <c r="H773" s="65"/>
      <c r="I773" s="65"/>
    </row>
    <row r="774" spans="2:9" ht="15" thickBot="1" x14ac:dyDescent="0.35">
      <c r="B774" s="79" t="str">
        <f t="shared" si="66"/>
        <v/>
      </c>
      <c r="C774" s="80" t="str">
        <f t="shared" si="67"/>
        <v/>
      </c>
      <c r="D774" s="83" t="str">
        <f t="shared" si="68"/>
        <v/>
      </c>
      <c r="E774" s="82" t="str">
        <f t="shared" si="69"/>
        <v/>
      </c>
      <c r="F774" s="82" t="str">
        <f t="shared" si="70"/>
        <v/>
      </c>
      <c r="G774" s="82" t="str">
        <f t="shared" si="71"/>
        <v/>
      </c>
      <c r="H774" s="65"/>
      <c r="I774" s="65"/>
    </row>
    <row r="775" spans="2:9" ht="15" thickBot="1" x14ac:dyDescent="0.35">
      <c r="B775" s="79" t="str">
        <f t="shared" si="66"/>
        <v/>
      </c>
      <c r="C775" s="80" t="str">
        <f t="shared" si="67"/>
        <v/>
      </c>
      <c r="D775" s="83" t="str">
        <f t="shared" si="68"/>
        <v/>
      </c>
      <c r="E775" s="82" t="str">
        <f t="shared" si="69"/>
        <v/>
      </c>
      <c r="F775" s="82" t="str">
        <f t="shared" si="70"/>
        <v/>
      </c>
      <c r="G775" s="82" t="str">
        <f t="shared" si="71"/>
        <v/>
      </c>
      <c r="H775" s="65"/>
      <c r="I775" s="65"/>
    </row>
    <row r="776" spans="2:9" ht="15" thickBot="1" x14ac:dyDescent="0.35">
      <c r="B776" s="79" t="str">
        <f t="shared" si="66"/>
        <v/>
      </c>
      <c r="C776" s="80" t="str">
        <f t="shared" si="67"/>
        <v/>
      </c>
      <c r="D776" s="83" t="str">
        <f t="shared" si="68"/>
        <v/>
      </c>
      <c r="E776" s="82" t="str">
        <f t="shared" si="69"/>
        <v/>
      </c>
      <c r="F776" s="82" t="str">
        <f t="shared" si="70"/>
        <v/>
      </c>
      <c r="G776" s="82" t="str">
        <f t="shared" si="71"/>
        <v/>
      </c>
      <c r="H776" s="65"/>
      <c r="I776" s="65"/>
    </row>
    <row r="777" spans="2:9" ht="15" thickBot="1" x14ac:dyDescent="0.35">
      <c r="B777" s="79" t="str">
        <f t="shared" si="66"/>
        <v/>
      </c>
      <c r="C777" s="80" t="str">
        <f t="shared" si="67"/>
        <v/>
      </c>
      <c r="D777" s="83" t="str">
        <f t="shared" si="68"/>
        <v/>
      </c>
      <c r="E777" s="82" t="str">
        <f t="shared" si="69"/>
        <v/>
      </c>
      <c r="F777" s="82" t="str">
        <f t="shared" si="70"/>
        <v/>
      </c>
      <c r="G777" s="82" t="str">
        <f t="shared" si="71"/>
        <v/>
      </c>
      <c r="H777" s="65"/>
      <c r="I777" s="65"/>
    </row>
    <row r="778" spans="2:9" ht="15" thickBot="1" x14ac:dyDescent="0.35">
      <c r="B778" s="79" t="str">
        <f t="shared" si="66"/>
        <v/>
      </c>
      <c r="C778" s="80" t="str">
        <f t="shared" si="67"/>
        <v/>
      </c>
      <c r="D778" s="83" t="str">
        <f t="shared" si="68"/>
        <v/>
      </c>
      <c r="E778" s="82" t="str">
        <f t="shared" si="69"/>
        <v/>
      </c>
      <c r="F778" s="82" t="str">
        <f t="shared" si="70"/>
        <v/>
      </c>
      <c r="G778" s="82" t="str">
        <f t="shared" si="71"/>
        <v/>
      </c>
      <c r="H778" s="65"/>
      <c r="I778" s="65"/>
    </row>
    <row r="779" spans="2:9" ht="15" thickBot="1" x14ac:dyDescent="0.35">
      <c r="B779" s="79" t="str">
        <f t="shared" si="66"/>
        <v/>
      </c>
      <c r="C779" s="80" t="str">
        <f t="shared" si="67"/>
        <v/>
      </c>
      <c r="D779" s="83" t="str">
        <f t="shared" si="68"/>
        <v/>
      </c>
      <c r="E779" s="82" t="str">
        <f t="shared" si="69"/>
        <v/>
      </c>
      <c r="F779" s="82" t="str">
        <f t="shared" si="70"/>
        <v/>
      </c>
      <c r="G779" s="82" t="str">
        <f t="shared" si="71"/>
        <v/>
      </c>
      <c r="H779" s="65"/>
      <c r="I779" s="65"/>
    </row>
    <row r="780" spans="2:9" ht="15" thickBot="1" x14ac:dyDescent="0.35">
      <c r="B780" s="79" t="str">
        <f t="shared" si="66"/>
        <v/>
      </c>
      <c r="C780" s="80" t="str">
        <f t="shared" si="67"/>
        <v/>
      </c>
      <c r="D780" s="83" t="str">
        <f t="shared" si="68"/>
        <v/>
      </c>
      <c r="E780" s="82" t="str">
        <f t="shared" si="69"/>
        <v/>
      </c>
      <c r="F780" s="82" t="str">
        <f t="shared" si="70"/>
        <v/>
      </c>
      <c r="G780" s="82" t="str">
        <f t="shared" si="71"/>
        <v/>
      </c>
      <c r="H780" s="65"/>
      <c r="I780" s="65"/>
    </row>
    <row r="781" spans="2:9" ht="15" thickBot="1" x14ac:dyDescent="0.35">
      <c r="B781" s="79" t="str">
        <f t="shared" si="66"/>
        <v/>
      </c>
      <c r="C781" s="80" t="str">
        <f t="shared" si="67"/>
        <v/>
      </c>
      <c r="D781" s="83" t="str">
        <f t="shared" si="68"/>
        <v/>
      </c>
      <c r="E781" s="82" t="str">
        <f t="shared" si="69"/>
        <v/>
      </c>
      <c r="F781" s="82" t="str">
        <f t="shared" si="70"/>
        <v/>
      </c>
      <c r="G781" s="82" t="str">
        <f t="shared" si="71"/>
        <v/>
      </c>
      <c r="H781" s="65"/>
      <c r="I781" s="65"/>
    </row>
    <row r="782" spans="2:9" ht="15" thickBot="1" x14ac:dyDescent="0.35">
      <c r="B782" s="79" t="str">
        <f t="shared" si="66"/>
        <v/>
      </c>
      <c r="C782" s="80" t="str">
        <f t="shared" si="67"/>
        <v/>
      </c>
      <c r="D782" s="83" t="str">
        <f t="shared" si="68"/>
        <v/>
      </c>
      <c r="E782" s="82" t="str">
        <f t="shared" si="69"/>
        <v/>
      </c>
      <c r="F782" s="82" t="str">
        <f t="shared" si="70"/>
        <v/>
      </c>
      <c r="G782" s="82" t="str">
        <f t="shared" si="71"/>
        <v/>
      </c>
      <c r="H782" s="65"/>
      <c r="I782" s="65"/>
    </row>
    <row r="783" spans="2:9" ht="15" thickBot="1" x14ac:dyDescent="0.35">
      <c r="B783" s="79" t="str">
        <f t="shared" si="66"/>
        <v/>
      </c>
      <c r="C783" s="80" t="str">
        <f t="shared" si="67"/>
        <v/>
      </c>
      <c r="D783" s="83" t="str">
        <f t="shared" si="68"/>
        <v/>
      </c>
      <c r="E783" s="82" t="str">
        <f t="shared" si="69"/>
        <v/>
      </c>
      <c r="F783" s="82" t="str">
        <f t="shared" si="70"/>
        <v/>
      </c>
      <c r="G783" s="82" t="str">
        <f t="shared" si="71"/>
        <v/>
      </c>
      <c r="H783" s="65"/>
      <c r="I783" s="65"/>
    </row>
    <row r="784" spans="2:9" ht="15" thickBot="1" x14ac:dyDescent="0.35">
      <c r="B784" s="79" t="str">
        <f t="shared" si="66"/>
        <v/>
      </c>
      <c r="C784" s="80" t="str">
        <f t="shared" si="67"/>
        <v/>
      </c>
      <c r="D784" s="83" t="str">
        <f t="shared" si="68"/>
        <v/>
      </c>
      <c r="E784" s="82" t="str">
        <f t="shared" si="69"/>
        <v/>
      </c>
      <c r="F784" s="82" t="str">
        <f t="shared" si="70"/>
        <v/>
      </c>
      <c r="G784" s="82" t="str">
        <f t="shared" si="71"/>
        <v/>
      </c>
      <c r="H784" s="65"/>
      <c r="I784" s="65"/>
    </row>
    <row r="785" spans="2:9" ht="15" thickBot="1" x14ac:dyDescent="0.35">
      <c r="B785" s="79" t="str">
        <f t="shared" si="66"/>
        <v/>
      </c>
      <c r="C785" s="80" t="str">
        <f t="shared" si="67"/>
        <v/>
      </c>
      <c r="D785" s="83" t="str">
        <f t="shared" si="68"/>
        <v/>
      </c>
      <c r="E785" s="82" t="str">
        <f t="shared" si="69"/>
        <v/>
      </c>
      <c r="F785" s="82" t="str">
        <f t="shared" si="70"/>
        <v/>
      </c>
      <c r="G785" s="82" t="str">
        <f t="shared" si="71"/>
        <v/>
      </c>
      <c r="H785" s="65"/>
      <c r="I785" s="65"/>
    </row>
    <row r="786" spans="2:9" ht="15" thickBot="1" x14ac:dyDescent="0.35">
      <c r="B786" s="79" t="str">
        <f t="shared" si="66"/>
        <v/>
      </c>
      <c r="C786" s="80" t="str">
        <f t="shared" si="67"/>
        <v/>
      </c>
      <c r="D786" s="83" t="str">
        <f t="shared" si="68"/>
        <v/>
      </c>
      <c r="E786" s="82" t="str">
        <f t="shared" si="69"/>
        <v/>
      </c>
      <c r="F786" s="82" t="str">
        <f t="shared" si="70"/>
        <v/>
      </c>
      <c r="G786" s="82" t="str">
        <f t="shared" si="71"/>
        <v/>
      </c>
      <c r="H786" s="65"/>
      <c r="I786" s="65"/>
    </row>
    <row r="787" spans="2:9" ht="15" thickBot="1" x14ac:dyDescent="0.35">
      <c r="B787" s="79" t="str">
        <f t="shared" si="66"/>
        <v/>
      </c>
      <c r="C787" s="80" t="str">
        <f t="shared" si="67"/>
        <v/>
      </c>
      <c r="D787" s="83" t="str">
        <f t="shared" si="68"/>
        <v/>
      </c>
      <c r="E787" s="82" t="str">
        <f t="shared" si="69"/>
        <v/>
      </c>
      <c r="F787" s="82" t="str">
        <f t="shared" si="70"/>
        <v/>
      </c>
      <c r="G787" s="82" t="str">
        <f t="shared" si="71"/>
        <v/>
      </c>
      <c r="H787" s="65"/>
      <c r="I787" s="65"/>
    </row>
    <row r="788" spans="2:9" ht="15" thickBot="1" x14ac:dyDescent="0.35">
      <c r="B788" s="79" t="str">
        <f t="shared" si="66"/>
        <v/>
      </c>
      <c r="C788" s="80" t="str">
        <f t="shared" si="67"/>
        <v/>
      </c>
      <c r="D788" s="83" t="str">
        <f t="shared" si="68"/>
        <v/>
      </c>
      <c r="E788" s="82" t="str">
        <f t="shared" si="69"/>
        <v/>
      </c>
      <c r="F788" s="82" t="str">
        <f t="shared" si="70"/>
        <v/>
      </c>
      <c r="G788" s="82" t="str">
        <f t="shared" si="71"/>
        <v/>
      </c>
      <c r="H788" s="65"/>
      <c r="I788" s="65"/>
    </row>
    <row r="789" spans="2:9" ht="15" thickBot="1" x14ac:dyDescent="0.35">
      <c r="B789" s="79" t="str">
        <f t="shared" ref="B789:B852" si="72">IFERROR(IF(G788&lt;=0,"",B788+1),"")</f>
        <v/>
      </c>
      <c r="C789" s="80" t="str">
        <f t="shared" ref="C789:C852" si="73">IF($E$10="End of the Period",IF(B789="","",IF(OR(payment_frequency="Weekly",payment_frequency="Bi-weekly",payment_frequency="Semi-monthly"),first_payment_date+B789*VLOOKUP(payment_frequency,periodic_table,2,0),EDATE(first_payment_date,B789*VLOOKUP(payment_frequency,periodic_table,2,0)))),IF(B789="","",IF(OR(payment_frequency="Weekly",payment_frequency="Bi-weekly",payment_frequency="Semi-monthly"),first_payment_date+(B789-1)*VLOOKUP(payment_frequency,periodic_table,2,0),EDATE(first_payment_date,(B789-1)*VLOOKUP(payment_frequency,periodic_table,2,0)))))</f>
        <v/>
      </c>
      <c r="D789" s="83" t="str">
        <f t="shared" ref="D789:D852" si="74">IF(B789="","",IF(B789&lt;=$I$13,E789,IF((nper-B789+1=0),-PMT(rate,1,$G$20,,payment_type),-PMT(rate,nper-B789+1,G788,,payment_type))))</f>
        <v/>
      </c>
      <c r="E789" s="82" t="str">
        <f t="shared" ref="E789:E852" si="75">IF(B789="","",IF(AND(payment_type=1,B789=1),0,(G788*rate)))</f>
        <v/>
      </c>
      <c r="F789" s="82" t="str">
        <f t="shared" si="70"/>
        <v/>
      </c>
      <c r="G789" s="82" t="str">
        <f t="shared" si="71"/>
        <v/>
      </c>
      <c r="H789" s="65"/>
      <c r="I789" s="65"/>
    </row>
    <row r="790" spans="2:9" ht="15" thickBot="1" x14ac:dyDescent="0.35">
      <c r="B790" s="79" t="str">
        <f t="shared" si="72"/>
        <v/>
      </c>
      <c r="C790" s="80" t="str">
        <f t="shared" si="73"/>
        <v/>
      </c>
      <c r="D790" s="83" t="str">
        <f t="shared" si="74"/>
        <v/>
      </c>
      <c r="E790" s="82" t="str">
        <f t="shared" si="75"/>
        <v/>
      </c>
      <c r="F790" s="82" t="str">
        <f t="shared" ref="F790:F853" si="76">IF(B790="","",D790-E790)</f>
        <v/>
      </c>
      <c r="G790" s="82" t="str">
        <f t="shared" ref="G790:G853" si="77">IFERROR(IF(F790&lt;0,"",G789-F790),"")</f>
        <v/>
      </c>
      <c r="H790" s="65"/>
      <c r="I790" s="65"/>
    </row>
    <row r="791" spans="2:9" ht="15" thickBot="1" x14ac:dyDescent="0.35">
      <c r="B791" s="79" t="str">
        <f t="shared" si="72"/>
        <v/>
      </c>
      <c r="C791" s="80" t="str">
        <f t="shared" si="73"/>
        <v/>
      </c>
      <c r="D791" s="83" t="str">
        <f t="shared" si="74"/>
        <v/>
      </c>
      <c r="E791" s="82" t="str">
        <f t="shared" si="75"/>
        <v/>
      </c>
      <c r="F791" s="82" t="str">
        <f t="shared" si="76"/>
        <v/>
      </c>
      <c r="G791" s="82" t="str">
        <f t="shared" si="77"/>
        <v/>
      </c>
      <c r="H791" s="65"/>
      <c r="I791" s="65"/>
    </row>
    <row r="792" spans="2:9" ht="15" thickBot="1" x14ac:dyDescent="0.35">
      <c r="B792" s="79" t="str">
        <f t="shared" si="72"/>
        <v/>
      </c>
      <c r="C792" s="80" t="str">
        <f t="shared" si="73"/>
        <v/>
      </c>
      <c r="D792" s="83" t="str">
        <f t="shared" si="74"/>
        <v/>
      </c>
      <c r="E792" s="82" t="str">
        <f t="shared" si="75"/>
        <v/>
      </c>
      <c r="F792" s="82" t="str">
        <f t="shared" si="76"/>
        <v/>
      </c>
      <c r="G792" s="82" t="str">
        <f t="shared" si="77"/>
        <v/>
      </c>
      <c r="H792" s="65"/>
      <c r="I792" s="65"/>
    </row>
    <row r="793" spans="2:9" ht="15" thickBot="1" x14ac:dyDescent="0.35">
      <c r="B793" s="79" t="str">
        <f t="shared" si="72"/>
        <v/>
      </c>
      <c r="C793" s="80" t="str">
        <f t="shared" si="73"/>
        <v/>
      </c>
      <c r="D793" s="83" t="str">
        <f t="shared" si="74"/>
        <v/>
      </c>
      <c r="E793" s="82" t="str">
        <f t="shared" si="75"/>
        <v/>
      </c>
      <c r="F793" s="82" t="str">
        <f t="shared" si="76"/>
        <v/>
      </c>
      <c r="G793" s="82" t="str">
        <f t="shared" si="77"/>
        <v/>
      </c>
      <c r="H793" s="65"/>
      <c r="I793" s="65"/>
    </row>
    <row r="794" spans="2:9" ht="15" thickBot="1" x14ac:dyDescent="0.35">
      <c r="B794" s="79" t="str">
        <f t="shared" si="72"/>
        <v/>
      </c>
      <c r="C794" s="80" t="str">
        <f t="shared" si="73"/>
        <v/>
      </c>
      <c r="D794" s="83" t="str">
        <f t="shared" si="74"/>
        <v/>
      </c>
      <c r="E794" s="82" t="str">
        <f t="shared" si="75"/>
        <v/>
      </c>
      <c r="F794" s="82" t="str">
        <f t="shared" si="76"/>
        <v/>
      </c>
      <c r="G794" s="82" t="str">
        <f t="shared" si="77"/>
        <v/>
      </c>
      <c r="H794" s="65"/>
      <c r="I794" s="65"/>
    </row>
    <row r="795" spans="2:9" ht="15" thickBot="1" x14ac:dyDescent="0.35">
      <c r="B795" s="79" t="str">
        <f t="shared" si="72"/>
        <v/>
      </c>
      <c r="C795" s="80" t="str">
        <f t="shared" si="73"/>
        <v/>
      </c>
      <c r="D795" s="83" t="str">
        <f t="shared" si="74"/>
        <v/>
      </c>
      <c r="E795" s="82" t="str">
        <f t="shared" si="75"/>
        <v/>
      </c>
      <c r="F795" s="82" t="str">
        <f t="shared" si="76"/>
        <v/>
      </c>
      <c r="G795" s="82" t="str">
        <f t="shared" si="77"/>
        <v/>
      </c>
      <c r="H795" s="65"/>
      <c r="I795" s="65"/>
    </row>
    <row r="796" spans="2:9" ht="15" thickBot="1" x14ac:dyDescent="0.35">
      <c r="B796" s="79" t="str">
        <f t="shared" si="72"/>
        <v/>
      </c>
      <c r="C796" s="80" t="str">
        <f t="shared" si="73"/>
        <v/>
      </c>
      <c r="D796" s="83" t="str">
        <f t="shared" si="74"/>
        <v/>
      </c>
      <c r="E796" s="82" t="str">
        <f t="shared" si="75"/>
        <v/>
      </c>
      <c r="F796" s="82" t="str">
        <f t="shared" si="76"/>
        <v/>
      </c>
      <c r="G796" s="82" t="str">
        <f t="shared" si="77"/>
        <v/>
      </c>
      <c r="H796" s="65"/>
      <c r="I796" s="65"/>
    </row>
    <row r="797" spans="2:9" ht="15" thickBot="1" x14ac:dyDescent="0.35">
      <c r="B797" s="79" t="str">
        <f t="shared" si="72"/>
        <v/>
      </c>
      <c r="C797" s="80" t="str">
        <f t="shared" si="73"/>
        <v/>
      </c>
      <c r="D797" s="83" t="str">
        <f t="shared" si="74"/>
        <v/>
      </c>
      <c r="E797" s="82" t="str">
        <f t="shared" si="75"/>
        <v/>
      </c>
      <c r="F797" s="82" t="str">
        <f t="shared" si="76"/>
        <v/>
      </c>
      <c r="G797" s="82" t="str">
        <f t="shared" si="77"/>
        <v/>
      </c>
      <c r="H797" s="65"/>
      <c r="I797" s="65"/>
    </row>
    <row r="798" spans="2:9" ht="15" thickBot="1" x14ac:dyDescent="0.35">
      <c r="B798" s="79" t="str">
        <f t="shared" si="72"/>
        <v/>
      </c>
      <c r="C798" s="80" t="str">
        <f t="shared" si="73"/>
        <v/>
      </c>
      <c r="D798" s="83" t="str">
        <f t="shared" si="74"/>
        <v/>
      </c>
      <c r="E798" s="82" t="str">
        <f t="shared" si="75"/>
        <v/>
      </c>
      <c r="F798" s="82" t="str">
        <f t="shared" si="76"/>
        <v/>
      </c>
      <c r="G798" s="82" t="str">
        <f t="shared" si="77"/>
        <v/>
      </c>
      <c r="H798" s="65"/>
      <c r="I798" s="65"/>
    </row>
    <row r="799" spans="2:9" ht="15" thickBot="1" x14ac:dyDescent="0.35">
      <c r="B799" s="79" t="str">
        <f t="shared" si="72"/>
        <v/>
      </c>
      <c r="C799" s="80" t="str">
        <f t="shared" si="73"/>
        <v/>
      </c>
      <c r="D799" s="83" t="str">
        <f t="shared" si="74"/>
        <v/>
      </c>
      <c r="E799" s="82" t="str">
        <f t="shared" si="75"/>
        <v/>
      </c>
      <c r="F799" s="82" t="str">
        <f t="shared" si="76"/>
        <v/>
      </c>
      <c r="G799" s="82" t="str">
        <f t="shared" si="77"/>
        <v/>
      </c>
      <c r="H799" s="65"/>
      <c r="I799" s="65"/>
    </row>
    <row r="800" spans="2:9" ht="15" thickBot="1" x14ac:dyDescent="0.35">
      <c r="B800" s="79" t="str">
        <f t="shared" si="72"/>
        <v/>
      </c>
      <c r="C800" s="80" t="str">
        <f t="shared" si="73"/>
        <v/>
      </c>
      <c r="D800" s="83" t="str">
        <f t="shared" si="74"/>
        <v/>
      </c>
      <c r="E800" s="82" t="str">
        <f t="shared" si="75"/>
        <v/>
      </c>
      <c r="F800" s="82" t="str">
        <f t="shared" si="76"/>
        <v/>
      </c>
      <c r="G800" s="82" t="str">
        <f t="shared" si="77"/>
        <v/>
      </c>
      <c r="H800" s="65"/>
      <c r="I800" s="65"/>
    </row>
    <row r="801" spans="2:9" ht="15" thickBot="1" x14ac:dyDescent="0.35">
      <c r="B801" s="79" t="str">
        <f t="shared" si="72"/>
        <v/>
      </c>
      <c r="C801" s="80" t="str">
        <f t="shared" si="73"/>
        <v/>
      </c>
      <c r="D801" s="83" t="str">
        <f t="shared" si="74"/>
        <v/>
      </c>
      <c r="E801" s="82" t="str">
        <f t="shared" si="75"/>
        <v/>
      </c>
      <c r="F801" s="82" t="str">
        <f t="shared" si="76"/>
        <v/>
      </c>
      <c r="G801" s="82" t="str">
        <f t="shared" si="77"/>
        <v/>
      </c>
      <c r="H801" s="65"/>
      <c r="I801" s="65"/>
    </row>
    <row r="802" spans="2:9" ht="15" thickBot="1" x14ac:dyDescent="0.35">
      <c r="B802" s="79" t="str">
        <f t="shared" si="72"/>
        <v/>
      </c>
      <c r="C802" s="80" t="str">
        <f t="shared" si="73"/>
        <v/>
      </c>
      <c r="D802" s="83" t="str">
        <f t="shared" si="74"/>
        <v/>
      </c>
      <c r="E802" s="82" t="str">
        <f t="shared" si="75"/>
        <v/>
      </c>
      <c r="F802" s="82" t="str">
        <f t="shared" si="76"/>
        <v/>
      </c>
      <c r="G802" s="82" t="str">
        <f t="shared" si="77"/>
        <v/>
      </c>
      <c r="H802" s="65"/>
      <c r="I802" s="65"/>
    </row>
    <row r="803" spans="2:9" ht="15" thickBot="1" x14ac:dyDescent="0.35">
      <c r="B803" s="79" t="str">
        <f t="shared" si="72"/>
        <v/>
      </c>
      <c r="C803" s="80" t="str">
        <f t="shared" si="73"/>
        <v/>
      </c>
      <c r="D803" s="83" t="str">
        <f t="shared" si="74"/>
        <v/>
      </c>
      <c r="E803" s="82" t="str">
        <f t="shared" si="75"/>
        <v/>
      </c>
      <c r="F803" s="82" t="str">
        <f t="shared" si="76"/>
        <v/>
      </c>
      <c r="G803" s="82" t="str">
        <f t="shared" si="77"/>
        <v/>
      </c>
      <c r="H803" s="65"/>
      <c r="I803" s="65"/>
    </row>
    <row r="804" spans="2:9" ht="15" thickBot="1" x14ac:dyDescent="0.35">
      <c r="B804" s="79" t="str">
        <f t="shared" si="72"/>
        <v/>
      </c>
      <c r="C804" s="80" t="str">
        <f t="shared" si="73"/>
        <v/>
      </c>
      <c r="D804" s="83" t="str">
        <f t="shared" si="74"/>
        <v/>
      </c>
      <c r="E804" s="82" t="str">
        <f t="shared" si="75"/>
        <v/>
      </c>
      <c r="F804" s="82" t="str">
        <f t="shared" si="76"/>
        <v/>
      </c>
      <c r="G804" s="82" t="str">
        <f t="shared" si="77"/>
        <v/>
      </c>
      <c r="H804" s="65"/>
      <c r="I804" s="65"/>
    </row>
    <row r="805" spans="2:9" ht="15" thickBot="1" x14ac:dyDescent="0.35">
      <c r="B805" s="79" t="str">
        <f t="shared" si="72"/>
        <v/>
      </c>
      <c r="C805" s="80" t="str">
        <f t="shared" si="73"/>
        <v/>
      </c>
      <c r="D805" s="83" t="str">
        <f t="shared" si="74"/>
        <v/>
      </c>
      <c r="E805" s="82" t="str">
        <f t="shared" si="75"/>
        <v/>
      </c>
      <c r="F805" s="82" t="str">
        <f t="shared" si="76"/>
        <v/>
      </c>
      <c r="G805" s="82" t="str">
        <f t="shared" si="77"/>
        <v/>
      </c>
      <c r="H805" s="65"/>
      <c r="I805" s="65"/>
    </row>
    <row r="806" spans="2:9" ht="15" thickBot="1" x14ac:dyDescent="0.35">
      <c r="B806" s="79" t="str">
        <f t="shared" si="72"/>
        <v/>
      </c>
      <c r="C806" s="80" t="str">
        <f t="shared" si="73"/>
        <v/>
      </c>
      <c r="D806" s="83" t="str">
        <f t="shared" si="74"/>
        <v/>
      </c>
      <c r="E806" s="82" t="str">
        <f t="shared" si="75"/>
        <v/>
      </c>
      <c r="F806" s="82" t="str">
        <f t="shared" si="76"/>
        <v/>
      </c>
      <c r="G806" s="82" t="str">
        <f t="shared" si="77"/>
        <v/>
      </c>
      <c r="H806" s="65"/>
      <c r="I806" s="65"/>
    </row>
    <row r="807" spans="2:9" ht="15" thickBot="1" x14ac:dyDescent="0.35">
      <c r="B807" s="79" t="str">
        <f t="shared" si="72"/>
        <v/>
      </c>
      <c r="C807" s="80" t="str">
        <f t="shared" si="73"/>
        <v/>
      </c>
      <c r="D807" s="83" t="str">
        <f t="shared" si="74"/>
        <v/>
      </c>
      <c r="E807" s="82" t="str">
        <f t="shared" si="75"/>
        <v/>
      </c>
      <c r="F807" s="82" t="str">
        <f t="shared" si="76"/>
        <v/>
      </c>
      <c r="G807" s="82" t="str">
        <f t="shared" si="77"/>
        <v/>
      </c>
      <c r="H807" s="65"/>
      <c r="I807" s="65"/>
    </row>
    <row r="808" spans="2:9" ht="15" thickBot="1" x14ac:dyDescent="0.35">
      <c r="B808" s="79" t="str">
        <f t="shared" si="72"/>
        <v/>
      </c>
      <c r="C808" s="80" t="str">
        <f t="shared" si="73"/>
        <v/>
      </c>
      <c r="D808" s="83" t="str">
        <f t="shared" si="74"/>
        <v/>
      </c>
      <c r="E808" s="82" t="str">
        <f t="shared" si="75"/>
        <v/>
      </c>
      <c r="F808" s="82" t="str">
        <f t="shared" si="76"/>
        <v/>
      </c>
      <c r="G808" s="82" t="str">
        <f t="shared" si="77"/>
        <v/>
      </c>
      <c r="H808" s="65"/>
      <c r="I808" s="65"/>
    </row>
    <row r="809" spans="2:9" ht="15" thickBot="1" x14ac:dyDescent="0.35">
      <c r="B809" s="79" t="str">
        <f t="shared" si="72"/>
        <v/>
      </c>
      <c r="C809" s="80" t="str">
        <f t="shared" si="73"/>
        <v/>
      </c>
      <c r="D809" s="83" t="str">
        <f t="shared" si="74"/>
        <v/>
      </c>
      <c r="E809" s="82" t="str">
        <f t="shared" si="75"/>
        <v/>
      </c>
      <c r="F809" s="82" t="str">
        <f t="shared" si="76"/>
        <v/>
      </c>
      <c r="G809" s="82" t="str">
        <f t="shared" si="77"/>
        <v/>
      </c>
      <c r="H809" s="65"/>
      <c r="I809" s="65"/>
    </row>
    <row r="810" spans="2:9" ht="15" thickBot="1" x14ac:dyDescent="0.35">
      <c r="B810" s="79" t="str">
        <f t="shared" si="72"/>
        <v/>
      </c>
      <c r="C810" s="80" t="str">
        <f t="shared" si="73"/>
        <v/>
      </c>
      <c r="D810" s="83" t="str">
        <f t="shared" si="74"/>
        <v/>
      </c>
      <c r="E810" s="82" t="str">
        <f t="shared" si="75"/>
        <v/>
      </c>
      <c r="F810" s="82" t="str">
        <f t="shared" si="76"/>
        <v/>
      </c>
      <c r="G810" s="82" t="str">
        <f t="shared" si="77"/>
        <v/>
      </c>
      <c r="H810" s="65"/>
      <c r="I810" s="65"/>
    </row>
    <row r="811" spans="2:9" ht="15" thickBot="1" x14ac:dyDescent="0.35">
      <c r="B811" s="79" t="str">
        <f t="shared" si="72"/>
        <v/>
      </c>
      <c r="C811" s="80" t="str">
        <f t="shared" si="73"/>
        <v/>
      </c>
      <c r="D811" s="83" t="str">
        <f t="shared" si="74"/>
        <v/>
      </c>
      <c r="E811" s="82" t="str">
        <f t="shared" si="75"/>
        <v/>
      </c>
      <c r="F811" s="82" t="str">
        <f t="shared" si="76"/>
        <v/>
      </c>
      <c r="G811" s="82" t="str">
        <f t="shared" si="77"/>
        <v/>
      </c>
      <c r="H811" s="65"/>
      <c r="I811" s="65"/>
    </row>
    <row r="812" spans="2:9" ht="15" thickBot="1" x14ac:dyDescent="0.35">
      <c r="B812" s="79" t="str">
        <f t="shared" si="72"/>
        <v/>
      </c>
      <c r="C812" s="80" t="str">
        <f t="shared" si="73"/>
        <v/>
      </c>
      <c r="D812" s="83" t="str">
        <f t="shared" si="74"/>
        <v/>
      </c>
      <c r="E812" s="82" t="str">
        <f t="shared" si="75"/>
        <v/>
      </c>
      <c r="F812" s="82" t="str">
        <f t="shared" si="76"/>
        <v/>
      </c>
      <c r="G812" s="82" t="str">
        <f t="shared" si="77"/>
        <v/>
      </c>
      <c r="H812" s="65"/>
      <c r="I812" s="65"/>
    </row>
    <row r="813" spans="2:9" ht="15" thickBot="1" x14ac:dyDescent="0.35">
      <c r="B813" s="79" t="str">
        <f t="shared" si="72"/>
        <v/>
      </c>
      <c r="C813" s="80" t="str">
        <f t="shared" si="73"/>
        <v/>
      </c>
      <c r="D813" s="83" t="str">
        <f t="shared" si="74"/>
        <v/>
      </c>
      <c r="E813" s="82" t="str">
        <f t="shared" si="75"/>
        <v/>
      </c>
      <c r="F813" s="82" t="str">
        <f t="shared" si="76"/>
        <v/>
      </c>
      <c r="G813" s="82" t="str">
        <f t="shared" si="77"/>
        <v/>
      </c>
      <c r="H813" s="65"/>
      <c r="I813" s="65"/>
    </row>
    <row r="814" spans="2:9" ht="15" thickBot="1" x14ac:dyDescent="0.35">
      <c r="B814" s="79" t="str">
        <f t="shared" si="72"/>
        <v/>
      </c>
      <c r="C814" s="80" t="str">
        <f t="shared" si="73"/>
        <v/>
      </c>
      <c r="D814" s="83" t="str">
        <f t="shared" si="74"/>
        <v/>
      </c>
      <c r="E814" s="82" t="str">
        <f t="shared" si="75"/>
        <v/>
      </c>
      <c r="F814" s="82" t="str">
        <f t="shared" si="76"/>
        <v/>
      </c>
      <c r="G814" s="82" t="str">
        <f t="shared" si="77"/>
        <v/>
      </c>
      <c r="H814" s="65"/>
      <c r="I814" s="65"/>
    </row>
    <row r="815" spans="2:9" ht="15" thickBot="1" x14ac:dyDescent="0.35">
      <c r="B815" s="79" t="str">
        <f t="shared" si="72"/>
        <v/>
      </c>
      <c r="C815" s="80" t="str">
        <f t="shared" si="73"/>
        <v/>
      </c>
      <c r="D815" s="83" t="str">
        <f t="shared" si="74"/>
        <v/>
      </c>
      <c r="E815" s="82" t="str">
        <f t="shared" si="75"/>
        <v/>
      </c>
      <c r="F815" s="82" t="str">
        <f t="shared" si="76"/>
        <v/>
      </c>
      <c r="G815" s="82" t="str">
        <f t="shared" si="77"/>
        <v/>
      </c>
      <c r="H815" s="65"/>
      <c r="I815" s="65"/>
    </row>
    <row r="816" spans="2:9" ht="15" thickBot="1" x14ac:dyDescent="0.35">
      <c r="B816" s="79" t="str">
        <f t="shared" si="72"/>
        <v/>
      </c>
      <c r="C816" s="80" t="str">
        <f t="shared" si="73"/>
        <v/>
      </c>
      <c r="D816" s="83" t="str">
        <f t="shared" si="74"/>
        <v/>
      </c>
      <c r="E816" s="82" t="str">
        <f t="shared" si="75"/>
        <v/>
      </c>
      <c r="F816" s="82" t="str">
        <f t="shared" si="76"/>
        <v/>
      </c>
      <c r="G816" s="82" t="str">
        <f t="shared" si="77"/>
        <v/>
      </c>
      <c r="H816" s="65"/>
      <c r="I816" s="65"/>
    </row>
    <row r="817" spans="2:9" ht="15" thickBot="1" x14ac:dyDescent="0.35">
      <c r="B817" s="79" t="str">
        <f t="shared" si="72"/>
        <v/>
      </c>
      <c r="C817" s="80" t="str">
        <f t="shared" si="73"/>
        <v/>
      </c>
      <c r="D817" s="83" t="str">
        <f t="shared" si="74"/>
        <v/>
      </c>
      <c r="E817" s="82" t="str">
        <f t="shared" si="75"/>
        <v/>
      </c>
      <c r="F817" s="82" t="str">
        <f t="shared" si="76"/>
        <v/>
      </c>
      <c r="G817" s="82" t="str">
        <f t="shared" si="77"/>
        <v/>
      </c>
      <c r="H817" s="65"/>
      <c r="I817" s="65"/>
    </row>
    <row r="818" spans="2:9" ht="15" thickBot="1" x14ac:dyDescent="0.35">
      <c r="B818" s="79" t="str">
        <f t="shared" si="72"/>
        <v/>
      </c>
      <c r="C818" s="80" t="str">
        <f t="shared" si="73"/>
        <v/>
      </c>
      <c r="D818" s="83" t="str">
        <f t="shared" si="74"/>
        <v/>
      </c>
      <c r="E818" s="82" t="str">
        <f t="shared" si="75"/>
        <v/>
      </c>
      <c r="F818" s="82" t="str">
        <f t="shared" si="76"/>
        <v/>
      </c>
      <c r="G818" s="82" t="str">
        <f t="shared" si="77"/>
        <v/>
      </c>
      <c r="H818" s="65"/>
      <c r="I818" s="65"/>
    </row>
    <row r="819" spans="2:9" ht="15" thickBot="1" x14ac:dyDescent="0.35">
      <c r="B819" s="79" t="str">
        <f t="shared" si="72"/>
        <v/>
      </c>
      <c r="C819" s="80" t="str">
        <f t="shared" si="73"/>
        <v/>
      </c>
      <c r="D819" s="83" t="str">
        <f t="shared" si="74"/>
        <v/>
      </c>
      <c r="E819" s="82" t="str">
        <f t="shared" si="75"/>
        <v/>
      </c>
      <c r="F819" s="82" t="str">
        <f t="shared" si="76"/>
        <v/>
      </c>
      <c r="G819" s="82" t="str">
        <f t="shared" si="77"/>
        <v/>
      </c>
      <c r="H819" s="65"/>
      <c r="I819" s="65"/>
    </row>
    <row r="820" spans="2:9" ht="15" thickBot="1" x14ac:dyDescent="0.35">
      <c r="B820" s="79" t="str">
        <f t="shared" si="72"/>
        <v/>
      </c>
      <c r="C820" s="80" t="str">
        <f t="shared" si="73"/>
        <v/>
      </c>
      <c r="D820" s="83" t="str">
        <f t="shared" si="74"/>
        <v/>
      </c>
      <c r="E820" s="82" t="str">
        <f t="shared" si="75"/>
        <v/>
      </c>
      <c r="F820" s="82" t="str">
        <f t="shared" si="76"/>
        <v/>
      </c>
      <c r="G820" s="82" t="str">
        <f t="shared" si="77"/>
        <v/>
      </c>
      <c r="H820" s="65"/>
      <c r="I820" s="65"/>
    </row>
    <row r="821" spans="2:9" ht="15" thickBot="1" x14ac:dyDescent="0.35">
      <c r="B821" s="79" t="str">
        <f t="shared" si="72"/>
        <v/>
      </c>
      <c r="C821" s="80" t="str">
        <f t="shared" si="73"/>
        <v/>
      </c>
      <c r="D821" s="83" t="str">
        <f t="shared" si="74"/>
        <v/>
      </c>
      <c r="E821" s="82" t="str">
        <f t="shared" si="75"/>
        <v/>
      </c>
      <c r="F821" s="82" t="str">
        <f t="shared" si="76"/>
        <v/>
      </c>
      <c r="G821" s="82" t="str">
        <f t="shared" si="77"/>
        <v/>
      </c>
      <c r="H821" s="65"/>
      <c r="I821" s="65"/>
    </row>
    <row r="822" spans="2:9" ht="15" thickBot="1" x14ac:dyDescent="0.35">
      <c r="B822" s="79" t="str">
        <f t="shared" si="72"/>
        <v/>
      </c>
      <c r="C822" s="80" t="str">
        <f t="shared" si="73"/>
        <v/>
      </c>
      <c r="D822" s="83" t="str">
        <f t="shared" si="74"/>
        <v/>
      </c>
      <c r="E822" s="82" t="str">
        <f t="shared" si="75"/>
        <v/>
      </c>
      <c r="F822" s="82" t="str">
        <f t="shared" si="76"/>
        <v/>
      </c>
      <c r="G822" s="82" t="str">
        <f t="shared" si="77"/>
        <v/>
      </c>
      <c r="H822" s="65"/>
      <c r="I822" s="65"/>
    </row>
    <row r="823" spans="2:9" ht="15" thickBot="1" x14ac:dyDescent="0.35">
      <c r="B823" s="79" t="str">
        <f t="shared" si="72"/>
        <v/>
      </c>
      <c r="C823" s="80" t="str">
        <f t="shared" si="73"/>
        <v/>
      </c>
      <c r="D823" s="83" t="str">
        <f t="shared" si="74"/>
        <v/>
      </c>
      <c r="E823" s="82" t="str">
        <f t="shared" si="75"/>
        <v/>
      </c>
      <c r="F823" s="82" t="str">
        <f t="shared" si="76"/>
        <v/>
      </c>
      <c r="G823" s="82" t="str">
        <f t="shared" si="77"/>
        <v/>
      </c>
      <c r="H823" s="65"/>
      <c r="I823" s="65"/>
    </row>
    <row r="824" spans="2:9" ht="15" thickBot="1" x14ac:dyDescent="0.35">
      <c r="B824" s="79" t="str">
        <f t="shared" si="72"/>
        <v/>
      </c>
      <c r="C824" s="80" t="str">
        <f t="shared" si="73"/>
        <v/>
      </c>
      <c r="D824" s="83" t="str">
        <f t="shared" si="74"/>
        <v/>
      </c>
      <c r="E824" s="82" t="str">
        <f t="shared" si="75"/>
        <v/>
      </c>
      <c r="F824" s="82" t="str">
        <f t="shared" si="76"/>
        <v/>
      </c>
      <c r="G824" s="82" t="str">
        <f t="shared" si="77"/>
        <v/>
      </c>
      <c r="H824" s="65"/>
      <c r="I824" s="65"/>
    </row>
    <row r="825" spans="2:9" ht="15" thickBot="1" x14ac:dyDescent="0.35">
      <c r="B825" s="79" t="str">
        <f t="shared" si="72"/>
        <v/>
      </c>
      <c r="C825" s="80" t="str">
        <f t="shared" si="73"/>
        <v/>
      </c>
      <c r="D825" s="83" t="str">
        <f t="shared" si="74"/>
        <v/>
      </c>
      <c r="E825" s="82" t="str">
        <f t="shared" si="75"/>
        <v/>
      </c>
      <c r="F825" s="82" t="str">
        <f t="shared" si="76"/>
        <v/>
      </c>
      <c r="G825" s="82" t="str">
        <f t="shared" si="77"/>
        <v/>
      </c>
      <c r="H825" s="65"/>
      <c r="I825" s="65"/>
    </row>
    <row r="826" spans="2:9" ht="15" thickBot="1" x14ac:dyDescent="0.35">
      <c r="B826" s="79" t="str">
        <f t="shared" si="72"/>
        <v/>
      </c>
      <c r="C826" s="80" t="str">
        <f t="shared" si="73"/>
        <v/>
      </c>
      <c r="D826" s="83" t="str">
        <f t="shared" si="74"/>
        <v/>
      </c>
      <c r="E826" s="82" t="str">
        <f t="shared" si="75"/>
        <v/>
      </c>
      <c r="F826" s="82" t="str">
        <f t="shared" si="76"/>
        <v/>
      </c>
      <c r="G826" s="82" t="str">
        <f t="shared" si="77"/>
        <v/>
      </c>
      <c r="H826" s="65"/>
      <c r="I826" s="65"/>
    </row>
    <row r="827" spans="2:9" ht="15" thickBot="1" x14ac:dyDescent="0.35">
      <c r="B827" s="79" t="str">
        <f t="shared" si="72"/>
        <v/>
      </c>
      <c r="C827" s="80" t="str">
        <f t="shared" si="73"/>
        <v/>
      </c>
      <c r="D827" s="83" t="str">
        <f t="shared" si="74"/>
        <v/>
      </c>
      <c r="E827" s="82" t="str">
        <f t="shared" si="75"/>
        <v/>
      </c>
      <c r="F827" s="82" t="str">
        <f t="shared" si="76"/>
        <v/>
      </c>
      <c r="G827" s="82" t="str">
        <f t="shared" si="77"/>
        <v/>
      </c>
      <c r="H827" s="65"/>
      <c r="I827" s="65"/>
    </row>
    <row r="828" spans="2:9" ht="15" thickBot="1" x14ac:dyDescent="0.35">
      <c r="B828" s="79" t="str">
        <f t="shared" si="72"/>
        <v/>
      </c>
      <c r="C828" s="80" t="str">
        <f t="shared" si="73"/>
        <v/>
      </c>
      <c r="D828" s="83" t="str">
        <f t="shared" si="74"/>
        <v/>
      </c>
      <c r="E828" s="82" t="str">
        <f t="shared" si="75"/>
        <v/>
      </c>
      <c r="F828" s="82" t="str">
        <f t="shared" si="76"/>
        <v/>
      </c>
      <c r="G828" s="82" t="str">
        <f t="shared" si="77"/>
        <v/>
      </c>
      <c r="H828" s="65"/>
      <c r="I828" s="65"/>
    </row>
    <row r="829" spans="2:9" ht="15" thickBot="1" x14ac:dyDescent="0.35">
      <c r="B829" s="79" t="str">
        <f t="shared" si="72"/>
        <v/>
      </c>
      <c r="C829" s="80" t="str">
        <f t="shared" si="73"/>
        <v/>
      </c>
      <c r="D829" s="83" t="str">
        <f t="shared" si="74"/>
        <v/>
      </c>
      <c r="E829" s="82" t="str">
        <f t="shared" si="75"/>
        <v/>
      </c>
      <c r="F829" s="82" t="str">
        <f t="shared" si="76"/>
        <v/>
      </c>
      <c r="G829" s="82" t="str">
        <f t="shared" si="77"/>
        <v/>
      </c>
      <c r="H829" s="65"/>
      <c r="I829" s="65"/>
    </row>
    <row r="830" spans="2:9" ht="15" thickBot="1" x14ac:dyDescent="0.35">
      <c r="B830" s="79" t="str">
        <f t="shared" si="72"/>
        <v/>
      </c>
      <c r="C830" s="80" t="str">
        <f t="shared" si="73"/>
        <v/>
      </c>
      <c r="D830" s="83" t="str">
        <f t="shared" si="74"/>
        <v/>
      </c>
      <c r="E830" s="82" t="str">
        <f t="shared" si="75"/>
        <v/>
      </c>
      <c r="F830" s="82" t="str">
        <f t="shared" si="76"/>
        <v/>
      </c>
      <c r="G830" s="82" t="str">
        <f t="shared" si="77"/>
        <v/>
      </c>
      <c r="H830" s="65"/>
      <c r="I830" s="65"/>
    </row>
    <row r="831" spans="2:9" ht="15" thickBot="1" x14ac:dyDescent="0.35">
      <c r="B831" s="79" t="str">
        <f t="shared" si="72"/>
        <v/>
      </c>
      <c r="C831" s="80" t="str">
        <f t="shared" si="73"/>
        <v/>
      </c>
      <c r="D831" s="83" t="str">
        <f t="shared" si="74"/>
        <v/>
      </c>
      <c r="E831" s="82" t="str">
        <f t="shared" si="75"/>
        <v/>
      </c>
      <c r="F831" s="82" t="str">
        <f t="shared" si="76"/>
        <v/>
      </c>
      <c r="G831" s="82" t="str">
        <f t="shared" si="77"/>
        <v/>
      </c>
      <c r="H831" s="65"/>
      <c r="I831" s="65"/>
    </row>
    <row r="832" spans="2:9" ht="15" thickBot="1" x14ac:dyDescent="0.35">
      <c r="B832" s="79" t="str">
        <f t="shared" si="72"/>
        <v/>
      </c>
      <c r="C832" s="80" t="str">
        <f t="shared" si="73"/>
        <v/>
      </c>
      <c r="D832" s="83" t="str">
        <f t="shared" si="74"/>
        <v/>
      </c>
      <c r="E832" s="82" t="str">
        <f t="shared" si="75"/>
        <v/>
      </c>
      <c r="F832" s="82" t="str">
        <f t="shared" si="76"/>
        <v/>
      </c>
      <c r="G832" s="82" t="str">
        <f t="shared" si="77"/>
        <v/>
      </c>
      <c r="H832" s="65"/>
      <c r="I832" s="65"/>
    </row>
    <row r="833" spans="2:9" ht="15" thickBot="1" x14ac:dyDescent="0.35">
      <c r="B833" s="79" t="str">
        <f t="shared" si="72"/>
        <v/>
      </c>
      <c r="C833" s="80" t="str">
        <f t="shared" si="73"/>
        <v/>
      </c>
      <c r="D833" s="83" t="str">
        <f t="shared" si="74"/>
        <v/>
      </c>
      <c r="E833" s="82" t="str">
        <f t="shared" si="75"/>
        <v/>
      </c>
      <c r="F833" s="82" t="str">
        <f t="shared" si="76"/>
        <v/>
      </c>
      <c r="G833" s="82" t="str">
        <f t="shared" si="77"/>
        <v/>
      </c>
      <c r="H833" s="65"/>
      <c r="I833" s="65"/>
    </row>
    <row r="834" spans="2:9" ht="15" thickBot="1" x14ac:dyDescent="0.35">
      <c r="B834" s="79" t="str">
        <f t="shared" si="72"/>
        <v/>
      </c>
      <c r="C834" s="80" t="str">
        <f t="shared" si="73"/>
        <v/>
      </c>
      <c r="D834" s="83" t="str">
        <f t="shared" si="74"/>
        <v/>
      </c>
      <c r="E834" s="82" t="str">
        <f t="shared" si="75"/>
        <v/>
      </c>
      <c r="F834" s="82" t="str">
        <f t="shared" si="76"/>
        <v/>
      </c>
      <c r="G834" s="82" t="str">
        <f t="shared" si="77"/>
        <v/>
      </c>
      <c r="H834" s="65"/>
      <c r="I834" s="65"/>
    </row>
    <row r="835" spans="2:9" ht="15" thickBot="1" x14ac:dyDescent="0.35">
      <c r="B835" s="79" t="str">
        <f t="shared" si="72"/>
        <v/>
      </c>
      <c r="C835" s="80" t="str">
        <f t="shared" si="73"/>
        <v/>
      </c>
      <c r="D835" s="83" t="str">
        <f t="shared" si="74"/>
        <v/>
      </c>
      <c r="E835" s="82" t="str">
        <f t="shared" si="75"/>
        <v/>
      </c>
      <c r="F835" s="82" t="str">
        <f t="shared" si="76"/>
        <v/>
      </c>
      <c r="G835" s="82" t="str">
        <f t="shared" si="77"/>
        <v/>
      </c>
      <c r="H835" s="65"/>
      <c r="I835" s="65"/>
    </row>
    <row r="836" spans="2:9" ht="15" thickBot="1" x14ac:dyDescent="0.35">
      <c r="B836" s="79" t="str">
        <f t="shared" si="72"/>
        <v/>
      </c>
      <c r="C836" s="80" t="str">
        <f t="shared" si="73"/>
        <v/>
      </c>
      <c r="D836" s="83" t="str">
        <f t="shared" si="74"/>
        <v/>
      </c>
      <c r="E836" s="82" t="str">
        <f t="shared" si="75"/>
        <v/>
      </c>
      <c r="F836" s="82" t="str">
        <f t="shared" si="76"/>
        <v/>
      </c>
      <c r="G836" s="82" t="str">
        <f t="shared" si="77"/>
        <v/>
      </c>
      <c r="H836" s="65"/>
      <c r="I836" s="65"/>
    </row>
    <row r="837" spans="2:9" ht="15" thickBot="1" x14ac:dyDescent="0.35">
      <c r="B837" s="79" t="str">
        <f t="shared" si="72"/>
        <v/>
      </c>
      <c r="C837" s="80" t="str">
        <f t="shared" si="73"/>
        <v/>
      </c>
      <c r="D837" s="83" t="str">
        <f t="shared" si="74"/>
        <v/>
      </c>
      <c r="E837" s="82" t="str">
        <f t="shared" si="75"/>
        <v/>
      </c>
      <c r="F837" s="82" t="str">
        <f t="shared" si="76"/>
        <v/>
      </c>
      <c r="G837" s="82" t="str">
        <f t="shared" si="77"/>
        <v/>
      </c>
      <c r="H837" s="65"/>
      <c r="I837" s="65"/>
    </row>
    <row r="838" spans="2:9" ht="15" thickBot="1" x14ac:dyDescent="0.35">
      <c r="B838" s="79" t="str">
        <f t="shared" si="72"/>
        <v/>
      </c>
      <c r="C838" s="80" t="str">
        <f t="shared" si="73"/>
        <v/>
      </c>
      <c r="D838" s="83" t="str">
        <f t="shared" si="74"/>
        <v/>
      </c>
      <c r="E838" s="82" t="str">
        <f t="shared" si="75"/>
        <v/>
      </c>
      <c r="F838" s="82" t="str">
        <f t="shared" si="76"/>
        <v/>
      </c>
      <c r="G838" s="82" t="str">
        <f t="shared" si="77"/>
        <v/>
      </c>
      <c r="H838" s="65"/>
      <c r="I838" s="65"/>
    </row>
    <row r="839" spans="2:9" ht="15" thickBot="1" x14ac:dyDescent="0.35">
      <c r="B839" s="79" t="str">
        <f t="shared" si="72"/>
        <v/>
      </c>
      <c r="C839" s="80" t="str">
        <f t="shared" si="73"/>
        <v/>
      </c>
      <c r="D839" s="83" t="str">
        <f t="shared" si="74"/>
        <v/>
      </c>
      <c r="E839" s="82" t="str">
        <f t="shared" si="75"/>
        <v/>
      </c>
      <c r="F839" s="82" t="str">
        <f t="shared" si="76"/>
        <v/>
      </c>
      <c r="G839" s="82" t="str">
        <f t="shared" si="77"/>
        <v/>
      </c>
      <c r="H839" s="65"/>
      <c r="I839" s="65"/>
    </row>
    <row r="840" spans="2:9" ht="15" thickBot="1" x14ac:dyDescent="0.35">
      <c r="B840" s="79" t="str">
        <f t="shared" si="72"/>
        <v/>
      </c>
      <c r="C840" s="80" t="str">
        <f t="shared" si="73"/>
        <v/>
      </c>
      <c r="D840" s="83" t="str">
        <f t="shared" si="74"/>
        <v/>
      </c>
      <c r="E840" s="82" t="str">
        <f t="shared" si="75"/>
        <v/>
      </c>
      <c r="F840" s="82" t="str">
        <f t="shared" si="76"/>
        <v/>
      </c>
      <c r="G840" s="82" t="str">
        <f t="shared" si="77"/>
        <v/>
      </c>
      <c r="H840" s="65"/>
      <c r="I840" s="65"/>
    </row>
    <row r="841" spans="2:9" ht="15" thickBot="1" x14ac:dyDescent="0.35">
      <c r="B841" s="79" t="str">
        <f t="shared" si="72"/>
        <v/>
      </c>
      <c r="C841" s="80" t="str">
        <f t="shared" si="73"/>
        <v/>
      </c>
      <c r="D841" s="83" t="str">
        <f t="shared" si="74"/>
        <v/>
      </c>
      <c r="E841" s="82" t="str">
        <f t="shared" si="75"/>
        <v/>
      </c>
      <c r="F841" s="82" t="str">
        <f t="shared" si="76"/>
        <v/>
      </c>
      <c r="G841" s="82" t="str">
        <f t="shared" si="77"/>
        <v/>
      </c>
      <c r="H841" s="65"/>
      <c r="I841" s="65"/>
    </row>
    <row r="842" spans="2:9" ht="15" thickBot="1" x14ac:dyDescent="0.35">
      <c r="B842" s="79" t="str">
        <f t="shared" si="72"/>
        <v/>
      </c>
      <c r="C842" s="80" t="str">
        <f t="shared" si="73"/>
        <v/>
      </c>
      <c r="D842" s="83" t="str">
        <f t="shared" si="74"/>
        <v/>
      </c>
      <c r="E842" s="82" t="str">
        <f t="shared" si="75"/>
        <v/>
      </c>
      <c r="F842" s="82" t="str">
        <f t="shared" si="76"/>
        <v/>
      </c>
      <c r="G842" s="82" t="str">
        <f t="shared" si="77"/>
        <v/>
      </c>
      <c r="H842" s="65"/>
      <c r="I842" s="65"/>
    </row>
    <row r="843" spans="2:9" ht="15" thickBot="1" x14ac:dyDescent="0.35">
      <c r="B843" s="79" t="str">
        <f t="shared" si="72"/>
        <v/>
      </c>
      <c r="C843" s="80" t="str">
        <f t="shared" si="73"/>
        <v/>
      </c>
      <c r="D843" s="83" t="str">
        <f t="shared" si="74"/>
        <v/>
      </c>
      <c r="E843" s="82" t="str">
        <f t="shared" si="75"/>
        <v/>
      </c>
      <c r="F843" s="82" t="str">
        <f t="shared" si="76"/>
        <v/>
      </c>
      <c r="G843" s="82" t="str">
        <f t="shared" si="77"/>
        <v/>
      </c>
      <c r="H843" s="65"/>
      <c r="I843" s="65"/>
    </row>
    <row r="844" spans="2:9" ht="15" thickBot="1" x14ac:dyDescent="0.35">
      <c r="B844" s="79" t="str">
        <f t="shared" si="72"/>
        <v/>
      </c>
      <c r="C844" s="80" t="str">
        <f t="shared" si="73"/>
        <v/>
      </c>
      <c r="D844" s="83" t="str">
        <f t="shared" si="74"/>
        <v/>
      </c>
      <c r="E844" s="82" t="str">
        <f t="shared" si="75"/>
        <v/>
      </c>
      <c r="F844" s="82" t="str">
        <f t="shared" si="76"/>
        <v/>
      </c>
      <c r="G844" s="82" t="str">
        <f t="shared" si="77"/>
        <v/>
      </c>
      <c r="H844" s="65"/>
      <c r="I844" s="65"/>
    </row>
    <row r="845" spans="2:9" ht="15" thickBot="1" x14ac:dyDescent="0.35">
      <c r="B845" s="79" t="str">
        <f t="shared" si="72"/>
        <v/>
      </c>
      <c r="C845" s="80" t="str">
        <f t="shared" si="73"/>
        <v/>
      </c>
      <c r="D845" s="83" t="str">
        <f t="shared" si="74"/>
        <v/>
      </c>
      <c r="E845" s="82" t="str">
        <f t="shared" si="75"/>
        <v/>
      </c>
      <c r="F845" s="82" t="str">
        <f t="shared" si="76"/>
        <v/>
      </c>
      <c r="G845" s="82" t="str">
        <f t="shared" si="77"/>
        <v/>
      </c>
      <c r="H845" s="65"/>
      <c r="I845" s="65"/>
    </row>
    <row r="846" spans="2:9" ht="15" thickBot="1" x14ac:dyDescent="0.35">
      <c r="B846" s="79" t="str">
        <f t="shared" si="72"/>
        <v/>
      </c>
      <c r="C846" s="80" t="str">
        <f t="shared" si="73"/>
        <v/>
      </c>
      <c r="D846" s="83" t="str">
        <f t="shared" si="74"/>
        <v/>
      </c>
      <c r="E846" s="82" t="str">
        <f t="shared" si="75"/>
        <v/>
      </c>
      <c r="F846" s="82" t="str">
        <f t="shared" si="76"/>
        <v/>
      </c>
      <c r="G846" s="82" t="str">
        <f t="shared" si="77"/>
        <v/>
      </c>
      <c r="H846" s="65"/>
      <c r="I846" s="65"/>
    </row>
    <row r="847" spans="2:9" ht="15" thickBot="1" x14ac:dyDescent="0.35">
      <c r="B847" s="79" t="str">
        <f t="shared" si="72"/>
        <v/>
      </c>
      <c r="C847" s="80" t="str">
        <f t="shared" si="73"/>
        <v/>
      </c>
      <c r="D847" s="83" t="str">
        <f t="shared" si="74"/>
        <v/>
      </c>
      <c r="E847" s="82" t="str">
        <f t="shared" si="75"/>
        <v/>
      </c>
      <c r="F847" s="82" t="str">
        <f t="shared" si="76"/>
        <v/>
      </c>
      <c r="G847" s="82" t="str">
        <f t="shared" si="77"/>
        <v/>
      </c>
      <c r="H847" s="65"/>
      <c r="I847" s="65"/>
    </row>
    <row r="848" spans="2:9" ht="15" thickBot="1" x14ac:dyDescent="0.35">
      <c r="B848" s="79" t="str">
        <f t="shared" si="72"/>
        <v/>
      </c>
      <c r="C848" s="80" t="str">
        <f t="shared" si="73"/>
        <v/>
      </c>
      <c r="D848" s="83" t="str">
        <f t="shared" si="74"/>
        <v/>
      </c>
      <c r="E848" s="82" t="str">
        <f t="shared" si="75"/>
        <v/>
      </c>
      <c r="F848" s="82" t="str">
        <f t="shared" si="76"/>
        <v/>
      </c>
      <c r="G848" s="82" t="str">
        <f t="shared" si="77"/>
        <v/>
      </c>
      <c r="H848" s="65"/>
      <c r="I848" s="65"/>
    </row>
    <row r="849" spans="2:9" ht="15" thickBot="1" x14ac:dyDescent="0.35">
      <c r="B849" s="79" t="str">
        <f t="shared" si="72"/>
        <v/>
      </c>
      <c r="C849" s="80" t="str">
        <f t="shared" si="73"/>
        <v/>
      </c>
      <c r="D849" s="83" t="str">
        <f t="shared" si="74"/>
        <v/>
      </c>
      <c r="E849" s="82" t="str">
        <f t="shared" si="75"/>
        <v/>
      </c>
      <c r="F849" s="82" t="str">
        <f t="shared" si="76"/>
        <v/>
      </c>
      <c r="G849" s="82" t="str">
        <f t="shared" si="77"/>
        <v/>
      </c>
      <c r="H849" s="65"/>
      <c r="I849" s="65"/>
    </row>
    <row r="850" spans="2:9" ht="15" thickBot="1" x14ac:dyDescent="0.35">
      <c r="B850" s="79" t="str">
        <f t="shared" si="72"/>
        <v/>
      </c>
      <c r="C850" s="80" t="str">
        <f t="shared" si="73"/>
        <v/>
      </c>
      <c r="D850" s="83" t="str">
        <f t="shared" si="74"/>
        <v/>
      </c>
      <c r="E850" s="82" t="str">
        <f t="shared" si="75"/>
        <v/>
      </c>
      <c r="F850" s="82" t="str">
        <f t="shared" si="76"/>
        <v/>
      </c>
      <c r="G850" s="82" t="str">
        <f t="shared" si="77"/>
        <v/>
      </c>
      <c r="H850" s="65"/>
      <c r="I850" s="65"/>
    </row>
    <row r="851" spans="2:9" ht="15" thickBot="1" x14ac:dyDescent="0.35">
      <c r="B851" s="79" t="str">
        <f t="shared" si="72"/>
        <v/>
      </c>
      <c r="C851" s="80" t="str">
        <f t="shared" si="73"/>
        <v/>
      </c>
      <c r="D851" s="83" t="str">
        <f t="shared" si="74"/>
        <v/>
      </c>
      <c r="E851" s="82" t="str">
        <f t="shared" si="75"/>
        <v/>
      </c>
      <c r="F851" s="82" t="str">
        <f t="shared" si="76"/>
        <v/>
      </c>
      <c r="G851" s="82" t="str">
        <f t="shared" si="77"/>
        <v/>
      </c>
      <c r="H851" s="65"/>
      <c r="I851" s="65"/>
    </row>
    <row r="852" spans="2:9" ht="15" thickBot="1" x14ac:dyDescent="0.35">
      <c r="B852" s="79" t="str">
        <f t="shared" si="72"/>
        <v/>
      </c>
      <c r="C852" s="80" t="str">
        <f t="shared" si="73"/>
        <v/>
      </c>
      <c r="D852" s="83" t="str">
        <f t="shared" si="74"/>
        <v/>
      </c>
      <c r="E852" s="82" t="str">
        <f t="shared" si="75"/>
        <v/>
      </c>
      <c r="F852" s="82" t="str">
        <f t="shared" si="76"/>
        <v/>
      </c>
      <c r="G852" s="82" t="str">
        <f t="shared" si="77"/>
        <v/>
      </c>
      <c r="H852" s="65"/>
      <c r="I852" s="65"/>
    </row>
    <row r="853" spans="2:9" ht="15" thickBot="1" x14ac:dyDescent="0.35">
      <c r="B853" s="79" t="str">
        <f t="shared" ref="B853:B916" si="78">IFERROR(IF(G852&lt;=0,"",B852+1),"")</f>
        <v/>
      </c>
      <c r="C853" s="80" t="str">
        <f t="shared" ref="C853:C916" si="79">IF($E$10="End of the Period",IF(B853="","",IF(OR(payment_frequency="Weekly",payment_frequency="Bi-weekly",payment_frequency="Semi-monthly"),first_payment_date+B853*VLOOKUP(payment_frequency,periodic_table,2,0),EDATE(first_payment_date,B853*VLOOKUP(payment_frequency,periodic_table,2,0)))),IF(B853="","",IF(OR(payment_frequency="Weekly",payment_frequency="Bi-weekly",payment_frequency="Semi-monthly"),first_payment_date+(B853-1)*VLOOKUP(payment_frequency,periodic_table,2,0),EDATE(first_payment_date,(B853-1)*VLOOKUP(payment_frequency,periodic_table,2,0)))))</f>
        <v/>
      </c>
      <c r="D853" s="83" t="str">
        <f t="shared" ref="D853:D916" si="80">IF(B853="","",IF(B853&lt;=$I$13,E853,IF((nper-B853+1=0),-PMT(rate,1,$G$20,,payment_type),-PMT(rate,nper-B853+1,G852,,payment_type))))</f>
        <v/>
      </c>
      <c r="E853" s="82" t="str">
        <f t="shared" ref="E853:E916" si="81">IF(B853="","",IF(AND(payment_type=1,B853=1),0,(G852*rate)))</f>
        <v/>
      </c>
      <c r="F853" s="82" t="str">
        <f t="shared" si="76"/>
        <v/>
      </c>
      <c r="G853" s="82" t="str">
        <f t="shared" si="77"/>
        <v/>
      </c>
      <c r="H853" s="65"/>
      <c r="I853" s="65"/>
    </row>
    <row r="854" spans="2:9" ht="15" thickBot="1" x14ac:dyDescent="0.35">
      <c r="B854" s="79" t="str">
        <f t="shared" si="78"/>
        <v/>
      </c>
      <c r="C854" s="80" t="str">
        <f t="shared" si="79"/>
        <v/>
      </c>
      <c r="D854" s="83" t="str">
        <f t="shared" si="80"/>
        <v/>
      </c>
      <c r="E854" s="82" t="str">
        <f t="shared" si="81"/>
        <v/>
      </c>
      <c r="F854" s="82" t="str">
        <f t="shared" ref="F854:F917" si="82">IF(B854="","",D854-E854)</f>
        <v/>
      </c>
      <c r="G854" s="82" t="str">
        <f t="shared" ref="G854:G917" si="83">IFERROR(IF(F854&lt;0,"",G853-F854),"")</f>
        <v/>
      </c>
      <c r="H854" s="65"/>
      <c r="I854" s="65"/>
    </row>
    <row r="855" spans="2:9" ht="15" thickBot="1" x14ac:dyDescent="0.35">
      <c r="B855" s="79" t="str">
        <f t="shared" si="78"/>
        <v/>
      </c>
      <c r="C855" s="80" t="str">
        <f t="shared" si="79"/>
        <v/>
      </c>
      <c r="D855" s="83" t="str">
        <f t="shared" si="80"/>
        <v/>
      </c>
      <c r="E855" s="82" t="str">
        <f t="shared" si="81"/>
        <v/>
      </c>
      <c r="F855" s="82" t="str">
        <f t="shared" si="82"/>
        <v/>
      </c>
      <c r="G855" s="82" t="str">
        <f t="shared" si="83"/>
        <v/>
      </c>
      <c r="H855" s="65"/>
      <c r="I855" s="65"/>
    </row>
    <row r="856" spans="2:9" ht="15" thickBot="1" x14ac:dyDescent="0.35">
      <c r="B856" s="79" t="str">
        <f t="shared" si="78"/>
        <v/>
      </c>
      <c r="C856" s="80" t="str">
        <f t="shared" si="79"/>
        <v/>
      </c>
      <c r="D856" s="83" t="str">
        <f t="shared" si="80"/>
        <v/>
      </c>
      <c r="E856" s="82" t="str">
        <f t="shared" si="81"/>
        <v/>
      </c>
      <c r="F856" s="82" t="str">
        <f t="shared" si="82"/>
        <v/>
      </c>
      <c r="G856" s="82" t="str">
        <f t="shared" si="83"/>
        <v/>
      </c>
      <c r="H856" s="65"/>
      <c r="I856" s="65"/>
    </row>
    <row r="857" spans="2:9" ht="15" thickBot="1" x14ac:dyDescent="0.35">
      <c r="B857" s="79" t="str">
        <f t="shared" si="78"/>
        <v/>
      </c>
      <c r="C857" s="80" t="str">
        <f t="shared" si="79"/>
        <v/>
      </c>
      <c r="D857" s="83" t="str">
        <f t="shared" si="80"/>
        <v/>
      </c>
      <c r="E857" s="82" t="str">
        <f t="shared" si="81"/>
        <v/>
      </c>
      <c r="F857" s="82" t="str">
        <f t="shared" si="82"/>
        <v/>
      </c>
      <c r="G857" s="82" t="str">
        <f t="shared" si="83"/>
        <v/>
      </c>
      <c r="H857" s="65"/>
      <c r="I857" s="65"/>
    </row>
    <row r="858" spans="2:9" ht="15" thickBot="1" x14ac:dyDescent="0.35">
      <c r="B858" s="79" t="str">
        <f t="shared" si="78"/>
        <v/>
      </c>
      <c r="C858" s="80" t="str">
        <f t="shared" si="79"/>
        <v/>
      </c>
      <c r="D858" s="83" t="str">
        <f t="shared" si="80"/>
        <v/>
      </c>
      <c r="E858" s="82" t="str">
        <f t="shared" si="81"/>
        <v/>
      </c>
      <c r="F858" s="82" t="str">
        <f t="shared" si="82"/>
        <v/>
      </c>
      <c r="G858" s="82" t="str">
        <f t="shared" si="83"/>
        <v/>
      </c>
      <c r="H858" s="65"/>
      <c r="I858" s="65"/>
    </row>
    <row r="859" spans="2:9" ht="15" thickBot="1" x14ac:dyDescent="0.35">
      <c r="B859" s="79" t="str">
        <f t="shared" si="78"/>
        <v/>
      </c>
      <c r="C859" s="80" t="str">
        <f t="shared" si="79"/>
        <v/>
      </c>
      <c r="D859" s="83" t="str">
        <f t="shared" si="80"/>
        <v/>
      </c>
      <c r="E859" s="82" t="str">
        <f t="shared" si="81"/>
        <v/>
      </c>
      <c r="F859" s="82" t="str">
        <f t="shared" si="82"/>
        <v/>
      </c>
      <c r="G859" s="82" t="str">
        <f t="shared" si="83"/>
        <v/>
      </c>
      <c r="H859" s="65"/>
      <c r="I859" s="65"/>
    </row>
    <row r="860" spans="2:9" ht="15" thickBot="1" x14ac:dyDescent="0.35">
      <c r="B860" s="79" t="str">
        <f t="shared" si="78"/>
        <v/>
      </c>
      <c r="C860" s="80" t="str">
        <f t="shared" si="79"/>
        <v/>
      </c>
      <c r="D860" s="83" t="str">
        <f t="shared" si="80"/>
        <v/>
      </c>
      <c r="E860" s="82" t="str">
        <f t="shared" si="81"/>
        <v/>
      </c>
      <c r="F860" s="82" t="str">
        <f t="shared" si="82"/>
        <v/>
      </c>
      <c r="G860" s="82" t="str">
        <f t="shared" si="83"/>
        <v/>
      </c>
      <c r="H860" s="65"/>
      <c r="I860" s="65"/>
    </row>
    <row r="861" spans="2:9" ht="15" thickBot="1" x14ac:dyDescent="0.35">
      <c r="B861" s="79" t="str">
        <f t="shared" si="78"/>
        <v/>
      </c>
      <c r="C861" s="80" t="str">
        <f t="shared" si="79"/>
        <v/>
      </c>
      <c r="D861" s="83" t="str">
        <f t="shared" si="80"/>
        <v/>
      </c>
      <c r="E861" s="82" t="str">
        <f t="shared" si="81"/>
        <v/>
      </c>
      <c r="F861" s="82" t="str">
        <f t="shared" si="82"/>
        <v/>
      </c>
      <c r="G861" s="82" t="str">
        <f t="shared" si="83"/>
        <v/>
      </c>
      <c r="H861" s="65"/>
      <c r="I861" s="65"/>
    </row>
    <row r="862" spans="2:9" ht="15" thickBot="1" x14ac:dyDescent="0.35">
      <c r="B862" s="79" t="str">
        <f t="shared" si="78"/>
        <v/>
      </c>
      <c r="C862" s="80" t="str">
        <f t="shared" si="79"/>
        <v/>
      </c>
      <c r="D862" s="83" t="str">
        <f t="shared" si="80"/>
        <v/>
      </c>
      <c r="E862" s="82" t="str">
        <f t="shared" si="81"/>
        <v/>
      </c>
      <c r="F862" s="82" t="str">
        <f t="shared" si="82"/>
        <v/>
      </c>
      <c r="G862" s="82" t="str">
        <f t="shared" si="83"/>
        <v/>
      </c>
      <c r="H862" s="65"/>
      <c r="I862" s="65"/>
    </row>
    <row r="863" spans="2:9" ht="15" thickBot="1" x14ac:dyDescent="0.35">
      <c r="B863" s="79" t="str">
        <f t="shared" si="78"/>
        <v/>
      </c>
      <c r="C863" s="80" t="str">
        <f t="shared" si="79"/>
        <v/>
      </c>
      <c r="D863" s="83" t="str">
        <f t="shared" si="80"/>
        <v/>
      </c>
      <c r="E863" s="82" t="str">
        <f t="shared" si="81"/>
        <v/>
      </c>
      <c r="F863" s="82" t="str">
        <f t="shared" si="82"/>
        <v/>
      </c>
      <c r="G863" s="82" t="str">
        <f t="shared" si="83"/>
        <v/>
      </c>
      <c r="H863" s="65"/>
      <c r="I863" s="65"/>
    </row>
    <row r="864" spans="2:9" ht="15" thickBot="1" x14ac:dyDescent="0.35">
      <c r="B864" s="79" t="str">
        <f t="shared" si="78"/>
        <v/>
      </c>
      <c r="C864" s="80" t="str">
        <f t="shared" si="79"/>
        <v/>
      </c>
      <c r="D864" s="83" t="str">
        <f t="shared" si="80"/>
        <v/>
      </c>
      <c r="E864" s="82" t="str">
        <f t="shared" si="81"/>
        <v/>
      </c>
      <c r="F864" s="82" t="str">
        <f t="shared" si="82"/>
        <v/>
      </c>
      <c r="G864" s="82" t="str">
        <f t="shared" si="83"/>
        <v/>
      </c>
      <c r="H864" s="65"/>
      <c r="I864" s="65"/>
    </row>
    <row r="865" spans="2:9" ht="15" thickBot="1" x14ac:dyDescent="0.35">
      <c r="B865" s="79" t="str">
        <f t="shared" si="78"/>
        <v/>
      </c>
      <c r="C865" s="80" t="str">
        <f t="shared" si="79"/>
        <v/>
      </c>
      <c r="D865" s="83" t="str">
        <f t="shared" si="80"/>
        <v/>
      </c>
      <c r="E865" s="82" t="str">
        <f t="shared" si="81"/>
        <v/>
      </c>
      <c r="F865" s="82" t="str">
        <f t="shared" si="82"/>
        <v/>
      </c>
      <c r="G865" s="82" t="str">
        <f t="shared" si="83"/>
        <v/>
      </c>
      <c r="H865" s="65"/>
      <c r="I865" s="65"/>
    </row>
    <row r="866" spans="2:9" ht="15" thickBot="1" x14ac:dyDescent="0.35">
      <c r="B866" s="79" t="str">
        <f t="shared" si="78"/>
        <v/>
      </c>
      <c r="C866" s="80" t="str">
        <f t="shared" si="79"/>
        <v/>
      </c>
      <c r="D866" s="83" t="str">
        <f t="shared" si="80"/>
        <v/>
      </c>
      <c r="E866" s="82" t="str">
        <f t="shared" si="81"/>
        <v/>
      </c>
      <c r="F866" s="82" t="str">
        <f t="shared" si="82"/>
        <v/>
      </c>
      <c r="G866" s="82" t="str">
        <f t="shared" si="83"/>
        <v/>
      </c>
      <c r="H866" s="65"/>
      <c r="I866" s="65"/>
    </row>
    <row r="867" spans="2:9" ht="15" thickBot="1" x14ac:dyDescent="0.35">
      <c r="B867" s="79" t="str">
        <f t="shared" si="78"/>
        <v/>
      </c>
      <c r="C867" s="80" t="str">
        <f t="shared" si="79"/>
        <v/>
      </c>
      <c r="D867" s="83" t="str">
        <f t="shared" si="80"/>
        <v/>
      </c>
      <c r="E867" s="82" t="str">
        <f t="shared" si="81"/>
        <v/>
      </c>
      <c r="F867" s="82" t="str">
        <f t="shared" si="82"/>
        <v/>
      </c>
      <c r="G867" s="82" t="str">
        <f t="shared" si="83"/>
        <v/>
      </c>
      <c r="H867" s="65"/>
      <c r="I867" s="65"/>
    </row>
    <row r="868" spans="2:9" ht="15" thickBot="1" x14ac:dyDescent="0.35">
      <c r="B868" s="79" t="str">
        <f t="shared" si="78"/>
        <v/>
      </c>
      <c r="C868" s="80" t="str">
        <f t="shared" si="79"/>
        <v/>
      </c>
      <c r="D868" s="83" t="str">
        <f t="shared" si="80"/>
        <v/>
      </c>
      <c r="E868" s="82" t="str">
        <f t="shared" si="81"/>
        <v/>
      </c>
      <c r="F868" s="82" t="str">
        <f t="shared" si="82"/>
        <v/>
      </c>
      <c r="G868" s="82" t="str">
        <f t="shared" si="83"/>
        <v/>
      </c>
      <c r="H868" s="65"/>
      <c r="I868" s="65"/>
    </row>
    <row r="869" spans="2:9" ht="15" thickBot="1" x14ac:dyDescent="0.35">
      <c r="B869" s="79" t="str">
        <f t="shared" si="78"/>
        <v/>
      </c>
      <c r="C869" s="80" t="str">
        <f t="shared" si="79"/>
        <v/>
      </c>
      <c r="D869" s="83" t="str">
        <f t="shared" si="80"/>
        <v/>
      </c>
      <c r="E869" s="82" t="str">
        <f t="shared" si="81"/>
        <v/>
      </c>
      <c r="F869" s="82" t="str">
        <f t="shared" si="82"/>
        <v/>
      </c>
      <c r="G869" s="82" t="str">
        <f t="shared" si="83"/>
        <v/>
      </c>
      <c r="H869" s="65"/>
      <c r="I869" s="65"/>
    </row>
    <row r="870" spans="2:9" ht="15" thickBot="1" x14ac:dyDescent="0.35">
      <c r="B870" s="79" t="str">
        <f t="shared" si="78"/>
        <v/>
      </c>
      <c r="C870" s="80" t="str">
        <f t="shared" si="79"/>
        <v/>
      </c>
      <c r="D870" s="83" t="str">
        <f t="shared" si="80"/>
        <v/>
      </c>
      <c r="E870" s="82" t="str">
        <f t="shared" si="81"/>
        <v/>
      </c>
      <c r="F870" s="82" t="str">
        <f t="shared" si="82"/>
        <v/>
      </c>
      <c r="G870" s="82" t="str">
        <f t="shared" si="83"/>
        <v/>
      </c>
      <c r="H870" s="65"/>
      <c r="I870" s="65"/>
    </row>
    <row r="871" spans="2:9" ht="15" thickBot="1" x14ac:dyDescent="0.35">
      <c r="B871" s="79" t="str">
        <f t="shared" si="78"/>
        <v/>
      </c>
      <c r="C871" s="80" t="str">
        <f t="shared" si="79"/>
        <v/>
      </c>
      <c r="D871" s="83" t="str">
        <f t="shared" si="80"/>
        <v/>
      </c>
      <c r="E871" s="82" t="str">
        <f t="shared" si="81"/>
        <v/>
      </c>
      <c r="F871" s="82" t="str">
        <f t="shared" si="82"/>
        <v/>
      </c>
      <c r="G871" s="82" t="str">
        <f t="shared" si="83"/>
        <v/>
      </c>
      <c r="H871" s="65"/>
      <c r="I871" s="65"/>
    </row>
    <row r="872" spans="2:9" ht="15" thickBot="1" x14ac:dyDescent="0.35">
      <c r="B872" s="79" t="str">
        <f t="shared" si="78"/>
        <v/>
      </c>
      <c r="C872" s="80" t="str">
        <f t="shared" si="79"/>
        <v/>
      </c>
      <c r="D872" s="83" t="str">
        <f t="shared" si="80"/>
        <v/>
      </c>
      <c r="E872" s="82" t="str">
        <f t="shared" si="81"/>
        <v/>
      </c>
      <c r="F872" s="82" t="str">
        <f t="shared" si="82"/>
        <v/>
      </c>
      <c r="G872" s="82" t="str">
        <f t="shared" si="83"/>
        <v/>
      </c>
      <c r="H872" s="65"/>
      <c r="I872" s="65"/>
    </row>
    <row r="873" spans="2:9" ht="15" thickBot="1" x14ac:dyDescent="0.35">
      <c r="B873" s="79" t="str">
        <f t="shared" si="78"/>
        <v/>
      </c>
      <c r="C873" s="80" t="str">
        <f t="shared" si="79"/>
        <v/>
      </c>
      <c r="D873" s="83" t="str">
        <f t="shared" si="80"/>
        <v/>
      </c>
      <c r="E873" s="82" t="str">
        <f t="shared" si="81"/>
        <v/>
      </c>
      <c r="F873" s="82" t="str">
        <f t="shared" si="82"/>
        <v/>
      </c>
      <c r="G873" s="82" t="str">
        <f t="shared" si="83"/>
        <v/>
      </c>
      <c r="H873" s="65"/>
      <c r="I873" s="65"/>
    </row>
    <row r="874" spans="2:9" ht="15" thickBot="1" x14ac:dyDescent="0.35">
      <c r="B874" s="79" t="str">
        <f t="shared" si="78"/>
        <v/>
      </c>
      <c r="C874" s="80" t="str">
        <f t="shared" si="79"/>
        <v/>
      </c>
      <c r="D874" s="83" t="str">
        <f t="shared" si="80"/>
        <v/>
      </c>
      <c r="E874" s="82" t="str">
        <f t="shared" si="81"/>
        <v/>
      </c>
      <c r="F874" s="82" t="str">
        <f t="shared" si="82"/>
        <v/>
      </c>
      <c r="G874" s="82" t="str">
        <f t="shared" si="83"/>
        <v/>
      </c>
      <c r="H874" s="65"/>
      <c r="I874" s="65"/>
    </row>
    <row r="875" spans="2:9" ht="15" thickBot="1" x14ac:dyDescent="0.35">
      <c r="B875" s="79" t="str">
        <f t="shared" si="78"/>
        <v/>
      </c>
      <c r="C875" s="80" t="str">
        <f t="shared" si="79"/>
        <v/>
      </c>
      <c r="D875" s="83" t="str">
        <f t="shared" si="80"/>
        <v/>
      </c>
      <c r="E875" s="82" t="str">
        <f t="shared" si="81"/>
        <v/>
      </c>
      <c r="F875" s="82" t="str">
        <f t="shared" si="82"/>
        <v/>
      </c>
      <c r="G875" s="82" t="str">
        <f t="shared" si="83"/>
        <v/>
      </c>
      <c r="H875" s="65"/>
      <c r="I875" s="65"/>
    </row>
    <row r="876" spans="2:9" ht="15" thickBot="1" x14ac:dyDescent="0.35">
      <c r="B876" s="79" t="str">
        <f t="shared" si="78"/>
        <v/>
      </c>
      <c r="C876" s="80" t="str">
        <f t="shared" si="79"/>
        <v/>
      </c>
      <c r="D876" s="83" t="str">
        <f t="shared" si="80"/>
        <v/>
      </c>
      <c r="E876" s="82" t="str">
        <f t="shared" si="81"/>
        <v/>
      </c>
      <c r="F876" s="82" t="str">
        <f t="shared" si="82"/>
        <v/>
      </c>
      <c r="G876" s="82" t="str">
        <f t="shared" si="83"/>
        <v/>
      </c>
      <c r="H876" s="65"/>
      <c r="I876" s="65"/>
    </row>
    <row r="877" spans="2:9" ht="15" thickBot="1" x14ac:dyDescent="0.35">
      <c r="B877" s="79" t="str">
        <f t="shared" si="78"/>
        <v/>
      </c>
      <c r="C877" s="80" t="str">
        <f t="shared" si="79"/>
        <v/>
      </c>
      <c r="D877" s="83" t="str">
        <f t="shared" si="80"/>
        <v/>
      </c>
      <c r="E877" s="82" t="str">
        <f t="shared" si="81"/>
        <v/>
      </c>
      <c r="F877" s="82" t="str">
        <f t="shared" si="82"/>
        <v/>
      </c>
      <c r="G877" s="82" t="str">
        <f t="shared" si="83"/>
        <v/>
      </c>
      <c r="H877" s="65"/>
      <c r="I877" s="65"/>
    </row>
    <row r="878" spans="2:9" ht="15" thickBot="1" x14ac:dyDescent="0.35">
      <c r="B878" s="79" t="str">
        <f t="shared" si="78"/>
        <v/>
      </c>
      <c r="C878" s="80" t="str">
        <f t="shared" si="79"/>
        <v/>
      </c>
      <c r="D878" s="83" t="str">
        <f t="shared" si="80"/>
        <v/>
      </c>
      <c r="E878" s="82" t="str">
        <f t="shared" si="81"/>
        <v/>
      </c>
      <c r="F878" s="82" t="str">
        <f t="shared" si="82"/>
        <v/>
      </c>
      <c r="G878" s="82" t="str">
        <f t="shared" si="83"/>
        <v/>
      </c>
      <c r="H878" s="65"/>
      <c r="I878" s="65"/>
    </row>
    <row r="879" spans="2:9" ht="15" thickBot="1" x14ac:dyDescent="0.35">
      <c r="B879" s="79" t="str">
        <f t="shared" si="78"/>
        <v/>
      </c>
      <c r="C879" s="80" t="str">
        <f t="shared" si="79"/>
        <v/>
      </c>
      <c r="D879" s="83" t="str">
        <f t="shared" si="80"/>
        <v/>
      </c>
      <c r="E879" s="82" t="str">
        <f t="shared" si="81"/>
        <v/>
      </c>
      <c r="F879" s="82" t="str">
        <f t="shared" si="82"/>
        <v/>
      </c>
      <c r="G879" s="82" t="str">
        <f t="shared" si="83"/>
        <v/>
      </c>
      <c r="H879" s="65"/>
      <c r="I879" s="65"/>
    </row>
    <row r="880" spans="2:9" ht="15" thickBot="1" x14ac:dyDescent="0.35">
      <c r="B880" s="79" t="str">
        <f t="shared" si="78"/>
        <v/>
      </c>
      <c r="C880" s="80" t="str">
        <f t="shared" si="79"/>
        <v/>
      </c>
      <c r="D880" s="83" t="str">
        <f t="shared" si="80"/>
        <v/>
      </c>
      <c r="E880" s="82" t="str">
        <f t="shared" si="81"/>
        <v/>
      </c>
      <c r="F880" s="82" t="str">
        <f t="shared" si="82"/>
        <v/>
      </c>
      <c r="G880" s="82" t="str">
        <f t="shared" si="83"/>
        <v/>
      </c>
      <c r="H880" s="65"/>
      <c r="I880" s="65"/>
    </row>
    <row r="881" spans="2:9" ht="15" thickBot="1" x14ac:dyDescent="0.35">
      <c r="B881" s="79" t="str">
        <f t="shared" si="78"/>
        <v/>
      </c>
      <c r="C881" s="80" t="str">
        <f t="shared" si="79"/>
        <v/>
      </c>
      <c r="D881" s="83" t="str">
        <f t="shared" si="80"/>
        <v/>
      </c>
      <c r="E881" s="82" t="str">
        <f t="shared" si="81"/>
        <v/>
      </c>
      <c r="F881" s="82" t="str">
        <f t="shared" si="82"/>
        <v/>
      </c>
      <c r="G881" s="82" t="str">
        <f t="shared" si="83"/>
        <v/>
      </c>
      <c r="H881" s="65"/>
      <c r="I881" s="65"/>
    </row>
    <row r="882" spans="2:9" ht="15" thickBot="1" x14ac:dyDescent="0.35">
      <c r="B882" s="79" t="str">
        <f t="shared" si="78"/>
        <v/>
      </c>
      <c r="C882" s="80" t="str">
        <f t="shared" si="79"/>
        <v/>
      </c>
      <c r="D882" s="83" t="str">
        <f t="shared" si="80"/>
        <v/>
      </c>
      <c r="E882" s="82" t="str">
        <f t="shared" si="81"/>
        <v/>
      </c>
      <c r="F882" s="82" t="str">
        <f t="shared" si="82"/>
        <v/>
      </c>
      <c r="G882" s="82" t="str">
        <f t="shared" si="83"/>
        <v/>
      </c>
      <c r="H882" s="65"/>
      <c r="I882" s="65"/>
    </row>
    <row r="883" spans="2:9" ht="15" thickBot="1" x14ac:dyDescent="0.35">
      <c r="B883" s="79" t="str">
        <f t="shared" si="78"/>
        <v/>
      </c>
      <c r="C883" s="80" t="str">
        <f t="shared" si="79"/>
        <v/>
      </c>
      <c r="D883" s="83" t="str">
        <f t="shared" si="80"/>
        <v/>
      </c>
      <c r="E883" s="82" t="str">
        <f t="shared" si="81"/>
        <v/>
      </c>
      <c r="F883" s="82" t="str">
        <f t="shared" si="82"/>
        <v/>
      </c>
      <c r="G883" s="82" t="str">
        <f t="shared" si="83"/>
        <v/>
      </c>
      <c r="H883" s="65"/>
      <c r="I883" s="65"/>
    </row>
    <row r="884" spans="2:9" ht="15" thickBot="1" x14ac:dyDescent="0.35">
      <c r="B884" s="79" t="str">
        <f t="shared" si="78"/>
        <v/>
      </c>
      <c r="C884" s="80" t="str">
        <f t="shared" si="79"/>
        <v/>
      </c>
      <c r="D884" s="83" t="str">
        <f t="shared" si="80"/>
        <v/>
      </c>
      <c r="E884" s="82" t="str">
        <f t="shared" si="81"/>
        <v/>
      </c>
      <c r="F884" s="82" t="str">
        <f t="shared" si="82"/>
        <v/>
      </c>
      <c r="G884" s="82" t="str">
        <f t="shared" si="83"/>
        <v/>
      </c>
      <c r="H884" s="65"/>
      <c r="I884" s="65"/>
    </row>
    <row r="885" spans="2:9" ht="15" thickBot="1" x14ac:dyDescent="0.35">
      <c r="B885" s="79" t="str">
        <f t="shared" si="78"/>
        <v/>
      </c>
      <c r="C885" s="80" t="str">
        <f t="shared" si="79"/>
        <v/>
      </c>
      <c r="D885" s="83" t="str">
        <f t="shared" si="80"/>
        <v/>
      </c>
      <c r="E885" s="82" t="str">
        <f t="shared" si="81"/>
        <v/>
      </c>
      <c r="F885" s="82" t="str">
        <f t="shared" si="82"/>
        <v/>
      </c>
      <c r="G885" s="82" t="str">
        <f t="shared" si="83"/>
        <v/>
      </c>
      <c r="H885" s="65"/>
      <c r="I885" s="65"/>
    </row>
    <row r="886" spans="2:9" ht="15" thickBot="1" x14ac:dyDescent="0.35">
      <c r="B886" s="79" t="str">
        <f t="shared" si="78"/>
        <v/>
      </c>
      <c r="C886" s="80" t="str">
        <f t="shared" si="79"/>
        <v/>
      </c>
      <c r="D886" s="83" t="str">
        <f t="shared" si="80"/>
        <v/>
      </c>
      <c r="E886" s="82" t="str">
        <f t="shared" si="81"/>
        <v/>
      </c>
      <c r="F886" s="82" t="str">
        <f t="shared" si="82"/>
        <v/>
      </c>
      <c r="G886" s="82" t="str">
        <f t="shared" si="83"/>
        <v/>
      </c>
      <c r="H886" s="65"/>
      <c r="I886" s="65"/>
    </row>
    <row r="887" spans="2:9" ht="15" thickBot="1" x14ac:dyDescent="0.35">
      <c r="B887" s="79" t="str">
        <f t="shared" si="78"/>
        <v/>
      </c>
      <c r="C887" s="80" t="str">
        <f t="shared" si="79"/>
        <v/>
      </c>
      <c r="D887" s="83" t="str">
        <f t="shared" si="80"/>
        <v/>
      </c>
      <c r="E887" s="82" t="str">
        <f t="shared" si="81"/>
        <v/>
      </c>
      <c r="F887" s="82" t="str">
        <f t="shared" si="82"/>
        <v/>
      </c>
      <c r="G887" s="82" t="str">
        <f t="shared" si="83"/>
        <v/>
      </c>
      <c r="H887" s="65"/>
      <c r="I887" s="65"/>
    </row>
    <row r="888" spans="2:9" ht="15" thickBot="1" x14ac:dyDescent="0.35">
      <c r="B888" s="79" t="str">
        <f t="shared" si="78"/>
        <v/>
      </c>
      <c r="C888" s="80" t="str">
        <f t="shared" si="79"/>
        <v/>
      </c>
      <c r="D888" s="83" t="str">
        <f t="shared" si="80"/>
        <v/>
      </c>
      <c r="E888" s="82" t="str">
        <f t="shared" si="81"/>
        <v/>
      </c>
      <c r="F888" s="82" t="str">
        <f t="shared" si="82"/>
        <v/>
      </c>
      <c r="G888" s="82" t="str">
        <f t="shared" si="83"/>
        <v/>
      </c>
      <c r="H888" s="65"/>
      <c r="I888" s="65"/>
    </row>
    <row r="889" spans="2:9" ht="15" thickBot="1" x14ac:dyDescent="0.35">
      <c r="B889" s="79" t="str">
        <f t="shared" si="78"/>
        <v/>
      </c>
      <c r="C889" s="80" t="str">
        <f t="shared" si="79"/>
        <v/>
      </c>
      <c r="D889" s="83" t="str">
        <f t="shared" si="80"/>
        <v/>
      </c>
      <c r="E889" s="82" t="str">
        <f t="shared" si="81"/>
        <v/>
      </c>
      <c r="F889" s="82" t="str">
        <f t="shared" si="82"/>
        <v/>
      </c>
      <c r="G889" s="82" t="str">
        <f t="shared" si="83"/>
        <v/>
      </c>
      <c r="H889" s="65"/>
      <c r="I889" s="65"/>
    </row>
    <row r="890" spans="2:9" ht="15" thickBot="1" x14ac:dyDescent="0.35">
      <c r="B890" s="79" t="str">
        <f t="shared" si="78"/>
        <v/>
      </c>
      <c r="C890" s="80" t="str">
        <f t="shared" si="79"/>
        <v/>
      </c>
      <c r="D890" s="83" t="str">
        <f t="shared" si="80"/>
        <v/>
      </c>
      <c r="E890" s="82" t="str">
        <f t="shared" si="81"/>
        <v/>
      </c>
      <c r="F890" s="82" t="str">
        <f t="shared" si="82"/>
        <v/>
      </c>
      <c r="G890" s="82" t="str">
        <f t="shared" si="83"/>
        <v/>
      </c>
      <c r="H890" s="65"/>
      <c r="I890" s="65"/>
    </row>
    <row r="891" spans="2:9" ht="15" thickBot="1" x14ac:dyDescent="0.35">
      <c r="B891" s="79" t="str">
        <f t="shared" si="78"/>
        <v/>
      </c>
      <c r="C891" s="80" t="str">
        <f t="shared" si="79"/>
        <v/>
      </c>
      <c r="D891" s="83" t="str">
        <f t="shared" si="80"/>
        <v/>
      </c>
      <c r="E891" s="82" t="str">
        <f t="shared" si="81"/>
        <v/>
      </c>
      <c r="F891" s="82" t="str">
        <f t="shared" si="82"/>
        <v/>
      </c>
      <c r="G891" s="82" t="str">
        <f t="shared" si="83"/>
        <v/>
      </c>
      <c r="H891" s="65"/>
      <c r="I891" s="65"/>
    </row>
    <row r="892" spans="2:9" ht="15" thickBot="1" x14ac:dyDescent="0.35">
      <c r="B892" s="79" t="str">
        <f t="shared" si="78"/>
        <v/>
      </c>
      <c r="C892" s="80" t="str">
        <f t="shared" si="79"/>
        <v/>
      </c>
      <c r="D892" s="83" t="str">
        <f t="shared" si="80"/>
        <v/>
      </c>
      <c r="E892" s="82" t="str">
        <f t="shared" si="81"/>
        <v/>
      </c>
      <c r="F892" s="82" t="str">
        <f t="shared" si="82"/>
        <v/>
      </c>
      <c r="G892" s="82" t="str">
        <f t="shared" si="83"/>
        <v/>
      </c>
      <c r="H892" s="65"/>
      <c r="I892" s="65"/>
    </row>
    <row r="893" spans="2:9" ht="15" thickBot="1" x14ac:dyDescent="0.35">
      <c r="B893" s="79" t="str">
        <f t="shared" si="78"/>
        <v/>
      </c>
      <c r="C893" s="80" t="str">
        <f t="shared" si="79"/>
        <v/>
      </c>
      <c r="D893" s="83" t="str">
        <f t="shared" si="80"/>
        <v/>
      </c>
      <c r="E893" s="82" t="str">
        <f t="shared" si="81"/>
        <v/>
      </c>
      <c r="F893" s="82" t="str">
        <f t="shared" si="82"/>
        <v/>
      </c>
      <c r="G893" s="82" t="str">
        <f t="shared" si="83"/>
        <v/>
      </c>
      <c r="H893" s="65"/>
      <c r="I893" s="65"/>
    </row>
    <row r="894" spans="2:9" ht="15" thickBot="1" x14ac:dyDescent="0.35">
      <c r="B894" s="79" t="str">
        <f t="shared" si="78"/>
        <v/>
      </c>
      <c r="C894" s="80" t="str">
        <f t="shared" si="79"/>
        <v/>
      </c>
      <c r="D894" s="83" t="str">
        <f t="shared" si="80"/>
        <v/>
      </c>
      <c r="E894" s="82" t="str">
        <f t="shared" si="81"/>
        <v/>
      </c>
      <c r="F894" s="82" t="str">
        <f t="shared" si="82"/>
        <v/>
      </c>
      <c r="G894" s="82" t="str">
        <f t="shared" si="83"/>
        <v/>
      </c>
      <c r="H894" s="65"/>
      <c r="I894" s="65"/>
    </row>
    <row r="895" spans="2:9" ht="15" thickBot="1" x14ac:dyDescent="0.35">
      <c r="B895" s="79" t="str">
        <f t="shared" si="78"/>
        <v/>
      </c>
      <c r="C895" s="80" t="str">
        <f t="shared" si="79"/>
        <v/>
      </c>
      <c r="D895" s="83" t="str">
        <f t="shared" si="80"/>
        <v/>
      </c>
      <c r="E895" s="82" t="str">
        <f t="shared" si="81"/>
        <v/>
      </c>
      <c r="F895" s="82" t="str">
        <f t="shared" si="82"/>
        <v/>
      </c>
      <c r="G895" s="82" t="str">
        <f t="shared" si="83"/>
        <v/>
      </c>
      <c r="H895" s="65"/>
      <c r="I895" s="65"/>
    </row>
    <row r="896" spans="2:9" ht="15" thickBot="1" x14ac:dyDescent="0.35">
      <c r="B896" s="79" t="str">
        <f t="shared" si="78"/>
        <v/>
      </c>
      <c r="C896" s="80" t="str">
        <f t="shared" si="79"/>
        <v/>
      </c>
      <c r="D896" s="83" t="str">
        <f t="shared" si="80"/>
        <v/>
      </c>
      <c r="E896" s="82" t="str">
        <f t="shared" si="81"/>
        <v/>
      </c>
      <c r="F896" s="82" t="str">
        <f t="shared" si="82"/>
        <v/>
      </c>
      <c r="G896" s="82" t="str">
        <f t="shared" si="83"/>
        <v/>
      </c>
      <c r="H896" s="65"/>
      <c r="I896" s="65"/>
    </row>
    <row r="897" spans="2:9" ht="15" thickBot="1" x14ac:dyDescent="0.35">
      <c r="B897" s="79" t="str">
        <f t="shared" si="78"/>
        <v/>
      </c>
      <c r="C897" s="80" t="str">
        <f t="shared" si="79"/>
        <v/>
      </c>
      <c r="D897" s="83" t="str">
        <f t="shared" si="80"/>
        <v/>
      </c>
      <c r="E897" s="82" t="str">
        <f t="shared" si="81"/>
        <v/>
      </c>
      <c r="F897" s="82" t="str">
        <f t="shared" si="82"/>
        <v/>
      </c>
      <c r="G897" s="82" t="str">
        <f t="shared" si="83"/>
        <v/>
      </c>
      <c r="H897" s="65"/>
      <c r="I897" s="65"/>
    </row>
    <row r="898" spans="2:9" ht="15" thickBot="1" x14ac:dyDescent="0.35">
      <c r="B898" s="79" t="str">
        <f t="shared" si="78"/>
        <v/>
      </c>
      <c r="C898" s="80" t="str">
        <f t="shared" si="79"/>
        <v/>
      </c>
      <c r="D898" s="83" t="str">
        <f t="shared" si="80"/>
        <v/>
      </c>
      <c r="E898" s="82" t="str">
        <f t="shared" si="81"/>
        <v/>
      </c>
      <c r="F898" s="82" t="str">
        <f t="shared" si="82"/>
        <v/>
      </c>
      <c r="G898" s="82" t="str">
        <f t="shared" si="83"/>
        <v/>
      </c>
      <c r="H898" s="65"/>
      <c r="I898" s="65"/>
    </row>
    <row r="899" spans="2:9" ht="15" thickBot="1" x14ac:dyDescent="0.35">
      <c r="B899" s="79" t="str">
        <f t="shared" si="78"/>
        <v/>
      </c>
      <c r="C899" s="80" t="str">
        <f t="shared" si="79"/>
        <v/>
      </c>
      <c r="D899" s="83" t="str">
        <f t="shared" si="80"/>
        <v/>
      </c>
      <c r="E899" s="82" t="str">
        <f t="shared" si="81"/>
        <v/>
      </c>
      <c r="F899" s="82" t="str">
        <f t="shared" si="82"/>
        <v/>
      </c>
      <c r="G899" s="82" t="str">
        <f t="shared" si="83"/>
        <v/>
      </c>
      <c r="H899" s="65"/>
      <c r="I899" s="65"/>
    </row>
    <row r="900" spans="2:9" ht="15" thickBot="1" x14ac:dyDescent="0.35">
      <c r="B900" s="79" t="str">
        <f t="shared" si="78"/>
        <v/>
      </c>
      <c r="C900" s="80" t="str">
        <f t="shared" si="79"/>
        <v/>
      </c>
      <c r="D900" s="83" t="str">
        <f t="shared" si="80"/>
        <v/>
      </c>
      <c r="E900" s="82" t="str">
        <f t="shared" si="81"/>
        <v/>
      </c>
      <c r="F900" s="82" t="str">
        <f t="shared" si="82"/>
        <v/>
      </c>
      <c r="G900" s="82" t="str">
        <f t="shared" si="83"/>
        <v/>
      </c>
      <c r="H900" s="65"/>
      <c r="I900" s="65"/>
    </row>
    <row r="901" spans="2:9" ht="15" thickBot="1" x14ac:dyDescent="0.35">
      <c r="B901" s="79" t="str">
        <f t="shared" si="78"/>
        <v/>
      </c>
      <c r="C901" s="80" t="str">
        <f t="shared" si="79"/>
        <v/>
      </c>
      <c r="D901" s="83" t="str">
        <f t="shared" si="80"/>
        <v/>
      </c>
      <c r="E901" s="82" t="str">
        <f t="shared" si="81"/>
        <v/>
      </c>
      <c r="F901" s="82" t="str">
        <f t="shared" si="82"/>
        <v/>
      </c>
      <c r="G901" s="82" t="str">
        <f t="shared" si="83"/>
        <v/>
      </c>
      <c r="H901" s="65"/>
      <c r="I901" s="65"/>
    </row>
    <row r="902" spans="2:9" ht="15" thickBot="1" x14ac:dyDescent="0.35">
      <c r="B902" s="79" t="str">
        <f t="shared" si="78"/>
        <v/>
      </c>
      <c r="C902" s="80" t="str">
        <f t="shared" si="79"/>
        <v/>
      </c>
      <c r="D902" s="83" t="str">
        <f t="shared" si="80"/>
        <v/>
      </c>
      <c r="E902" s="82" t="str">
        <f t="shared" si="81"/>
        <v/>
      </c>
      <c r="F902" s="82" t="str">
        <f t="shared" si="82"/>
        <v/>
      </c>
      <c r="G902" s="82" t="str">
        <f t="shared" si="83"/>
        <v/>
      </c>
      <c r="H902" s="65"/>
      <c r="I902" s="65"/>
    </row>
    <row r="903" spans="2:9" ht="15" thickBot="1" x14ac:dyDescent="0.35">
      <c r="B903" s="79" t="str">
        <f t="shared" si="78"/>
        <v/>
      </c>
      <c r="C903" s="80" t="str">
        <f t="shared" si="79"/>
        <v/>
      </c>
      <c r="D903" s="83" t="str">
        <f t="shared" si="80"/>
        <v/>
      </c>
      <c r="E903" s="82" t="str">
        <f t="shared" si="81"/>
        <v/>
      </c>
      <c r="F903" s="82" t="str">
        <f t="shared" si="82"/>
        <v/>
      </c>
      <c r="G903" s="82" t="str">
        <f t="shared" si="83"/>
        <v/>
      </c>
      <c r="H903" s="65"/>
      <c r="I903" s="65"/>
    </row>
    <row r="904" spans="2:9" ht="15" thickBot="1" x14ac:dyDescent="0.35">
      <c r="B904" s="79" t="str">
        <f t="shared" si="78"/>
        <v/>
      </c>
      <c r="C904" s="80" t="str">
        <f t="shared" si="79"/>
        <v/>
      </c>
      <c r="D904" s="83" t="str">
        <f t="shared" si="80"/>
        <v/>
      </c>
      <c r="E904" s="82" t="str">
        <f t="shared" si="81"/>
        <v/>
      </c>
      <c r="F904" s="82" t="str">
        <f t="shared" si="82"/>
        <v/>
      </c>
      <c r="G904" s="82" t="str">
        <f t="shared" si="83"/>
        <v/>
      </c>
      <c r="H904" s="65"/>
      <c r="I904" s="65"/>
    </row>
    <row r="905" spans="2:9" ht="15" thickBot="1" x14ac:dyDescent="0.35">
      <c r="B905" s="79" t="str">
        <f t="shared" si="78"/>
        <v/>
      </c>
      <c r="C905" s="80" t="str">
        <f t="shared" si="79"/>
        <v/>
      </c>
      <c r="D905" s="83" t="str">
        <f t="shared" si="80"/>
        <v/>
      </c>
      <c r="E905" s="82" t="str">
        <f t="shared" si="81"/>
        <v/>
      </c>
      <c r="F905" s="82" t="str">
        <f t="shared" si="82"/>
        <v/>
      </c>
      <c r="G905" s="82" t="str">
        <f t="shared" si="83"/>
        <v/>
      </c>
      <c r="H905" s="65"/>
      <c r="I905" s="65"/>
    </row>
    <row r="906" spans="2:9" ht="15" thickBot="1" x14ac:dyDescent="0.35">
      <c r="B906" s="79" t="str">
        <f t="shared" si="78"/>
        <v/>
      </c>
      <c r="C906" s="80" t="str">
        <f t="shared" si="79"/>
        <v/>
      </c>
      <c r="D906" s="83" t="str">
        <f t="shared" si="80"/>
        <v/>
      </c>
      <c r="E906" s="82" t="str">
        <f t="shared" si="81"/>
        <v/>
      </c>
      <c r="F906" s="82" t="str">
        <f t="shared" si="82"/>
        <v/>
      </c>
      <c r="G906" s="82" t="str">
        <f t="shared" si="83"/>
        <v/>
      </c>
      <c r="H906" s="65"/>
      <c r="I906" s="65"/>
    </row>
    <row r="907" spans="2:9" ht="15" thickBot="1" x14ac:dyDescent="0.35">
      <c r="B907" s="79" t="str">
        <f t="shared" si="78"/>
        <v/>
      </c>
      <c r="C907" s="80" t="str">
        <f t="shared" si="79"/>
        <v/>
      </c>
      <c r="D907" s="83" t="str">
        <f t="shared" si="80"/>
        <v/>
      </c>
      <c r="E907" s="82" t="str">
        <f t="shared" si="81"/>
        <v/>
      </c>
      <c r="F907" s="82" t="str">
        <f t="shared" si="82"/>
        <v/>
      </c>
      <c r="G907" s="82" t="str">
        <f t="shared" si="83"/>
        <v/>
      </c>
      <c r="H907" s="65"/>
      <c r="I907" s="65"/>
    </row>
    <row r="908" spans="2:9" ht="15" thickBot="1" x14ac:dyDescent="0.35">
      <c r="B908" s="79" t="str">
        <f t="shared" si="78"/>
        <v/>
      </c>
      <c r="C908" s="80" t="str">
        <f t="shared" si="79"/>
        <v/>
      </c>
      <c r="D908" s="83" t="str">
        <f t="shared" si="80"/>
        <v/>
      </c>
      <c r="E908" s="82" t="str">
        <f t="shared" si="81"/>
        <v/>
      </c>
      <c r="F908" s="82" t="str">
        <f t="shared" si="82"/>
        <v/>
      </c>
      <c r="G908" s="82" t="str">
        <f t="shared" si="83"/>
        <v/>
      </c>
      <c r="H908" s="65"/>
      <c r="I908" s="65"/>
    </row>
    <row r="909" spans="2:9" ht="15" thickBot="1" x14ac:dyDescent="0.35">
      <c r="B909" s="79" t="str">
        <f t="shared" si="78"/>
        <v/>
      </c>
      <c r="C909" s="80" t="str">
        <f t="shared" si="79"/>
        <v/>
      </c>
      <c r="D909" s="83" t="str">
        <f t="shared" si="80"/>
        <v/>
      </c>
      <c r="E909" s="82" t="str">
        <f t="shared" si="81"/>
        <v/>
      </c>
      <c r="F909" s="82" t="str">
        <f t="shared" si="82"/>
        <v/>
      </c>
      <c r="G909" s="82" t="str">
        <f t="shared" si="83"/>
        <v/>
      </c>
      <c r="H909" s="65"/>
      <c r="I909" s="65"/>
    </row>
    <row r="910" spans="2:9" ht="15" thickBot="1" x14ac:dyDescent="0.35">
      <c r="B910" s="79" t="str">
        <f t="shared" si="78"/>
        <v/>
      </c>
      <c r="C910" s="80" t="str">
        <f t="shared" si="79"/>
        <v/>
      </c>
      <c r="D910" s="83" t="str">
        <f t="shared" si="80"/>
        <v/>
      </c>
      <c r="E910" s="82" t="str">
        <f t="shared" si="81"/>
        <v/>
      </c>
      <c r="F910" s="82" t="str">
        <f t="shared" si="82"/>
        <v/>
      </c>
      <c r="G910" s="82" t="str">
        <f t="shared" si="83"/>
        <v/>
      </c>
      <c r="H910" s="65"/>
      <c r="I910" s="65"/>
    </row>
    <row r="911" spans="2:9" ht="15" thickBot="1" x14ac:dyDescent="0.35">
      <c r="B911" s="79" t="str">
        <f t="shared" si="78"/>
        <v/>
      </c>
      <c r="C911" s="80" t="str">
        <f t="shared" si="79"/>
        <v/>
      </c>
      <c r="D911" s="83" t="str">
        <f t="shared" si="80"/>
        <v/>
      </c>
      <c r="E911" s="82" t="str">
        <f t="shared" si="81"/>
        <v/>
      </c>
      <c r="F911" s="82" t="str">
        <f t="shared" si="82"/>
        <v/>
      </c>
      <c r="G911" s="82" t="str">
        <f t="shared" si="83"/>
        <v/>
      </c>
      <c r="H911" s="65"/>
      <c r="I911" s="65"/>
    </row>
    <row r="912" spans="2:9" ht="15" thickBot="1" x14ac:dyDescent="0.35">
      <c r="B912" s="79" t="str">
        <f t="shared" si="78"/>
        <v/>
      </c>
      <c r="C912" s="80" t="str">
        <f t="shared" si="79"/>
        <v/>
      </c>
      <c r="D912" s="83" t="str">
        <f t="shared" si="80"/>
        <v/>
      </c>
      <c r="E912" s="82" t="str">
        <f t="shared" si="81"/>
        <v/>
      </c>
      <c r="F912" s="82" t="str">
        <f t="shared" si="82"/>
        <v/>
      </c>
      <c r="G912" s="82" t="str">
        <f t="shared" si="83"/>
        <v/>
      </c>
      <c r="H912" s="65"/>
      <c r="I912" s="65"/>
    </row>
    <row r="913" spans="2:9" ht="15" thickBot="1" x14ac:dyDescent="0.35">
      <c r="B913" s="79" t="str">
        <f t="shared" si="78"/>
        <v/>
      </c>
      <c r="C913" s="80" t="str">
        <f t="shared" si="79"/>
        <v/>
      </c>
      <c r="D913" s="83" t="str">
        <f t="shared" si="80"/>
        <v/>
      </c>
      <c r="E913" s="82" t="str">
        <f t="shared" si="81"/>
        <v/>
      </c>
      <c r="F913" s="82" t="str">
        <f t="shared" si="82"/>
        <v/>
      </c>
      <c r="G913" s="82" t="str">
        <f t="shared" si="83"/>
        <v/>
      </c>
      <c r="H913" s="65"/>
      <c r="I913" s="65"/>
    </row>
    <row r="914" spans="2:9" ht="15" thickBot="1" x14ac:dyDescent="0.35">
      <c r="B914" s="79" t="str">
        <f t="shared" si="78"/>
        <v/>
      </c>
      <c r="C914" s="80" t="str">
        <f t="shared" si="79"/>
        <v/>
      </c>
      <c r="D914" s="83" t="str">
        <f t="shared" si="80"/>
        <v/>
      </c>
      <c r="E914" s="82" t="str">
        <f t="shared" si="81"/>
        <v/>
      </c>
      <c r="F914" s="82" t="str">
        <f t="shared" si="82"/>
        <v/>
      </c>
      <c r="G914" s="82" t="str">
        <f t="shared" si="83"/>
        <v/>
      </c>
      <c r="H914" s="65"/>
      <c r="I914" s="65"/>
    </row>
    <row r="915" spans="2:9" ht="15" thickBot="1" x14ac:dyDescent="0.35">
      <c r="B915" s="79" t="str">
        <f t="shared" si="78"/>
        <v/>
      </c>
      <c r="C915" s="80" t="str">
        <f t="shared" si="79"/>
        <v/>
      </c>
      <c r="D915" s="83" t="str">
        <f t="shared" si="80"/>
        <v/>
      </c>
      <c r="E915" s="82" t="str">
        <f t="shared" si="81"/>
        <v/>
      </c>
      <c r="F915" s="82" t="str">
        <f t="shared" si="82"/>
        <v/>
      </c>
      <c r="G915" s="82" t="str">
        <f t="shared" si="83"/>
        <v/>
      </c>
      <c r="H915" s="65"/>
      <c r="I915" s="65"/>
    </row>
    <row r="916" spans="2:9" ht="15" thickBot="1" x14ac:dyDescent="0.35">
      <c r="B916" s="79" t="str">
        <f t="shared" si="78"/>
        <v/>
      </c>
      <c r="C916" s="80" t="str">
        <f t="shared" si="79"/>
        <v/>
      </c>
      <c r="D916" s="83" t="str">
        <f t="shared" si="80"/>
        <v/>
      </c>
      <c r="E916" s="82" t="str">
        <f t="shared" si="81"/>
        <v/>
      </c>
      <c r="F916" s="82" t="str">
        <f t="shared" si="82"/>
        <v/>
      </c>
      <c r="G916" s="82" t="str">
        <f t="shared" si="83"/>
        <v/>
      </c>
      <c r="H916" s="65"/>
      <c r="I916" s="65"/>
    </row>
    <row r="917" spans="2:9" ht="15" thickBot="1" x14ac:dyDescent="0.35">
      <c r="B917" s="79" t="str">
        <f t="shared" ref="B917:B980" si="84">IFERROR(IF(G916&lt;=0,"",B916+1),"")</f>
        <v/>
      </c>
      <c r="C917" s="80" t="str">
        <f t="shared" ref="C917:C980" si="85">IF($E$10="End of the Period",IF(B917="","",IF(OR(payment_frequency="Weekly",payment_frequency="Bi-weekly",payment_frequency="Semi-monthly"),first_payment_date+B917*VLOOKUP(payment_frequency,periodic_table,2,0),EDATE(first_payment_date,B917*VLOOKUP(payment_frequency,periodic_table,2,0)))),IF(B917="","",IF(OR(payment_frequency="Weekly",payment_frequency="Bi-weekly",payment_frequency="Semi-monthly"),first_payment_date+(B917-1)*VLOOKUP(payment_frequency,periodic_table,2,0),EDATE(first_payment_date,(B917-1)*VLOOKUP(payment_frequency,periodic_table,2,0)))))</f>
        <v/>
      </c>
      <c r="D917" s="83" t="str">
        <f t="shared" ref="D917:D980" si="86">IF(B917="","",IF(B917&lt;=$I$13,E917,IF((nper-B917+1=0),-PMT(rate,1,$G$20,,payment_type),-PMT(rate,nper-B917+1,G916,,payment_type))))</f>
        <v/>
      </c>
      <c r="E917" s="82" t="str">
        <f t="shared" ref="E917:E980" si="87">IF(B917="","",IF(AND(payment_type=1,B917=1),0,(G916*rate)))</f>
        <v/>
      </c>
      <c r="F917" s="82" t="str">
        <f t="shared" si="82"/>
        <v/>
      </c>
      <c r="G917" s="82" t="str">
        <f t="shared" si="83"/>
        <v/>
      </c>
      <c r="H917" s="65"/>
      <c r="I917" s="65"/>
    </row>
    <row r="918" spans="2:9" ht="15" thickBot="1" x14ac:dyDescent="0.35">
      <c r="B918" s="79" t="str">
        <f t="shared" si="84"/>
        <v/>
      </c>
      <c r="C918" s="80" t="str">
        <f t="shared" si="85"/>
        <v/>
      </c>
      <c r="D918" s="83" t="str">
        <f t="shared" si="86"/>
        <v/>
      </c>
      <c r="E918" s="82" t="str">
        <f t="shared" si="87"/>
        <v/>
      </c>
      <c r="F918" s="82" t="str">
        <f t="shared" ref="F918:F981" si="88">IF(B918="","",D918-E918)</f>
        <v/>
      </c>
      <c r="G918" s="82" t="str">
        <f t="shared" ref="G918:G981" si="89">IFERROR(IF(F918&lt;0,"",G917-F918),"")</f>
        <v/>
      </c>
      <c r="H918" s="65"/>
      <c r="I918" s="65"/>
    </row>
    <row r="919" spans="2:9" ht="15" thickBot="1" x14ac:dyDescent="0.35">
      <c r="B919" s="79" t="str">
        <f t="shared" si="84"/>
        <v/>
      </c>
      <c r="C919" s="80" t="str">
        <f t="shared" si="85"/>
        <v/>
      </c>
      <c r="D919" s="83" t="str">
        <f t="shared" si="86"/>
        <v/>
      </c>
      <c r="E919" s="82" t="str">
        <f t="shared" si="87"/>
        <v/>
      </c>
      <c r="F919" s="82" t="str">
        <f t="shared" si="88"/>
        <v/>
      </c>
      <c r="G919" s="82" t="str">
        <f t="shared" si="89"/>
        <v/>
      </c>
      <c r="H919" s="65"/>
      <c r="I919" s="65"/>
    </row>
    <row r="920" spans="2:9" ht="15" thickBot="1" x14ac:dyDescent="0.35">
      <c r="B920" s="79" t="str">
        <f t="shared" si="84"/>
        <v/>
      </c>
      <c r="C920" s="80" t="str">
        <f t="shared" si="85"/>
        <v/>
      </c>
      <c r="D920" s="83" t="str">
        <f t="shared" si="86"/>
        <v/>
      </c>
      <c r="E920" s="82" t="str">
        <f t="shared" si="87"/>
        <v/>
      </c>
      <c r="F920" s="82" t="str">
        <f t="shared" si="88"/>
        <v/>
      </c>
      <c r="G920" s="82" t="str">
        <f t="shared" si="89"/>
        <v/>
      </c>
      <c r="H920" s="65"/>
      <c r="I920" s="65"/>
    </row>
    <row r="921" spans="2:9" ht="15" thickBot="1" x14ac:dyDescent="0.35">
      <c r="B921" s="79" t="str">
        <f t="shared" si="84"/>
        <v/>
      </c>
      <c r="C921" s="80" t="str">
        <f t="shared" si="85"/>
        <v/>
      </c>
      <c r="D921" s="83" t="str">
        <f t="shared" si="86"/>
        <v/>
      </c>
      <c r="E921" s="82" t="str">
        <f t="shared" si="87"/>
        <v/>
      </c>
      <c r="F921" s="82" t="str">
        <f t="shared" si="88"/>
        <v/>
      </c>
      <c r="G921" s="82" t="str">
        <f t="shared" si="89"/>
        <v/>
      </c>
      <c r="H921" s="65"/>
      <c r="I921" s="65"/>
    </row>
    <row r="922" spans="2:9" ht="15" thickBot="1" x14ac:dyDescent="0.35">
      <c r="B922" s="79" t="str">
        <f t="shared" si="84"/>
        <v/>
      </c>
      <c r="C922" s="80" t="str">
        <f t="shared" si="85"/>
        <v/>
      </c>
      <c r="D922" s="83" t="str">
        <f t="shared" si="86"/>
        <v/>
      </c>
      <c r="E922" s="82" t="str">
        <f t="shared" si="87"/>
        <v/>
      </c>
      <c r="F922" s="82" t="str">
        <f t="shared" si="88"/>
        <v/>
      </c>
      <c r="G922" s="82" t="str">
        <f t="shared" si="89"/>
        <v/>
      </c>
      <c r="H922" s="65"/>
      <c r="I922" s="65"/>
    </row>
    <row r="923" spans="2:9" ht="15" thickBot="1" x14ac:dyDescent="0.35">
      <c r="B923" s="79" t="str">
        <f t="shared" si="84"/>
        <v/>
      </c>
      <c r="C923" s="80" t="str">
        <f t="shared" si="85"/>
        <v/>
      </c>
      <c r="D923" s="83" t="str">
        <f t="shared" si="86"/>
        <v/>
      </c>
      <c r="E923" s="82" t="str">
        <f t="shared" si="87"/>
        <v/>
      </c>
      <c r="F923" s="82" t="str">
        <f t="shared" si="88"/>
        <v/>
      </c>
      <c r="G923" s="82" t="str">
        <f t="shared" si="89"/>
        <v/>
      </c>
      <c r="H923" s="65"/>
      <c r="I923" s="65"/>
    </row>
    <row r="924" spans="2:9" ht="15" thickBot="1" x14ac:dyDescent="0.35">
      <c r="B924" s="79" t="str">
        <f t="shared" si="84"/>
        <v/>
      </c>
      <c r="C924" s="80" t="str">
        <f t="shared" si="85"/>
        <v/>
      </c>
      <c r="D924" s="83" t="str">
        <f t="shared" si="86"/>
        <v/>
      </c>
      <c r="E924" s="82" t="str">
        <f t="shared" si="87"/>
        <v/>
      </c>
      <c r="F924" s="82" t="str">
        <f t="shared" si="88"/>
        <v/>
      </c>
      <c r="G924" s="82" t="str">
        <f t="shared" si="89"/>
        <v/>
      </c>
      <c r="H924" s="65"/>
      <c r="I924" s="65"/>
    </row>
    <row r="925" spans="2:9" ht="15" thickBot="1" x14ac:dyDescent="0.35">
      <c r="B925" s="79" t="str">
        <f t="shared" si="84"/>
        <v/>
      </c>
      <c r="C925" s="80" t="str">
        <f t="shared" si="85"/>
        <v/>
      </c>
      <c r="D925" s="83" t="str">
        <f t="shared" si="86"/>
        <v/>
      </c>
      <c r="E925" s="82" t="str">
        <f t="shared" si="87"/>
        <v/>
      </c>
      <c r="F925" s="82" t="str">
        <f t="shared" si="88"/>
        <v/>
      </c>
      <c r="G925" s="82" t="str">
        <f t="shared" si="89"/>
        <v/>
      </c>
      <c r="H925" s="65"/>
      <c r="I925" s="65"/>
    </row>
    <row r="926" spans="2:9" ht="15" thickBot="1" x14ac:dyDescent="0.35">
      <c r="B926" s="79" t="str">
        <f t="shared" si="84"/>
        <v/>
      </c>
      <c r="C926" s="80" t="str">
        <f t="shared" si="85"/>
        <v/>
      </c>
      <c r="D926" s="83" t="str">
        <f t="shared" si="86"/>
        <v/>
      </c>
      <c r="E926" s="82" t="str">
        <f t="shared" si="87"/>
        <v/>
      </c>
      <c r="F926" s="82" t="str">
        <f t="shared" si="88"/>
        <v/>
      </c>
      <c r="G926" s="82" t="str">
        <f t="shared" si="89"/>
        <v/>
      </c>
      <c r="H926" s="65"/>
      <c r="I926" s="65"/>
    </row>
    <row r="927" spans="2:9" ht="15" thickBot="1" x14ac:dyDescent="0.35">
      <c r="B927" s="79" t="str">
        <f t="shared" si="84"/>
        <v/>
      </c>
      <c r="C927" s="80" t="str">
        <f t="shared" si="85"/>
        <v/>
      </c>
      <c r="D927" s="83" t="str">
        <f t="shared" si="86"/>
        <v/>
      </c>
      <c r="E927" s="82" t="str">
        <f t="shared" si="87"/>
        <v/>
      </c>
      <c r="F927" s="82" t="str">
        <f t="shared" si="88"/>
        <v/>
      </c>
      <c r="G927" s="82" t="str">
        <f t="shared" si="89"/>
        <v/>
      </c>
      <c r="H927" s="65"/>
      <c r="I927" s="65"/>
    </row>
    <row r="928" spans="2:9" ht="15" thickBot="1" x14ac:dyDescent="0.35">
      <c r="B928" s="79" t="str">
        <f t="shared" si="84"/>
        <v/>
      </c>
      <c r="C928" s="80" t="str">
        <f t="shared" si="85"/>
        <v/>
      </c>
      <c r="D928" s="83" t="str">
        <f t="shared" si="86"/>
        <v/>
      </c>
      <c r="E928" s="82" t="str">
        <f t="shared" si="87"/>
        <v/>
      </c>
      <c r="F928" s="82" t="str">
        <f t="shared" si="88"/>
        <v/>
      </c>
      <c r="G928" s="82" t="str">
        <f t="shared" si="89"/>
        <v/>
      </c>
      <c r="H928" s="65"/>
      <c r="I928" s="65"/>
    </row>
    <row r="929" spans="2:9" ht="15" thickBot="1" x14ac:dyDescent="0.35">
      <c r="B929" s="79" t="str">
        <f t="shared" si="84"/>
        <v/>
      </c>
      <c r="C929" s="80" t="str">
        <f t="shared" si="85"/>
        <v/>
      </c>
      <c r="D929" s="83" t="str">
        <f t="shared" si="86"/>
        <v/>
      </c>
      <c r="E929" s="82" t="str">
        <f t="shared" si="87"/>
        <v/>
      </c>
      <c r="F929" s="82" t="str">
        <f t="shared" si="88"/>
        <v/>
      </c>
      <c r="G929" s="82" t="str">
        <f t="shared" si="89"/>
        <v/>
      </c>
      <c r="H929" s="65"/>
      <c r="I929" s="65"/>
    </row>
    <row r="930" spans="2:9" ht="15" thickBot="1" x14ac:dyDescent="0.35">
      <c r="B930" s="79" t="str">
        <f t="shared" si="84"/>
        <v/>
      </c>
      <c r="C930" s="80" t="str">
        <f t="shared" si="85"/>
        <v/>
      </c>
      <c r="D930" s="83" t="str">
        <f t="shared" si="86"/>
        <v/>
      </c>
      <c r="E930" s="82" t="str">
        <f t="shared" si="87"/>
        <v/>
      </c>
      <c r="F930" s="82" t="str">
        <f t="shared" si="88"/>
        <v/>
      </c>
      <c r="G930" s="82" t="str">
        <f t="shared" si="89"/>
        <v/>
      </c>
      <c r="H930" s="65"/>
      <c r="I930" s="65"/>
    </row>
    <row r="931" spans="2:9" ht="15" thickBot="1" x14ac:dyDescent="0.35">
      <c r="B931" s="79" t="str">
        <f t="shared" si="84"/>
        <v/>
      </c>
      <c r="C931" s="80" t="str">
        <f t="shared" si="85"/>
        <v/>
      </c>
      <c r="D931" s="83" t="str">
        <f t="shared" si="86"/>
        <v/>
      </c>
      <c r="E931" s="82" t="str">
        <f t="shared" si="87"/>
        <v/>
      </c>
      <c r="F931" s="82" t="str">
        <f t="shared" si="88"/>
        <v/>
      </c>
      <c r="G931" s="82" t="str">
        <f t="shared" si="89"/>
        <v/>
      </c>
      <c r="H931" s="65"/>
      <c r="I931" s="65"/>
    </row>
    <row r="932" spans="2:9" ht="15" thickBot="1" x14ac:dyDescent="0.35">
      <c r="B932" s="79" t="str">
        <f t="shared" si="84"/>
        <v/>
      </c>
      <c r="C932" s="80" t="str">
        <f t="shared" si="85"/>
        <v/>
      </c>
      <c r="D932" s="83" t="str">
        <f t="shared" si="86"/>
        <v/>
      </c>
      <c r="E932" s="82" t="str">
        <f t="shared" si="87"/>
        <v/>
      </c>
      <c r="F932" s="82" t="str">
        <f t="shared" si="88"/>
        <v/>
      </c>
      <c r="G932" s="82" t="str">
        <f t="shared" si="89"/>
        <v/>
      </c>
      <c r="H932" s="65"/>
      <c r="I932" s="65"/>
    </row>
    <row r="933" spans="2:9" ht="15" thickBot="1" x14ac:dyDescent="0.35">
      <c r="B933" s="79" t="str">
        <f t="shared" si="84"/>
        <v/>
      </c>
      <c r="C933" s="80" t="str">
        <f t="shared" si="85"/>
        <v/>
      </c>
      <c r="D933" s="83" t="str">
        <f t="shared" si="86"/>
        <v/>
      </c>
      <c r="E933" s="82" t="str">
        <f t="shared" si="87"/>
        <v/>
      </c>
      <c r="F933" s="82" t="str">
        <f t="shared" si="88"/>
        <v/>
      </c>
      <c r="G933" s="82" t="str">
        <f t="shared" si="89"/>
        <v/>
      </c>
      <c r="H933" s="65"/>
      <c r="I933" s="65"/>
    </row>
    <row r="934" spans="2:9" ht="15" thickBot="1" x14ac:dyDescent="0.35">
      <c r="B934" s="79" t="str">
        <f t="shared" si="84"/>
        <v/>
      </c>
      <c r="C934" s="80" t="str">
        <f t="shared" si="85"/>
        <v/>
      </c>
      <c r="D934" s="83" t="str">
        <f t="shared" si="86"/>
        <v/>
      </c>
      <c r="E934" s="82" t="str">
        <f t="shared" si="87"/>
        <v/>
      </c>
      <c r="F934" s="82" t="str">
        <f t="shared" si="88"/>
        <v/>
      </c>
      <c r="G934" s="82" t="str">
        <f t="shared" si="89"/>
        <v/>
      </c>
      <c r="H934" s="65"/>
      <c r="I934" s="65"/>
    </row>
    <row r="935" spans="2:9" ht="15" thickBot="1" x14ac:dyDescent="0.35">
      <c r="B935" s="79" t="str">
        <f t="shared" si="84"/>
        <v/>
      </c>
      <c r="C935" s="80" t="str">
        <f t="shared" si="85"/>
        <v/>
      </c>
      <c r="D935" s="83" t="str">
        <f t="shared" si="86"/>
        <v/>
      </c>
      <c r="E935" s="82" t="str">
        <f t="shared" si="87"/>
        <v/>
      </c>
      <c r="F935" s="82" t="str">
        <f t="shared" si="88"/>
        <v/>
      </c>
      <c r="G935" s="82" t="str">
        <f t="shared" si="89"/>
        <v/>
      </c>
      <c r="H935" s="65"/>
      <c r="I935" s="65"/>
    </row>
    <row r="936" spans="2:9" ht="15" thickBot="1" x14ac:dyDescent="0.35">
      <c r="B936" s="79" t="str">
        <f t="shared" si="84"/>
        <v/>
      </c>
      <c r="C936" s="80" t="str">
        <f t="shared" si="85"/>
        <v/>
      </c>
      <c r="D936" s="83" t="str">
        <f t="shared" si="86"/>
        <v/>
      </c>
      <c r="E936" s="82" t="str">
        <f t="shared" si="87"/>
        <v/>
      </c>
      <c r="F936" s="82" t="str">
        <f t="shared" si="88"/>
        <v/>
      </c>
      <c r="G936" s="82" t="str">
        <f t="shared" si="89"/>
        <v/>
      </c>
      <c r="H936" s="65"/>
      <c r="I936" s="65"/>
    </row>
    <row r="937" spans="2:9" ht="15" thickBot="1" x14ac:dyDescent="0.35">
      <c r="B937" s="79" t="str">
        <f t="shared" si="84"/>
        <v/>
      </c>
      <c r="C937" s="80" t="str">
        <f t="shared" si="85"/>
        <v/>
      </c>
      <c r="D937" s="83" t="str">
        <f t="shared" si="86"/>
        <v/>
      </c>
      <c r="E937" s="82" t="str">
        <f t="shared" si="87"/>
        <v/>
      </c>
      <c r="F937" s="82" t="str">
        <f t="shared" si="88"/>
        <v/>
      </c>
      <c r="G937" s="82" t="str">
        <f t="shared" si="89"/>
        <v/>
      </c>
      <c r="H937" s="65"/>
      <c r="I937" s="65"/>
    </row>
    <row r="938" spans="2:9" ht="15" thickBot="1" x14ac:dyDescent="0.35">
      <c r="B938" s="79" t="str">
        <f t="shared" si="84"/>
        <v/>
      </c>
      <c r="C938" s="80" t="str">
        <f t="shared" si="85"/>
        <v/>
      </c>
      <c r="D938" s="83" t="str">
        <f t="shared" si="86"/>
        <v/>
      </c>
      <c r="E938" s="82" t="str">
        <f t="shared" si="87"/>
        <v/>
      </c>
      <c r="F938" s="82" t="str">
        <f t="shared" si="88"/>
        <v/>
      </c>
      <c r="G938" s="82" t="str">
        <f t="shared" si="89"/>
        <v/>
      </c>
      <c r="H938" s="65"/>
      <c r="I938" s="65"/>
    </row>
    <row r="939" spans="2:9" ht="15" thickBot="1" x14ac:dyDescent="0.35">
      <c r="B939" s="79" t="str">
        <f t="shared" si="84"/>
        <v/>
      </c>
      <c r="C939" s="80" t="str">
        <f t="shared" si="85"/>
        <v/>
      </c>
      <c r="D939" s="83" t="str">
        <f t="shared" si="86"/>
        <v/>
      </c>
      <c r="E939" s="82" t="str">
        <f t="shared" si="87"/>
        <v/>
      </c>
      <c r="F939" s="82" t="str">
        <f t="shared" si="88"/>
        <v/>
      </c>
      <c r="G939" s="82" t="str">
        <f t="shared" si="89"/>
        <v/>
      </c>
      <c r="H939" s="65"/>
      <c r="I939" s="65"/>
    </row>
    <row r="940" spans="2:9" ht="15" thickBot="1" x14ac:dyDescent="0.35">
      <c r="B940" s="79" t="str">
        <f t="shared" si="84"/>
        <v/>
      </c>
      <c r="C940" s="80" t="str">
        <f t="shared" si="85"/>
        <v/>
      </c>
      <c r="D940" s="83" t="str">
        <f t="shared" si="86"/>
        <v/>
      </c>
      <c r="E940" s="82" t="str">
        <f t="shared" si="87"/>
        <v/>
      </c>
      <c r="F940" s="82" t="str">
        <f t="shared" si="88"/>
        <v/>
      </c>
      <c r="G940" s="82" t="str">
        <f t="shared" si="89"/>
        <v/>
      </c>
      <c r="H940" s="65"/>
      <c r="I940" s="65"/>
    </row>
    <row r="941" spans="2:9" ht="15" thickBot="1" x14ac:dyDescent="0.35">
      <c r="B941" s="79" t="str">
        <f t="shared" si="84"/>
        <v/>
      </c>
      <c r="C941" s="80" t="str">
        <f t="shared" si="85"/>
        <v/>
      </c>
      <c r="D941" s="83" t="str">
        <f t="shared" si="86"/>
        <v/>
      </c>
      <c r="E941" s="82" t="str">
        <f t="shared" si="87"/>
        <v/>
      </c>
      <c r="F941" s="82" t="str">
        <f t="shared" si="88"/>
        <v/>
      </c>
      <c r="G941" s="82" t="str">
        <f t="shared" si="89"/>
        <v/>
      </c>
      <c r="H941" s="65"/>
      <c r="I941" s="65"/>
    </row>
    <row r="942" spans="2:9" ht="15" thickBot="1" x14ac:dyDescent="0.35">
      <c r="B942" s="79" t="str">
        <f t="shared" si="84"/>
        <v/>
      </c>
      <c r="C942" s="80" t="str">
        <f t="shared" si="85"/>
        <v/>
      </c>
      <c r="D942" s="83" t="str">
        <f t="shared" si="86"/>
        <v/>
      </c>
      <c r="E942" s="82" t="str">
        <f t="shared" si="87"/>
        <v/>
      </c>
      <c r="F942" s="82" t="str">
        <f t="shared" si="88"/>
        <v/>
      </c>
      <c r="G942" s="82" t="str">
        <f t="shared" si="89"/>
        <v/>
      </c>
      <c r="H942" s="65"/>
      <c r="I942" s="65"/>
    </row>
    <row r="943" spans="2:9" ht="15" thickBot="1" x14ac:dyDescent="0.35">
      <c r="B943" s="79" t="str">
        <f t="shared" si="84"/>
        <v/>
      </c>
      <c r="C943" s="80" t="str">
        <f t="shared" si="85"/>
        <v/>
      </c>
      <c r="D943" s="83" t="str">
        <f t="shared" si="86"/>
        <v/>
      </c>
      <c r="E943" s="82" t="str">
        <f t="shared" si="87"/>
        <v/>
      </c>
      <c r="F943" s="82" t="str">
        <f t="shared" si="88"/>
        <v/>
      </c>
      <c r="G943" s="82" t="str">
        <f t="shared" si="89"/>
        <v/>
      </c>
      <c r="H943" s="65"/>
      <c r="I943" s="65"/>
    </row>
    <row r="944" spans="2:9" ht="15" thickBot="1" x14ac:dyDescent="0.35">
      <c r="B944" s="79" t="str">
        <f t="shared" si="84"/>
        <v/>
      </c>
      <c r="C944" s="80" t="str">
        <f t="shared" si="85"/>
        <v/>
      </c>
      <c r="D944" s="83" t="str">
        <f t="shared" si="86"/>
        <v/>
      </c>
      <c r="E944" s="82" t="str">
        <f t="shared" si="87"/>
        <v/>
      </c>
      <c r="F944" s="82" t="str">
        <f t="shared" si="88"/>
        <v/>
      </c>
      <c r="G944" s="82" t="str">
        <f t="shared" si="89"/>
        <v/>
      </c>
      <c r="H944" s="65"/>
      <c r="I944" s="65"/>
    </row>
    <row r="945" spans="2:9" ht="15" thickBot="1" x14ac:dyDescent="0.35">
      <c r="B945" s="79" t="str">
        <f t="shared" si="84"/>
        <v/>
      </c>
      <c r="C945" s="80" t="str">
        <f t="shared" si="85"/>
        <v/>
      </c>
      <c r="D945" s="83" t="str">
        <f t="shared" si="86"/>
        <v/>
      </c>
      <c r="E945" s="82" t="str">
        <f t="shared" si="87"/>
        <v/>
      </c>
      <c r="F945" s="82" t="str">
        <f t="shared" si="88"/>
        <v/>
      </c>
      <c r="G945" s="82" t="str">
        <f t="shared" si="89"/>
        <v/>
      </c>
      <c r="H945" s="65"/>
      <c r="I945" s="65"/>
    </row>
    <row r="946" spans="2:9" ht="15" thickBot="1" x14ac:dyDescent="0.35">
      <c r="B946" s="79" t="str">
        <f t="shared" si="84"/>
        <v/>
      </c>
      <c r="C946" s="80" t="str">
        <f t="shared" si="85"/>
        <v/>
      </c>
      <c r="D946" s="83" t="str">
        <f t="shared" si="86"/>
        <v/>
      </c>
      <c r="E946" s="82" t="str">
        <f t="shared" si="87"/>
        <v/>
      </c>
      <c r="F946" s="82" t="str">
        <f t="shared" si="88"/>
        <v/>
      </c>
      <c r="G946" s="82" t="str">
        <f t="shared" si="89"/>
        <v/>
      </c>
      <c r="H946" s="65"/>
      <c r="I946" s="65"/>
    </row>
    <row r="947" spans="2:9" ht="15" thickBot="1" x14ac:dyDescent="0.35">
      <c r="B947" s="79" t="str">
        <f t="shared" si="84"/>
        <v/>
      </c>
      <c r="C947" s="80" t="str">
        <f t="shared" si="85"/>
        <v/>
      </c>
      <c r="D947" s="83" t="str">
        <f t="shared" si="86"/>
        <v/>
      </c>
      <c r="E947" s="82" t="str">
        <f t="shared" si="87"/>
        <v/>
      </c>
      <c r="F947" s="82" t="str">
        <f t="shared" si="88"/>
        <v/>
      </c>
      <c r="G947" s="82" t="str">
        <f t="shared" si="89"/>
        <v/>
      </c>
      <c r="H947" s="65"/>
      <c r="I947" s="65"/>
    </row>
    <row r="948" spans="2:9" ht="15" thickBot="1" x14ac:dyDescent="0.35">
      <c r="B948" s="79" t="str">
        <f t="shared" si="84"/>
        <v/>
      </c>
      <c r="C948" s="80" t="str">
        <f t="shared" si="85"/>
        <v/>
      </c>
      <c r="D948" s="83" t="str">
        <f t="shared" si="86"/>
        <v/>
      </c>
      <c r="E948" s="82" t="str">
        <f t="shared" si="87"/>
        <v/>
      </c>
      <c r="F948" s="82" t="str">
        <f t="shared" si="88"/>
        <v/>
      </c>
      <c r="G948" s="82" t="str">
        <f t="shared" si="89"/>
        <v/>
      </c>
      <c r="H948" s="65"/>
      <c r="I948" s="65"/>
    </row>
    <row r="949" spans="2:9" ht="15" thickBot="1" x14ac:dyDescent="0.35">
      <c r="B949" s="79" t="str">
        <f t="shared" si="84"/>
        <v/>
      </c>
      <c r="C949" s="80" t="str">
        <f t="shared" si="85"/>
        <v/>
      </c>
      <c r="D949" s="83" t="str">
        <f t="shared" si="86"/>
        <v/>
      </c>
      <c r="E949" s="82" t="str">
        <f t="shared" si="87"/>
        <v/>
      </c>
      <c r="F949" s="82" t="str">
        <f t="shared" si="88"/>
        <v/>
      </c>
      <c r="G949" s="82" t="str">
        <f t="shared" si="89"/>
        <v/>
      </c>
      <c r="H949" s="65"/>
      <c r="I949" s="65"/>
    </row>
    <row r="950" spans="2:9" ht="15" thickBot="1" x14ac:dyDescent="0.35">
      <c r="B950" s="79" t="str">
        <f t="shared" si="84"/>
        <v/>
      </c>
      <c r="C950" s="80" t="str">
        <f t="shared" si="85"/>
        <v/>
      </c>
      <c r="D950" s="83" t="str">
        <f t="shared" si="86"/>
        <v/>
      </c>
      <c r="E950" s="82" t="str">
        <f t="shared" si="87"/>
        <v/>
      </c>
      <c r="F950" s="82" t="str">
        <f t="shared" si="88"/>
        <v/>
      </c>
      <c r="G950" s="82" t="str">
        <f t="shared" si="89"/>
        <v/>
      </c>
      <c r="H950" s="65"/>
      <c r="I950" s="65"/>
    </row>
    <row r="951" spans="2:9" ht="15" thickBot="1" x14ac:dyDescent="0.35">
      <c r="B951" s="79" t="str">
        <f t="shared" si="84"/>
        <v/>
      </c>
      <c r="C951" s="80" t="str">
        <f t="shared" si="85"/>
        <v/>
      </c>
      <c r="D951" s="83" t="str">
        <f t="shared" si="86"/>
        <v/>
      </c>
      <c r="E951" s="82" t="str">
        <f t="shared" si="87"/>
        <v/>
      </c>
      <c r="F951" s="82" t="str">
        <f t="shared" si="88"/>
        <v/>
      </c>
      <c r="G951" s="82" t="str">
        <f t="shared" si="89"/>
        <v/>
      </c>
      <c r="H951" s="65"/>
      <c r="I951" s="65"/>
    </row>
    <row r="952" spans="2:9" ht="15" thickBot="1" x14ac:dyDescent="0.35">
      <c r="B952" s="79" t="str">
        <f t="shared" si="84"/>
        <v/>
      </c>
      <c r="C952" s="80" t="str">
        <f t="shared" si="85"/>
        <v/>
      </c>
      <c r="D952" s="83" t="str">
        <f t="shared" si="86"/>
        <v/>
      </c>
      <c r="E952" s="82" t="str">
        <f t="shared" si="87"/>
        <v/>
      </c>
      <c r="F952" s="82" t="str">
        <f t="shared" si="88"/>
        <v/>
      </c>
      <c r="G952" s="82" t="str">
        <f t="shared" si="89"/>
        <v/>
      </c>
      <c r="H952" s="65"/>
      <c r="I952" s="65"/>
    </row>
    <row r="953" spans="2:9" ht="15" thickBot="1" x14ac:dyDescent="0.35">
      <c r="B953" s="79" t="str">
        <f t="shared" si="84"/>
        <v/>
      </c>
      <c r="C953" s="80" t="str">
        <f t="shared" si="85"/>
        <v/>
      </c>
      <c r="D953" s="83" t="str">
        <f t="shared" si="86"/>
        <v/>
      </c>
      <c r="E953" s="82" t="str">
        <f t="shared" si="87"/>
        <v/>
      </c>
      <c r="F953" s="82" t="str">
        <f t="shared" si="88"/>
        <v/>
      </c>
      <c r="G953" s="82" t="str">
        <f t="shared" si="89"/>
        <v/>
      </c>
      <c r="H953" s="65"/>
      <c r="I953" s="65"/>
    </row>
    <row r="954" spans="2:9" ht="15" thickBot="1" x14ac:dyDescent="0.35">
      <c r="B954" s="79" t="str">
        <f t="shared" si="84"/>
        <v/>
      </c>
      <c r="C954" s="80" t="str">
        <f t="shared" si="85"/>
        <v/>
      </c>
      <c r="D954" s="83" t="str">
        <f t="shared" si="86"/>
        <v/>
      </c>
      <c r="E954" s="82" t="str">
        <f t="shared" si="87"/>
        <v/>
      </c>
      <c r="F954" s="82" t="str">
        <f t="shared" si="88"/>
        <v/>
      </c>
      <c r="G954" s="82" t="str">
        <f t="shared" si="89"/>
        <v/>
      </c>
      <c r="H954" s="65"/>
      <c r="I954" s="65"/>
    </row>
    <row r="955" spans="2:9" ht="15" thickBot="1" x14ac:dyDescent="0.35">
      <c r="B955" s="79" t="str">
        <f t="shared" si="84"/>
        <v/>
      </c>
      <c r="C955" s="80" t="str">
        <f t="shared" si="85"/>
        <v/>
      </c>
      <c r="D955" s="83" t="str">
        <f t="shared" si="86"/>
        <v/>
      </c>
      <c r="E955" s="82" t="str">
        <f t="shared" si="87"/>
        <v/>
      </c>
      <c r="F955" s="82" t="str">
        <f t="shared" si="88"/>
        <v/>
      </c>
      <c r="G955" s="82" t="str">
        <f t="shared" si="89"/>
        <v/>
      </c>
      <c r="H955" s="65"/>
      <c r="I955" s="65"/>
    </row>
    <row r="956" spans="2:9" ht="15" thickBot="1" x14ac:dyDescent="0.35">
      <c r="B956" s="79" t="str">
        <f t="shared" si="84"/>
        <v/>
      </c>
      <c r="C956" s="80" t="str">
        <f t="shared" si="85"/>
        <v/>
      </c>
      <c r="D956" s="83" t="str">
        <f t="shared" si="86"/>
        <v/>
      </c>
      <c r="E956" s="82" t="str">
        <f t="shared" si="87"/>
        <v/>
      </c>
      <c r="F956" s="82" t="str">
        <f t="shared" si="88"/>
        <v/>
      </c>
      <c r="G956" s="82" t="str">
        <f t="shared" si="89"/>
        <v/>
      </c>
      <c r="H956" s="65"/>
      <c r="I956" s="65"/>
    </row>
    <row r="957" spans="2:9" ht="15" thickBot="1" x14ac:dyDescent="0.35">
      <c r="B957" s="79" t="str">
        <f t="shared" si="84"/>
        <v/>
      </c>
      <c r="C957" s="80" t="str">
        <f t="shared" si="85"/>
        <v/>
      </c>
      <c r="D957" s="83" t="str">
        <f t="shared" si="86"/>
        <v/>
      </c>
      <c r="E957" s="82" t="str">
        <f t="shared" si="87"/>
        <v/>
      </c>
      <c r="F957" s="82" t="str">
        <f t="shared" si="88"/>
        <v/>
      </c>
      <c r="G957" s="82" t="str">
        <f t="shared" si="89"/>
        <v/>
      </c>
      <c r="H957" s="65"/>
      <c r="I957" s="65"/>
    </row>
    <row r="958" spans="2:9" ht="15" thickBot="1" x14ac:dyDescent="0.35">
      <c r="B958" s="79" t="str">
        <f t="shared" si="84"/>
        <v/>
      </c>
      <c r="C958" s="80" t="str">
        <f t="shared" si="85"/>
        <v/>
      </c>
      <c r="D958" s="83" t="str">
        <f t="shared" si="86"/>
        <v/>
      </c>
      <c r="E958" s="82" t="str">
        <f t="shared" si="87"/>
        <v/>
      </c>
      <c r="F958" s="82" t="str">
        <f t="shared" si="88"/>
        <v/>
      </c>
      <c r="G958" s="82" t="str">
        <f t="shared" si="89"/>
        <v/>
      </c>
      <c r="H958" s="65"/>
      <c r="I958" s="65"/>
    </row>
    <row r="959" spans="2:9" ht="15" thickBot="1" x14ac:dyDescent="0.35">
      <c r="B959" s="79" t="str">
        <f t="shared" si="84"/>
        <v/>
      </c>
      <c r="C959" s="80" t="str">
        <f t="shared" si="85"/>
        <v/>
      </c>
      <c r="D959" s="83" t="str">
        <f t="shared" si="86"/>
        <v/>
      </c>
      <c r="E959" s="82" t="str">
        <f t="shared" si="87"/>
        <v/>
      </c>
      <c r="F959" s="82" t="str">
        <f t="shared" si="88"/>
        <v/>
      </c>
      <c r="G959" s="82" t="str">
        <f t="shared" si="89"/>
        <v/>
      </c>
      <c r="H959" s="65"/>
      <c r="I959" s="65"/>
    </row>
    <row r="960" spans="2:9" ht="15" thickBot="1" x14ac:dyDescent="0.35">
      <c r="B960" s="79" t="str">
        <f t="shared" si="84"/>
        <v/>
      </c>
      <c r="C960" s="80" t="str">
        <f t="shared" si="85"/>
        <v/>
      </c>
      <c r="D960" s="83" t="str">
        <f t="shared" si="86"/>
        <v/>
      </c>
      <c r="E960" s="82" t="str">
        <f t="shared" si="87"/>
        <v/>
      </c>
      <c r="F960" s="82" t="str">
        <f t="shared" si="88"/>
        <v/>
      </c>
      <c r="G960" s="82" t="str">
        <f t="shared" si="89"/>
        <v/>
      </c>
      <c r="H960" s="65"/>
      <c r="I960" s="65"/>
    </row>
    <row r="961" spans="2:9" ht="15" thickBot="1" x14ac:dyDescent="0.35">
      <c r="B961" s="79" t="str">
        <f t="shared" si="84"/>
        <v/>
      </c>
      <c r="C961" s="80" t="str">
        <f t="shared" si="85"/>
        <v/>
      </c>
      <c r="D961" s="83" t="str">
        <f t="shared" si="86"/>
        <v/>
      </c>
      <c r="E961" s="82" t="str">
        <f t="shared" si="87"/>
        <v/>
      </c>
      <c r="F961" s="82" t="str">
        <f t="shared" si="88"/>
        <v/>
      </c>
      <c r="G961" s="82" t="str">
        <f t="shared" si="89"/>
        <v/>
      </c>
      <c r="H961" s="65"/>
      <c r="I961" s="65"/>
    </row>
    <row r="962" spans="2:9" ht="15" thickBot="1" x14ac:dyDescent="0.35">
      <c r="B962" s="79" t="str">
        <f t="shared" si="84"/>
        <v/>
      </c>
      <c r="C962" s="80" t="str">
        <f t="shared" si="85"/>
        <v/>
      </c>
      <c r="D962" s="83" t="str">
        <f t="shared" si="86"/>
        <v/>
      </c>
      <c r="E962" s="82" t="str">
        <f t="shared" si="87"/>
        <v/>
      </c>
      <c r="F962" s="82" t="str">
        <f t="shared" si="88"/>
        <v/>
      </c>
      <c r="G962" s="82" t="str">
        <f t="shared" si="89"/>
        <v/>
      </c>
      <c r="H962" s="65"/>
      <c r="I962" s="65"/>
    </row>
    <row r="963" spans="2:9" ht="15" thickBot="1" x14ac:dyDescent="0.35">
      <c r="B963" s="79" t="str">
        <f t="shared" si="84"/>
        <v/>
      </c>
      <c r="C963" s="80" t="str">
        <f t="shared" si="85"/>
        <v/>
      </c>
      <c r="D963" s="83" t="str">
        <f t="shared" si="86"/>
        <v/>
      </c>
      <c r="E963" s="82" t="str">
        <f t="shared" si="87"/>
        <v/>
      </c>
      <c r="F963" s="82" t="str">
        <f t="shared" si="88"/>
        <v/>
      </c>
      <c r="G963" s="82" t="str">
        <f t="shared" si="89"/>
        <v/>
      </c>
      <c r="H963" s="65"/>
      <c r="I963" s="65"/>
    </row>
    <row r="964" spans="2:9" ht="15" thickBot="1" x14ac:dyDescent="0.35">
      <c r="B964" s="79" t="str">
        <f t="shared" si="84"/>
        <v/>
      </c>
      <c r="C964" s="80" t="str">
        <f t="shared" si="85"/>
        <v/>
      </c>
      <c r="D964" s="83" t="str">
        <f t="shared" si="86"/>
        <v/>
      </c>
      <c r="E964" s="82" t="str">
        <f t="shared" si="87"/>
        <v/>
      </c>
      <c r="F964" s="82" t="str">
        <f t="shared" si="88"/>
        <v/>
      </c>
      <c r="G964" s="82" t="str">
        <f t="shared" si="89"/>
        <v/>
      </c>
      <c r="H964" s="65"/>
      <c r="I964" s="65"/>
    </row>
    <row r="965" spans="2:9" ht="15" thickBot="1" x14ac:dyDescent="0.35">
      <c r="B965" s="79" t="str">
        <f t="shared" si="84"/>
        <v/>
      </c>
      <c r="C965" s="80" t="str">
        <f t="shared" si="85"/>
        <v/>
      </c>
      <c r="D965" s="83" t="str">
        <f t="shared" si="86"/>
        <v/>
      </c>
      <c r="E965" s="82" t="str">
        <f t="shared" si="87"/>
        <v/>
      </c>
      <c r="F965" s="82" t="str">
        <f t="shared" si="88"/>
        <v/>
      </c>
      <c r="G965" s="82" t="str">
        <f t="shared" si="89"/>
        <v/>
      </c>
      <c r="H965" s="65"/>
      <c r="I965" s="65"/>
    </row>
    <row r="966" spans="2:9" ht="15" thickBot="1" x14ac:dyDescent="0.35">
      <c r="B966" s="79" t="str">
        <f t="shared" si="84"/>
        <v/>
      </c>
      <c r="C966" s="80" t="str">
        <f t="shared" si="85"/>
        <v/>
      </c>
      <c r="D966" s="83" t="str">
        <f t="shared" si="86"/>
        <v/>
      </c>
      <c r="E966" s="82" t="str">
        <f t="shared" si="87"/>
        <v/>
      </c>
      <c r="F966" s="82" t="str">
        <f t="shared" si="88"/>
        <v/>
      </c>
      <c r="G966" s="82" t="str">
        <f t="shared" si="89"/>
        <v/>
      </c>
      <c r="H966" s="65"/>
      <c r="I966" s="65"/>
    </row>
    <row r="967" spans="2:9" ht="15" thickBot="1" x14ac:dyDescent="0.35">
      <c r="B967" s="79" t="str">
        <f t="shared" si="84"/>
        <v/>
      </c>
      <c r="C967" s="80" t="str">
        <f t="shared" si="85"/>
        <v/>
      </c>
      <c r="D967" s="83" t="str">
        <f t="shared" si="86"/>
        <v/>
      </c>
      <c r="E967" s="82" t="str">
        <f t="shared" si="87"/>
        <v/>
      </c>
      <c r="F967" s="82" t="str">
        <f t="shared" si="88"/>
        <v/>
      </c>
      <c r="G967" s="82" t="str">
        <f t="shared" si="89"/>
        <v/>
      </c>
      <c r="H967" s="65"/>
      <c r="I967" s="65"/>
    </row>
    <row r="968" spans="2:9" ht="15" thickBot="1" x14ac:dyDescent="0.35">
      <c r="B968" s="79" t="str">
        <f t="shared" si="84"/>
        <v/>
      </c>
      <c r="C968" s="80" t="str">
        <f t="shared" si="85"/>
        <v/>
      </c>
      <c r="D968" s="83" t="str">
        <f t="shared" si="86"/>
        <v/>
      </c>
      <c r="E968" s="82" t="str">
        <f t="shared" si="87"/>
        <v/>
      </c>
      <c r="F968" s="82" t="str">
        <f t="shared" si="88"/>
        <v/>
      </c>
      <c r="G968" s="82" t="str">
        <f t="shared" si="89"/>
        <v/>
      </c>
      <c r="H968" s="65"/>
      <c r="I968" s="65"/>
    </row>
    <row r="969" spans="2:9" ht="15" thickBot="1" x14ac:dyDescent="0.35">
      <c r="B969" s="79" t="str">
        <f t="shared" si="84"/>
        <v/>
      </c>
      <c r="C969" s="80" t="str">
        <f t="shared" si="85"/>
        <v/>
      </c>
      <c r="D969" s="83" t="str">
        <f t="shared" si="86"/>
        <v/>
      </c>
      <c r="E969" s="82" t="str">
        <f t="shared" si="87"/>
        <v/>
      </c>
      <c r="F969" s="82" t="str">
        <f t="shared" si="88"/>
        <v/>
      </c>
      <c r="G969" s="82" t="str">
        <f t="shared" si="89"/>
        <v/>
      </c>
      <c r="H969" s="65"/>
      <c r="I969" s="65"/>
    </row>
    <row r="970" spans="2:9" ht="15" thickBot="1" x14ac:dyDescent="0.35">
      <c r="B970" s="79" t="str">
        <f t="shared" si="84"/>
        <v/>
      </c>
      <c r="C970" s="80" t="str">
        <f t="shared" si="85"/>
        <v/>
      </c>
      <c r="D970" s="83" t="str">
        <f t="shared" si="86"/>
        <v/>
      </c>
      <c r="E970" s="82" t="str">
        <f t="shared" si="87"/>
        <v/>
      </c>
      <c r="F970" s="82" t="str">
        <f t="shared" si="88"/>
        <v/>
      </c>
      <c r="G970" s="82" t="str">
        <f t="shared" si="89"/>
        <v/>
      </c>
      <c r="H970" s="65"/>
      <c r="I970" s="65"/>
    </row>
    <row r="971" spans="2:9" ht="15" thickBot="1" x14ac:dyDescent="0.35">
      <c r="B971" s="79" t="str">
        <f t="shared" si="84"/>
        <v/>
      </c>
      <c r="C971" s="80" t="str">
        <f t="shared" si="85"/>
        <v/>
      </c>
      <c r="D971" s="83" t="str">
        <f t="shared" si="86"/>
        <v/>
      </c>
      <c r="E971" s="82" t="str">
        <f t="shared" si="87"/>
        <v/>
      </c>
      <c r="F971" s="82" t="str">
        <f t="shared" si="88"/>
        <v/>
      </c>
      <c r="G971" s="82" t="str">
        <f t="shared" si="89"/>
        <v/>
      </c>
      <c r="H971" s="65"/>
      <c r="I971" s="65"/>
    </row>
    <row r="972" spans="2:9" ht="15" thickBot="1" x14ac:dyDescent="0.35">
      <c r="B972" s="79" t="str">
        <f t="shared" si="84"/>
        <v/>
      </c>
      <c r="C972" s="80" t="str">
        <f t="shared" si="85"/>
        <v/>
      </c>
      <c r="D972" s="83" t="str">
        <f t="shared" si="86"/>
        <v/>
      </c>
      <c r="E972" s="82" t="str">
        <f t="shared" si="87"/>
        <v/>
      </c>
      <c r="F972" s="82" t="str">
        <f t="shared" si="88"/>
        <v/>
      </c>
      <c r="G972" s="82" t="str">
        <f t="shared" si="89"/>
        <v/>
      </c>
      <c r="H972" s="65"/>
      <c r="I972" s="65"/>
    </row>
    <row r="973" spans="2:9" ht="15" thickBot="1" x14ac:dyDescent="0.35">
      <c r="B973" s="79" t="str">
        <f t="shared" si="84"/>
        <v/>
      </c>
      <c r="C973" s="80" t="str">
        <f t="shared" si="85"/>
        <v/>
      </c>
      <c r="D973" s="83" t="str">
        <f t="shared" si="86"/>
        <v/>
      </c>
      <c r="E973" s="82" t="str">
        <f t="shared" si="87"/>
        <v/>
      </c>
      <c r="F973" s="82" t="str">
        <f t="shared" si="88"/>
        <v/>
      </c>
      <c r="G973" s="82" t="str">
        <f t="shared" si="89"/>
        <v/>
      </c>
      <c r="H973" s="65"/>
      <c r="I973" s="65"/>
    </row>
    <row r="974" spans="2:9" ht="15" thickBot="1" x14ac:dyDescent="0.35">
      <c r="B974" s="79" t="str">
        <f t="shared" si="84"/>
        <v/>
      </c>
      <c r="C974" s="80" t="str">
        <f t="shared" si="85"/>
        <v/>
      </c>
      <c r="D974" s="83" t="str">
        <f t="shared" si="86"/>
        <v/>
      </c>
      <c r="E974" s="82" t="str">
        <f t="shared" si="87"/>
        <v/>
      </c>
      <c r="F974" s="82" t="str">
        <f t="shared" si="88"/>
        <v/>
      </c>
      <c r="G974" s="82" t="str">
        <f t="shared" si="89"/>
        <v/>
      </c>
      <c r="H974" s="65"/>
      <c r="I974" s="65"/>
    </row>
    <row r="975" spans="2:9" ht="15" thickBot="1" x14ac:dyDescent="0.35">
      <c r="B975" s="79" t="str">
        <f t="shared" si="84"/>
        <v/>
      </c>
      <c r="C975" s="80" t="str">
        <f t="shared" si="85"/>
        <v/>
      </c>
      <c r="D975" s="83" t="str">
        <f t="shared" si="86"/>
        <v/>
      </c>
      <c r="E975" s="82" t="str">
        <f t="shared" si="87"/>
        <v/>
      </c>
      <c r="F975" s="82" t="str">
        <f t="shared" si="88"/>
        <v/>
      </c>
      <c r="G975" s="82" t="str">
        <f t="shared" si="89"/>
        <v/>
      </c>
      <c r="H975" s="65"/>
      <c r="I975" s="65"/>
    </row>
    <row r="976" spans="2:9" ht="15" thickBot="1" x14ac:dyDescent="0.35">
      <c r="B976" s="79" t="str">
        <f t="shared" si="84"/>
        <v/>
      </c>
      <c r="C976" s="80" t="str">
        <f t="shared" si="85"/>
        <v/>
      </c>
      <c r="D976" s="83" t="str">
        <f t="shared" si="86"/>
        <v/>
      </c>
      <c r="E976" s="82" t="str">
        <f t="shared" si="87"/>
        <v/>
      </c>
      <c r="F976" s="82" t="str">
        <f t="shared" si="88"/>
        <v/>
      </c>
      <c r="G976" s="82" t="str">
        <f t="shared" si="89"/>
        <v/>
      </c>
      <c r="H976" s="65"/>
      <c r="I976" s="65"/>
    </row>
    <row r="977" spans="2:9" ht="15" thickBot="1" x14ac:dyDescent="0.35">
      <c r="B977" s="79" t="str">
        <f t="shared" si="84"/>
        <v/>
      </c>
      <c r="C977" s="80" t="str">
        <f t="shared" si="85"/>
        <v/>
      </c>
      <c r="D977" s="83" t="str">
        <f t="shared" si="86"/>
        <v/>
      </c>
      <c r="E977" s="82" t="str">
        <f t="shared" si="87"/>
        <v/>
      </c>
      <c r="F977" s="82" t="str">
        <f t="shared" si="88"/>
        <v/>
      </c>
      <c r="G977" s="82" t="str">
        <f t="shared" si="89"/>
        <v/>
      </c>
      <c r="H977" s="65"/>
      <c r="I977" s="65"/>
    </row>
    <row r="978" spans="2:9" ht="15" thickBot="1" x14ac:dyDescent="0.35">
      <c r="B978" s="79" t="str">
        <f t="shared" si="84"/>
        <v/>
      </c>
      <c r="C978" s="80" t="str">
        <f t="shared" si="85"/>
        <v/>
      </c>
      <c r="D978" s="83" t="str">
        <f t="shared" si="86"/>
        <v/>
      </c>
      <c r="E978" s="82" t="str">
        <f t="shared" si="87"/>
        <v/>
      </c>
      <c r="F978" s="82" t="str">
        <f t="shared" si="88"/>
        <v/>
      </c>
      <c r="G978" s="82" t="str">
        <f t="shared" si="89"/>
        <v/>
      </c>
      <c r="H978" s="65"/>
      <c r="I978" s="65"/>
    </row>
    <row r="979" spans="2:9" ht="15" thickBot="1" x14ac:dyDescent="0.35">
      <c r="B979" s="79" t="str">
        <f t="shared" si="84"/>
        <v/>
      </c>
      <c r="C979" s="80" t="str">
        <f t="shared" si="85"/>
        <v/>
      </c>
      <c r="D979" s="83" t="str">
        <f t="shared" si="86"/>
        <v/>
      </c>
      <c r="E979" s="82" t="str">
        <f t="shared" si="87"/>
        <v/>
      </c>
      <c r="F979" s="82" t="str">
        <f t="shared" si="88"/>
        <v/>
      </c>
      <c r="G979" s="82" t="str">
        <f t="shared" si="89"/>
        <v/>
      </c>
      <c r="H979" s="65"/>
      <c r="I979" s="65"/>
    </row>
    <row r="980" spans="2:9" ht="15" thickBot="1" x14ac:dyDescent="0.35">
      <c r="B980" s="79" t="str">
        <f t="shared" si="84"/>
        <v/>
      </c>
      <c r="C980" s="80" t="str">
        <f t="shared" si="85"/>
        <v/>
      </c>
      <c r="D980" s="83" t="str">
        <f t="shared" si="86"/>
        <v/>
      </c>
      <c r="E980" s="82" t="str">
        <f t="shared" si="87"/>
        <v/>
      </c>
      <c r="F980" s="82" t="str">
        <f t="shared" si="88"/>
        <v/>
      </c>
      <c r="G980" s="82" t="str">
        <f t="shared" si="89"/>
        <v/>
      </c>
      <c r="H980" s="65"/>
      <c r="I980" s="65"/>
    </row>
    <row r="981" spans="2:9" ht="15" thickBot="1" x14ac:dyDescent="0.35">
      <c r="B981" s="79" t="str">
        <f t="shared" ref="B981:B1044" si="90">IFERROR(IF(G980&lt;=0,"",B980+1),"")</f>
        <v/>
      </c>
      <c r="C981" s="80" t="str">
        <f t="shared" ref="C981:C1044" si="91">IF($E$10="End of the Period",IF(B981="","",IF(OR(payment_frequency="Weekly",payment_frequency="Bi-weekly",payment_frequency="Semi-monthly"),first_payment_date+B981*VLOOKUP(payment_frequency,periodic_table,2,0),EDATE(first_payment_date,B981*VLOOKUP(payment_frequency,periodic_table,2,0)))),IF(B981="","",IF(OR(payment_frequency="Weekly",payment_frequency="Bi-weekly",payment_frequency="Semi-monthly"),first_payment_date+(B981-1)*VLOOKUP(payment_frequency,periodic_table,2,0),EDATE(first_payment_date,(B981-1)*VLOOKUP(payment_frequency,periodic_table,2,0)))))</f>
        <v/>
      </c>
      <c r="D981" s="83" t="str">
        <f t="shared" ref="D981:D1044" si="92">IF(B981="","",IF(B981&lt;=$I$13,E981,IF((nper-B981+1=0),-PMT(rate,1,$G$20,,payment_type),-PMT(rate,nper-B981+1,G980,,payment_type))))</f>
        <v/>
      </c>
      <c r="E981" s="82" t="str">
        <f t="shared" ref="E981:E1044" si="93">IF(B981="","",IF(AND(payment_type=1,B981=1),0,(G980*rate)))</f>
        <v/>
      </c>
      <c r="F981" s="82" t="str">
        <f t="shared" si="88"/>
        <v/>
      </c>
      <c r="G981" s="82" t="str">
        <f t="shared" si="89"/>
        <v/>
      </c>
      <c r="H981" s="65"/>
      <c r="I981" s="65"/>
    </row>
    <row r="982" spans="2:9" ht="15" thickBot="1" x14ac:dyDescent="0.35">
      <c r="B982" s="79" t="str">
        <f t="shared" si="90"/>
        <v/>
      </c>
      <c r="C982" s="80" t="str">
        <f t="shared" si="91"/>
        <v/>
      </c>
      <c r="D982" s="83" t="str">
        <f t="shared" si="92"/>
        <v/>
      </c>
      <c r="E982" s="82" t="str">
        <f t="shared" si="93"/>
        <v/>
      </c>
      <c r="F982" s="82" t="str">
        <f t="shared" ref="F982:F1045" si="94">IF(B982="","",D982-E982)</f>
        <v/>
      </c>
      <c r="G982" s="82" t="str">
        <f t="shared" ref="G982:G1045" si="95">IFERROR(IF(F982&lt;0,"",G981-F982),"")</f>
        <v/>
      </c>
      <c r="H982" s="65"/>
      <c r="I982" s="65"/>
    </row>
    <row r="983" spans="2:9" ht="15" thickBot="1" x14ac:dyDescent="0.35">
      <c r="B983" s="79" t="str">
        <f t="shared" si="90"/>
        <v/>
      </c>
      <c r="C983" s="80" t="str">
        <f t="shared" si="91"/>
        <v/>
      </c>
      <c r="D983" s="83" t="str">
        <f t="shared" si="92"/>
        <v/>
      </c>
      <c r="E983" s="82" t="str">
        <f t="shared" si="93"/>
        <v/>
      </c>
      <c r="F983" s="82" t="str">
        <f t="shared" si="94"/>
        <v/>
      </c>
      <c r="G983" s="82" t="str">
        <f t="shared" si="95"/>
        <v/>
      </c>
      <c r="H983" s="65"/>
      <c r="I983" s="65"/>
    </row>
    <row r="984" spans="2:9" ht="15" thickBot="1" x14ac:dyDescent="0.35">
      <c r="B984" s="79" t="str">
        <f t="shared" si="90"/>
        <v/>
      </c>
      <c r="C984" s="80" t="str">
        <f t="shared" si="91"/>
        <v/>
      </c>
      <c r="D984" s="83" t="str">
        <f t="shared" si="92"/>
        <v/>
      </c>
      <c r="E984" s="82" t="str">
        <f t="shared" si="93"/>
        <v/>
      </c>
      <c r="F984" s="82" t="str">
        <f t="shared" si="94"/>
        <v/>
      </c>
      <c r="G984" s="82" t="str">
        <f t="shared" si="95"/>
        <v/>
      </c>
      <c r="H984" s="65"/>
      <c r="I984" s="65"/>
    </row>
    <row r="985" spans="2:9" ht="15" thickBot="1" x14ac:dyDescent="0.35">
      <c r="B985" s="79" t="str">
        <f t="shared" si="90"/>
        <v/>
      </c>
      <c r="C985" s="80" t="str">
        <f t="shared" si="91"/>
        <v/>
      </c>
      <c r="D985" s="83" t="str">
        <f t="shared" si="92"/>
        <v/>
      </c>
      <c r="E985" s="82" t="str">
        <f t="shared" si="93"/>
        <v/>
      </c>
      <c r="F985" s="82" t="str">
        <f t="shared" si="94"/>
        <v/>
      </c>
      <c r="G985" s="82" t="str">
        <f t="shared" si="95"/>
        <v/>
      </c>
      <c r="H985" s="65"/>
      <c r="I985" s="65"/>
    </row>
    <row r="986" spans="2:9" ht="15" thickBot="1" x14ac:dyDescent="0.35">
      <c r="B986" s="79" t="str">
        <f t="shared" si="90"/>
        <v/>
      </c>
      <c r="C986" s="80" t="str">
        <f t="shared" si="91"/>
        <v/>
      </c>
      <c r="D986" s="83" t="str">
        <f t="shared" si="92"/>
        <v/>
      </c>
      <c r="E986" s="82" t="str">
        <f t="shared" si="93"/>
        <v/>
      </c>
      <c r="F986" s="82" t="str">
        <f t="shared" si="94"/>
        <v/>
      </c>
      <c r="G986" s="82" t="str">
        <f t="shared" si="95"/>
        <v/>
      </c>
      <c r="H986" s="65"/>
      <c r="I986" s="65"/>
    </row>
    <row r="987" spans="2:9" ht="15" thickBot="1" x14ac:dyDescent="0.35">
      <c r="B987" s="79" t="str">
        <f t="shared" si="90"/>
        <v/>
      </c>
      <c r="C987" s="80" t="str">
        <f t="shared" si="91"/>
        <v/>
      </c>
      <c r="D987" s="83" t="str">
        <f t="shared" si="92"/>
        <v/>
      </c>
      <c r="E987" s="82" t="str">
        <f t="shared" si="93"/>
        <v/>
      </c>
      <c r="F987" s="82" t="str">
        <f t="shared" si="94"/>
        <v/>
      </c>
      <c r="G987" s="82" t="str">
        <f t="shared" si="95"/>
        <v/>
      </c>
      <c r="H987" s="65"/>
      <c r="I987" s="65"/>
    </row>
    <row r="988" spans="2:9" ht="15" thickBot="1" x14ac:dyDescent="0.35">
      <c r="B988" s="79" t="str">
        <f t="shared" si="90"/>
        <v/>
      </c>
      <c r="C988" s="80" t="str">
        <f t="shared" si="91"/>
        <v/>
      </c>
      <c r="D988" s="83" t="str">
        <f t="shared" si="92"/>
        <v/>
      </c>
      <c r="E988" s="82" t="str">
        <f t="shared" si="93"/>
        <v/>
      </c>
      <c r="F988" s="82" t="str">
        <f t="shared" si="94"/>
        <v/>
      </c>
      <c r="G988" s="82" t="str">
        <f t="shared" si="95"/>
        <v/>
      </c>
      <c r="H988" s="65"/>
      <c r="I988" s="65"/>
    </row>
    <row r="989" spans="2:9" ht="15" thickBot="1" x14ac:dyDescent="0.35">
      <c r="B989" s="79" t="str">
        <f t="shared" si="90"/>
        <v/>
      </c>
      <c r="C989" s="80" t="str">
        <f t="shared" si="91"/>
        <v/>
      </c>
      <c r="D989" s="83" t="str">
        <f t="shared" si="92"/>
        <v/>
      </c>
      <c r="E989" s="82" t="str">
        <f t="shared" si="93"/>
        <v/>
      </c>
      <c r="F989" s="82" t="str">
        <f t="shared" si="94"/>
        <v/>
      </c>
      <c r="G989" s="82" t="str">
        <f t="shared" si="95"/>
        <v/>
      </c>
      <c r="H989" s="65"/>
      <c r="I989" s="65"/>
    </row>
    <row r="990" spans="2:9" ht="15" thickBot="1" x14ac:dyDescent="0.35">
      <c r="B990" s="79" t="str">
        <f t="shared" si="90"/>
        <v/>
      </c>
      <c r="C990" s="80" t="str">
        <f t="shared" si="91"/>
        <v/>
      </c>
      <c r="D990" s="83" t="str">
        <f t="shared" si="92"/>
        <v/>
      </c>
      <c r="E990" s="82" t="str">
        <f t="shared" si="93"/>
        <v/>
      </c>
      <c r="F990" s="82" t="str">
        <f t="shared" si="94"/>
        <v/>
      </c>
      <c r="G990" s="82" t="str">
        <f t="shared" si="95"/>
        <v/>
      </c>
      <c r="H990" s="65"/>
      <c r="I990" s="65"/>
    </row>
    <row r="991" spans="2:9" ht="15" thickBot="1" x14ac:dyDescent="0.35">
      <c r="B991" s="79" t="str">
        <f t="shared" si="90"/>
        <v/>
      </c>
      <c r="C991" s="80" t="str">
        <f t="shared" si="91"/>
        <v/>
      </c>
      <c r="D991" s="83" t="str">
        <f t="shared" si="92"/>
        <v/>
      </c>
      <c r="E991" s="82" t="str">
        <f t="shared" si="93"/>
        <v/>
      </c>
      <c r="F991" s="82" t="str">
        <f t="shared" si="94"/>
        <v/>
      </c>
      <c r="G991" s="82" t="str">
        <f t="shared" si="95"/>
        <v/>
      </c>
      <c r="H991" s="65"/>
      <c r="I991" s="65"/>
    </row>
    <row r="992" spans="2:9" ht="15" thickBot="1" x14ac:dyDescent="0.35">
      <c r="B992" s="79" t="str">
        <f t="shared" si="90"/>
        <v/>
      </c>
      <c r="C992" s="80" t="str">
        <f t="shared" si="91"/>
        <v/>
      </c>
      <c r="D992" s="83" t="str">
        <f t="shared" si="92"/>
        <v/>
      </c>
      <c r="E992" s="82" t="str">
        <f t="shared" si="93"/>
        <v/>
      </c>
      <c r="F992" s="82" t="str">
        <f t="shared" si="94"/>
        <v/>
      </c>
      <c r="G992" s="82" t="str">
        <f t="shared" si="95"/>
        <v/>
      </c>
      <c r="H992" s="65"/>
      <c r="I992" s="65"/>
    </row>
    <row r="993" spans="2:9" ht="15" thickBot="1" x14ac:dyDescent="0.35">
      <c r="B993" s="79" t="str">
        <f t="shared" si="90"/>
        <v/>
      </c>
      <c r="C993" s="80" t="str">
        <f t="shared" si="91"/>
        <v/>
      </c>
      <c r="D993" s="83" t="str">
        <f t="shared" si="92"/>
        <v/>
      </c>
      <c r="E993" s="82" t="str">
        <f t="shared" si="93"/>
        <v/>
      </c>
      <c r="F993" s="82" t="str">
        <f t="shared" si="94"/>
        <v/>
      </c>
      <c r="G993" s="82" t="str">
        <f t="shared" si="95"/>
        <v/>
      </c>
      <c r="H993" s="65"/>
      <c r="I993" s="65"/>
    </row>
    <row r="994" spans="2:9" ht="15" thickBot="1" x14ac:dyDescent="0.35">
      <c r="B994" s="79" t="str">
        <f t="shared" si="90"/>
        <v/>
      </c>
      <c r="C994" s="80" t="str">
        <f t="shared" si="91"/>
        <v/>
      </c>
      <c r="D994" s="83" t="str">
        <f t="shared" si="92"/>
        <v/>
      </c>
      <c r="E994" s="82" t="str">
        <f t="shared" si="93"/>
        <v/>
      </c>
      <c r="F994" s="82" t="str">
        <f t="shared" si="94"/>
        <v/>
      </c>
      <c r="G994" s="82" t="str">
        <f t="shared" si="95"/>
        <v/>
      </c>
      <c r="H994" s="65"/>
      <c r="I994" s="65"/>
    </row>
    <row r="995" spans="2:9" ht="15" thickBot="1" x14ac:dyDescent="0.35">
      <c r="B995" s="79" t="str">
        <f t="shared" si="90"/>
        <v/>
      </c>
      <c r="C995" s="80" t="str">
        <f t="shared" si="91"/>
        <v/>
      </c>
      <c r="D995" s="83" t="str">
        <f t="shared" si="92"/>
        <v/>
      </c>
      <c r="E995" s="82" t="str">
        <f t="shared" si="93"/>
        <v/>
      </c>
      <c r="F995" s="82" t="str">
        <f t="shared" si="94"/>
        <v/>
      </c>
      <c r="G995" s="82" t="str">
        <f t="shared" si="95"/>
        <v/>
      </c>
      <c r="H995" s="65"/>
      <c r="I995" s="65"/>
    </row>
    <row r="996" spans="2:9" ht="15" thickBot="1" x14ac:dyDescent="0.35">
      <c r="B996" s="79" t="str">
        <f t="shared" si="90"/>
        <v/>
      </c>
      <c r="C996" s="80" t="str">
        <f t="shared" si="91"/>
        <v/>
      </c>
      <c r="D996" s="83" t="str">
        <f t="shared" si="92"/>
        <v/>
      </c>
      <c r="E996" s="82" t="str">
        <f t="shared" si="93"/>
        <v/>
      </c>
      <c r="F996" s="82" t="str">
        <f t="shared" si="94"/>
        <v/>
      </c>
      <c r="G996" s="82" t="str">
        <f t="shared" si="95"/>
        <v/>
      </c>
      <c r="H996" s="65"/>
      <c r="I996" s="65"/>
    </row>
    <row r="997" spans="2:9" ht="15" thickBot="1" x14ac:dyDescent="0.35">
      <c r="B997" s="79" t="str">
        <f t="shared" si="90"/>
        <v/>
      </c>
      <c r="C997" s="80" t="str">
        <f t="shared" si="91"/>
        <v/>
      </c>
      <c r="D997" s="83" t="str">
        <f t="shared" si="92"/>
        <v/>
      </c>
      <c r="E997" s="82" t="str">
        <f t="shared" si="93"/>
        <v/>
      </c>
      <c r="F997" s="82" t="str">
        <f t="shared" si="94"/>
        <v/>
      </c>
      <c r="G997" s="82" t="str">
        <f t="shared" si="95"/>
        <v/>
      </c>
      <c r="H997" s="65"/>
      <c r="I997" s="65"/>
    </row>
    <row r="998" spans="2:9" ht="15" thickBot="1" x14ac:dyDescent="0.35">
      <c r="B998" s="79" t="str">
        <f t="shared" si="90"/>
        <v/>
      </c>
      <c r="C998" s="80" t="str">
        <f t="shared" si="91"/>
        <v/>
      </c>
      <c r="D998" s="83" t="str">
        <f t="shared" si="92"/>
        <v/>
      </c>
      <c r="E998" s="82" t="str">
        <f t="shared" si="93"/>
        <v/>
      </c>
      <c r="F998" s="82" t="str">
        <f t="shared" si="94"/>
        <v/>
      </c>
      <c r="G998" s="82" t="str">
        <f t="shared" si="95"/>
        <v/>
      </c>
      <c r="H998" s="65"/>
      <c r="I998" s="65"/>
    </row>
    <row r="999" spans="2:9" ht="15" thickBot="1" x14ac:dyDescent="0.35">
      <c r="B999" s="79" t="str">
        <f t="shared" si="90"/>
        <v/>
      </c>
      <c r="C999" s="80" t="str">
        <f t="shared" si="91"/>
        <v/>
      </c>
      <c r="D999" s="83" t="str">
        <f t="shared" si="92"/>
        <v/>
      </c>
      <c r="E999" s="82" t="str">
        <f t="shared" si="93"/>
        <v/>
      </c>
      <c r="F999" s="82" t="str">
        <f t="shared" si="94"/>
        <v/>
      </c>
      <c r="G999" s="82" t="str">
        <f t="shared" si="95"/>
        <v/>
      </c>
      <c r="H999" s="65"/>
      <c r="I999" s="65"/>
    </row>
    <row r="1000" spans="2:9" ht="15" thickBot="1" x14ac:dyDescent="0.35">
      <c r="B1000" s="79" t="str">
        <f t="shared" si="90"/>
        <v/>
      </c>
      <c r="C1000" s="80" t="str">
        <f t="shared" si="91"/>
        <v/>
      </c>
      <c r="D1000" s="83" t="str">
        <f t="shared" si="92"/>
        <v/>
      </c>
      <c r="E1000" s="82" t="str">
        <f t="shared" si="93"/>
        <v/>
      </c>
      <c r="F1000" s="82" t="str">
        <f t="shared" si="94"/>
        <v/>
      </c>
      <c r="G1000" s="82" t="str">
        <f t="shared" si="95"/>
        <v/>
      </c>
      <c r="H1000" s="65"/>
      <c r="I1000" s="65"/>
    </row>
    <row r="1001" spans="2:9" ht="15" thickBot="1" x14ac:dyDescent="0.35">
      <c r="B1001" s="79" t="str">
        <f t="shared" si="90"/>
        <v/>
      </c>
      <c r="C1001" s="80" t="str">
        <f t="shared" si="91"/>
        <v/>
      </c>
      <c r="D1001" s="83" t="str">
        <f t="shared" si="92"/>
        <v/>
      </c>
      <c r="E1001" s="82" t="str">
        <f t="shared" si="93"/>
        <v/>
      </c>
      <c r="F1001" s="82" t="str">
        <f t="shared" si="94"/>
        <v/>
      </c>
      <c r="G1001" s="82" t="str">
        <f t="shared" si="95"/>
        <v/>
      </c>
      <c r="H1001" s="65"/>
      <c r="I1001" s="65"/>
    </row>
    <row r="1002" spans="2:9" ht="15" thickBot="1" x14ac:dyDescent="0.35">
      <c r="B1002" s="79" t="str">
        <f t="shared" si="90"/>
        <v/>
      </c>
      <c r="C1002" s="80" t="str">
        <f t="shared" si="91"/>
        <v/>
      </c>
      <c r="D1002" s="83" t="str">
        <f t="shared" si="92"/>
        <v/>
      </c>
      <c r="E1002" s="82" t="str">
        <f t="shared" si="93"/>
        <v/>
      </c>
      <c r="F1002" s="82" t="str">
        <f t="shared" si="94"/>
        <v/>
      </c>
      <c r="G1002" s="82" t="str">
        <f t="shared" si="95"/>
        <v/>
      </c>
      <c r="H1002" s="65"/>
      <c r="I1002" s="65"/>
    </row>
    <row r="1003" spans="2:9" ht="15" thickBot="1" x14ac:dyDescent="0.35">
      <c r="B1003" s="79" t="str">
        <f t="shared" si="90"/>
        <v/>
      </c>
      <c r="C1003" s="80" t="str">
        <f t="shared" si="91"/>
        <v/>
      </c>
      <c r="D1003" s="83" t="str">
        <f t="shared" si="92"/>
        <v/>
      </c>
      <c r="E1003" s="82" t="str">
        <f t="shared" si="93"/>
        <v/>
      </c>
      <c r="F1003" s="82" t="str">
        <f t="shared" si="94"/>
        <v/>
      </c>
      <c r="G1003" s="82" t="str">
        <f t="shared" si="95"/>
        <v/>
      </c>
      <c r="H1003" s="65"/>
      <c r="I1003" s="65"/>
    </row>
    <row r="1004" spans="2:9" ht="15" thickBot="1" x14ac:dyDescent="0.35">
      <c r="B1004" s="79" t="str">
        <f t="shared" si="90"/>
        <v/>
      </c>
      <c r="C1004" s="80" t="str">
        <f t="shared" si="91"/>
        <v/>
      </c>
      <c r="D1004" s="83" t="str">
        <f t="shared" si="92"/>
        <v/>
      </c>
      <c r="E1004" s="82" t="str">
        <f t="shared" si="93"/>
        <v/>
      </c>
      <c r="F1004" s="82" t="str">
        <f t="shared" si="94"/>
        <v/>
      </c>
      <c r="G1004" s="82" t="str">
        <f t="shared" si="95"/>
        <v/>
      </c>
      <c r="H1004" s="65"/>
      <c r="I1004" s="65"/>
    </row>
    <row r="1005" spans="2:9" ht="15" thickBot="1" x14ac:dyDescent="0.35">
      <c r="B1005" s="79" t="str">
        <f t="shared" si="90"/>
        <v/>
      </c>
      <c r="C1005" s="80" t="str">
        <f t="shared" si="91"/>
        <v/>
      </c>
      <c r="D1005" s="83" t="str">
        <f t="shared" si="92"/>
        <v/>
      </c>
      <c r="E1005" s="82" t="str">
        <f t="shared" si="93"/>
        <v/>
      </c>
      <c r="F1005" s="82" t="str">
        <f t="shared" si="94"/>
        <v/>
      </c>
      <c r="G1005" s="82" t="str">
        <f t="shared" si="95"/>
        <v/>
      </c>
      <c r="H1005" s="65"/>
      <c r="I1005" s="65"/>
    </row>
    <row r="1006" spans="2:9" ht="15" thickBot="1" x14ac:dyDescent="0.35">
      <c r="B1006" s="79" t="str">
        <f t="shared" si="90"/>
        <v/>
      </c>
      <c r="C1006" s="80" t="str">
        <f t="shared" si="91"/>
        <v/>
      </c>
      <c r="D1006" s="83" t="str">
        <f t="shared" si="92"/>
        <v/>
      </c>
      <c r="E1006" s="82" t="str">
        <f t="shared" si="93"/>
        <v/>
      </c>
      <c r="F1006" s="82" t="str">
        <f t="shared" si="94"/>
        <v/>
      </c>
      <c r="G1006" s="82" t="str">
        <f t="shared" si="95"/>
        <v/>
      </c>
      <c r="H1006" s="65"/>
      <c r="I1006" s="65"/>
    </row>
    <row r="1007" spans="2:9" ht="15" thickBot="1" x14ac:dyDescent="0.35">
      <c r="B1007" s="79" t="str">
        <f t="shared" si="90"/>
        <v/>
      </c>
      <c r="C1007" s="80" t="str">
        <f t="shared" si="91"/>
        <v/>
      </c>
      <c r="D1007" s="83" t="str">
        <f t="shared" si="92"/>
        <v/>
      </c>
      <c r="E1007" s="82" t="str">
        <f t="shared" si="93"/>
        <v/>
      </c>
      <c r="F1007" s="82" t="str">
        <f t="shared" si="94"/>
        <v/>
      </c>
      <c r="G1007" s="82" t="str">
        <f t="shared" si="95"/>
        <v/>
      </c>
      <c r="H1007" s="65"/>
      <c r="I1007" s="65"/>
    </row>
    <row r="1008" spans="2:9" ht="15" thickBot="1" x14ac:dyDescent="0.35">
      <c r="B1008" s="79" t="str">
        <f t="shared" si="90"/>
        <v/>
      </c>
      <c r="C1008" s="80" t="str">
        <f t="shared" si="91"/>
        <v/>
      </c>
      <c r="D1008" s="83" t="str">
        <f t="shared" si="92"/>
        <v/>
      </c>
      <c r="E1008" s="82" t="str">
        <f t="shared" si="93"/>
        <v/>
      </c>
      <c r="F1008" s="82" t="str">
        <f t="shared" si="94"/>
        <v/>
      </c>
      <c r="G1008" s="82" t="str">
        <f t="shared" si="95"/>
        <v/>
      </c>
      <c r="H1008" s="65"/>
      <c r="I1008" s="65"/>
    </row>
    <row r="1009" spans="2:9" ht="15" thickBot="1" x14ac:dyDescent="0.35">
      <c r="B1009" s="79" t="str">
        <f t="shared" si="90"/>
        <v/>
      </c>
      <c r="C1009" s="80" t="str">
        <f t="shared" si="91"/>
        <v/>
      </c>
      <c r="D1009" s="83" t="str">
        <f t="shared" si="92"/>
        <v/>
      </c>
      <c r="E1009" s="82" t="str">
        <f t="shared" si="93"/>
        <v/>
      </c>
      <c r="F1009" s="82" t="str">
        <f t="shared" si="94"/>
        <v/>
      </c>
      <c r="G1009" s="82" t="str">
        <f t="shared" si="95"/>
        <v/>
      </c>
      <c r="H1009" s="65"/>
      <c r="I1009" s="65"/>
    </row>
    <row r="1010" spans="2:9" ht="15" thickBot="1" x14ac:dyDescent="0.35">
      <c r="B1010" s="79" t="str">
        <f t="shared" si="90"/>
        <v/>
      </c>
      <c r="C1010" s="80" t="str">
        <f t="shared" si="91"/>
        <v/>
      </c>
      <c r="D1010" s="83" t="str">
        <f t="shared" si="92"/>
        <v/>
      </c>
      <c r="E1010" s="82" t="str">
        <f t="shared" si="93"/>
        <v/>
      </c>
      <c r="F1010" s="82" t="str">
        <f t="shared" si="94"/>
        <v/>
      </c>
      <c r="G1010" s="82" t="str">
        <f t="shared" si="95"/>
        <v/>
      </c>
      <c r="H1010" s="65"/>
      <c r="I1010" s="65"/>
    </row>
    <row r="1011" spans="2:9" ht="15" thickBot="1" x14ac:dyDescent="0.35">
      <c r="B1011" s="79" t="str">
        <f t="shared" si="90"/>
        <v/>
      </c>
      <c r="C1011" s="80" t="str">
        <f t="shared" si="91"/>
        <v/>
      </c>
      <c r="D1011" s="83" t="str">
        <f t="shared" si="92"/>
        <v/>
      </c>
      <c r="E1011" s="82" t="str">
        <f t="shared" si="93"/>
        <v/>
      </c>
      <c r="F1011" s="82" t="str">
        <f t="shared" si="94"/>
        <v/>
      </c>
      <c r="G1011" s="82" t="str">
        <f t="shared" si="95"/>
        <v/>
      </c>
      <c r="H1011" s="65"/>
      <c r="I1011" s="65"/>
    </row>
    <row r="1012" spans="2:9" ht="15" thickBot="1" x14ac:dyDescent="0.35">
      <c r="B1012" s="79" t="str">
        <f t="shared" si="90"/>
        <v/>
      </c>
      <c r="C1012" s="80" t="str">
        <f t="shared" si="91"/>
        <v/>
      </c>
      <c r="D1012" s="83" t="str">
        <f t="shared" si="92"/>
        <v/>
      </c>
      <c r="E1012" s="82" t="str">
        <f t="shared" si="93"/>
        <v/>
      </c>
      <c r="F1012" s="82" t="str">
        <f t="shared" si="94"/>
        <v/>
      </c>
      <c r="G1012" s="82" t="str">
        <f t="shared" si="95"/>
        <v/>
      </c>
      <c r="H1012" s="65"/>
      <c r="I1012" s="65"/>
    </row>
    <row r="1013" spans="2:9" ht="15" thickBot="1" x14ac:dyDescent="0.35">
      <c r="B1013" s="79" t="str">
        <f t="shared" si="90"/>
        <v/>
      </c>
      <c r="C1013" s="80" t="str">
        <f t="shared" si="91"/>
        <v/>
      </c>
      <c r="D1013" s="83" t="str">
        <f t="shared" si="92"/>
        <v/>
      </c>
      <c r="E1013" s="82" t="str">
        <f t="shared" si="93"/>
        <v/>
      </c>
      <c r="F1013" s="82" t="str">
        <f t="shared" si="94"/>
        <v/>
      </c>
      <c r="G1013" s="82" t="str">
        <f t="shared" si="95"/>
        <v/>
      </c>
      <c r="H1013" s="65"/>
      <c r="I1013" s="65"/>
    </row>
    <row r="1014" spans="2:9" ht="15" thickBot="1" x14ac:dyDescent="0.35">
      <c r="B1014" s="79" t="str">
        <f t="shared" si="90"/>
        <v/>
      </c>
      <c r="C1014" s="80" t="str">
        <f t="shared" si="91"/>
        <v/>
      </c>
      <c r="D1014" s="83" t="str">
        <f t="shared" si="92"/>
        <v/>
      </c>
      <c r="E1014" s="82" t="str">
        <f t="shared" si="93"/>
        <v/>
      </c>
      <c r="F1014" s="82" t="str">
        <f t="shared" si="94"/>
        <v/>
      </c>
      <c r="G1014" s="82" t="str">
        <f t="shared" si="95"/>
        <v/>
      </c>
      <c r="H1014" s="65"/>
      <c r="I1014" s="65"/>
    </row>
    <row r="1015" spans="2:9" ht="15" thickBot="1" x14ac:dyDescent="0.35">
      <c r="B1015" s="79" t="str">
        <f t="shared" si="90"/>
        <v/>
      </c>
      <c r="C1015" s="80" t="str">
        <f t="shared" si="91"/>
        <v/>
      </c>
      <c r="D1015" s="83" t="str">
        <f t="shared" si="92"/>
        <v/>
      </c>
      <c r="E1015" s="82" t="str">
        <f t="shared" si="93"/>
        <v/>
      </c>
      <c r="F1015" s="82" t="str">
        <f t="shared" si="94"/>
        <v/>
      </c>
      <c r="G1015" s="82" t="str">
        <f t="shared" si="95"/>
        <v/>
      </c>
      <c r="H1015" s="65"/>
      <c r="I1015" s="65"/>
    </row>
    <row r="1016" spans="2:9" ht="15" thickBot="1" x14ac:dyDescent="0.35">
      <c r="B1016" s="79" t="str">
        <f t="shared" si="90"/>
        <v/>
      </c>
      <c r="C1016" s="80" t="str">
        <f t="shared" si="91"/>
        <v/>
      </c>
      <c r="D1016" s="83" t="str">
        <f t="shared" si="92"/>
        <v/>
      </c>
      <c r="E1016" s="82" t="str">
        <f t="shared" si="93"/>
        <v/>
      </c>
      <c r="F1016" s="82" t="str">
        <f t="shared" si="94"/>
        <v/>
      </c>
      <c r="G1016" s="82" t="str">
        <f t="shared" si="95"/>
        <v/>
      </c>
      <c r="H1016" s="65"/>
      <c r="I1016" s="65"/>
    </row>
    <row r="1017" spans="2:9" ht="15" thickBot="1" x14ac:dyDescent="0.35">
      <c r="B1017" s="79" t="str">
        <f t="shared" si="90"/>
        <v/>
      </c>
      <c r="C1017" s="80" t="str">
        <f t="shared" si="91"/>
        <v/>
      </c>
      <c r="D1017" s="83" t="str">
        <f t="shared" si="92"/>
        <v/>
      </c>
      <c r="E1017" s="82" t="str">
        <f t="shared" si="93"/>
        <v/>
      </c>
      <c r="F1017" s="82" t="str">
        <f t="shared" si="94"/>
        <v/>
      </c>
      <c r="G1017" s="82" t="str">
        <f t="shared" si="95"/>
        <v/>
      </c>
      <c r="H1017" s="65"/>
      <c r="I1017" s="65"/>
    </row>
    <row r="1018" spans="2:9" ht="15" thickBot="1" x14ac:dyDescent="0.35">
      <c r="B1018" s="79" t="str">
        <f t="shared" si="90"/>
        <v/>
      </c>
      <c r="C1018" s="80" t="str">
        <f t="shared" si="91"/>
        <v/>
      </c>
      <c r="D1018" s="83" t="str">
        <f t="shared" si="92"/>
        <v/>
      </c>
      <c r="E1018" s="82" t="str">
        <f t="shared" si="93"/>
        <v/>
      </c>
      <c r="F1018" s="82" t="str">
        <f t="shared" si="94"/>
        <v/>
      </c>
      <c r="G1018" s="82" t="str">
        <f t="shared" si="95"/>
        <v/>
      </c>
      <c r="H1018" s="65"/>
      <c r="I1018" s="65"/>
    </row>
    <row r="1019" spans="2:9" ht="15" thickBot="1" x14ac:dyDescent="0.35">
      <c r="B1019" s="79" t="str">
        <f t="shared" si="90"/>
        <v/>
      </c>
      <c r="C1019" s="80" t="str">
        <f t="shared" si="91"/>
        <v/>
      </c>
      <c r="D1019" s="83" t="str">
        <f t="shared" si="92"/>
        <v/>
      </c>
      <c r="E1019" s="82" t="str">
        <f t="shared" si="93"/>
        <v/>
      </c>
      <c r="F1019" s="82" t="str">
        <f t="shared" si="94"/>
        <v/>
      </c>
      <c r="G1019" s="82" t="str">
        <f t="shared" si="95"/>
        <v/>
      </c>
      <c r="H1019" s="65"/>
      <c r="I1019" s="65"/>
    </row>
    <row r="1020" spans="2:9" ht="15" thickBot="1" x14ac:dyDescent="0.35">
      <c r="B1020" s="79" t="str">
        <f t="shared" si="90"/>
        <v/>
      </c>
      <c r="C1020" s="80" t="str">
        <f t="shared" si="91"/>
        <v/>
      </c>
      <c r="D1020" s="83" t="str">
        <f t="shared" si="92"/>
        <v/>
      </c>
      <c r="E1020" s="82" t="str">
        <f t="shared" si="93"/>
        <v/>
      </c>
      <c r="F1020" s="82" t="str">
        <f t="shared" si="94"/>
        <v/>
      </c>
      <c r="G1020" s="82" t="str">
        <f t="shared" si="95"/>
        <v/>
      </c>
      <c r="H1020" s="65"/>
      <c r="I1020" s="65"/>
    </row>
    <row r="1021" spans="2:9" ht="15" thickBot="1" x14ac:dyDescent="0.35">
      <c r="B1021" s="79" t="str">
        <f t="shared" si="90"/>
        <v/>
      </c>
      <c r="C1021" s="80" t="str">
        <f t="shared" si="91"/>
        <v/>
      </c>
      <c r="D1021" s="83" t="str">
        <f t="shared" si="92"/>
        <v/>
      </c>
      <c r="E1021" s="82" t="str">
        <f t="shared" si="93"/>
        <v/>
      </c>
      <c r="F1021" s="82" t="str">
        <f t="shared" si="94"/>
        <v/>
      </c>
      <c r="G1021" s="82" t="str">
        <f t="shared" si="95"/>
        <v/>
      </c>
      <c r="H1021" s="65"/>
      <c r="I1021" s="65"/>
    </row>
    <row r="1022" spans="2:9" ht="15" thickBot="1" x14ac:dyDescent="0.35">
      <c r="B1022" s="79" t="str">
        <f t="shared" si="90"/>
        <v/>
      </c>
      <c r="C1022" s="80" t="str">
        <f t="shared" si="91"/>
        <v/>
      </c>
      <c r="D1022" s="83" t="str">
        <f t="shared" si="92"/>
        <v/>
      </c>
      <c r="E1022" s="82" t="str">
        <f t="shared" si="93"/>
        <v/>
      </c>
      <c r="F1022" s="82" t="str">
        <f t="shared" si="94"/>
        <v/>
      </c>
      <c r="G1022" s="82" t="str">
        <f t="shared" si="95"/>
        <v/>
      </c>
      <c r="H1022" s="65"/>
      <c r="I1022" s="65"/>
    </row>
    <row r="1023" spans="2:9" ht="15" thickBot="1" x14ac:dyDescent="0.35">
      <c r="B1023" s="79" t="str">
        <f t="shared" si="90"/>
        <v/>
      </c>
      <c r="C1023" s="80" t="str">
        <f t="shared" si="91"/>
        <v/>
      </c>
      <c r="D1023" s="83" t="str">
        <f t="shared" si="92"/>
        <v/>
      </c>
      <c r="E1023" s="82" t="str">
        <f t="shared" si="93"/>
        <v/>
      </c>
      <c r="F1023" s="82" t="str">
        <f t="shared" si="94"/>
        <v/>
      </c>
      <c r="G1023" s="82" t="str">
        <f t="shared" si="95"/>
        <v/>
      </c>
      <c r="H1023" s="65"/>
      <c r="I1023" s="65"/>
    </row>
    <row r="1024" spans="2:9" ht="15" thickBot="1" x14ac:dyDescent="0.35">
      <c r="B1024" s="79" t="str">
        <f t="shared" si="90"/>
        <v/>
      </c>
      <c r="C1024" s="80" t="str">
        <f t="shared" si="91"/>
        <v/>
      </c>
      <c r="D1024" s="83" t="str">
        <f t="shared" si="92"/>
        <v/>
      </c>
      <c r="E1024" s="82" t="str">
        <f t="shared" si="93"/>
        <v/>
      </c>
      <c r="F1024" s="82" t="str">
        <f t="shared" si="94"/>
        <v/>
      </c>
      <c r="G1024" s="82" t="str">
        <f t="shared" si="95"/>
        <v/>
      </c>
      <c r="H1024" s="65"/>
      <c r="I1024" s="65"/>
    </row>
    <row r="1025" spans="2:9" ht="15" thickBot="1" x14ac:dyDescent="0.35">
      <c r="B1025" s="79" t="str">
        <f t="shared" si="90"/>
        <v/>
      </c>
      <c r="C1025" s="80" t="str">
        <f t="shared" si="91"/>
        <v/>
      </c>
      <c r="D1025" s="83" t="str">
        <f t="shared" si="92"/>
        <v/>
      </c>
      <c r="E1025" s="82" t="str">
        <f t="shared" si="93"/>
        <v/>
      </c>
      <c r="F1025" s="82" t="str">
        <f t="shared" si="94"/>
        <v/>
      </c>
      <c r="G1025" s="82" t="str">
        <f t="shared" si="95"/>
        <v/>
      </c>
      <c r="H1025" s="65"/>
      <c r="I1025" s="65"/>
    </row>
    <row r="1026" spans="2:9" ht="15" thickBot="1" x14ac:dyDescent="0.35">
      <c r="B1026" s="79" t="str">
        <f t="shared" si="90"/>
        <v/>
      </c>
      <c r="C1026" s="80" t="str">
        <f t="shared" si="91"/>
        <v/>
      </c>
      <c r="D1026" s="83" t="str">
        <f t="shared" si="92"/>
        <v/>
      </c>
      <c r="E1026" s="82" t="str">
        <f t="shared" si="93"/>
        <v/>
      </c>
      <c r="F1026" s="82" t="str">
        <f t="shared" si="94"/>
        <v/>
      </c>
      <c r="G1026" s="82" t="str">
        <f t="shared" si="95"/>
        <v/>
      </c>
      <c r="H1026" s="65"/>
      <c r="I1026" s="65"/>
    </row>
    <row r="1027" spans="2:9" ht="15" thickBot="1" x14ac:dyDescent="0.35">
      <c r="B1027" s="79" t="str">
        <f t="shared" si="90"/>
        <v/>
      </c>
      <c r="C1027" s="80" t="str">
        <f t="shared" si="91"/>
        <v/>
      </c>
      <c r="D1027" s="83" t="str">
        <f t="shared" si="92"/>
        <v/>
      </c>
      <c r="E1027" s="82" t="str">
        <f t="shared" si="93"/>
        <v/>
      </c>
      <c r="F1027" s="82" t="str">
        <f t="shared" si="94"/>
        <v/>
      </c>
      <c r="G1027" s="82" t="str">
        <f t="shared" si="95"/>
        <v/>
      </c>
      <c r="H1027" s="65"/>
      <c r="I1027" s="65"/>
    </row>
    <row r="1028" spans="2:9" ht="15" thickBot="1" x14ac:dyDescent="0.35">
      <c r="B1028" s="79" t="str">
        <f t="shared" si="90"/>
        <v/>
      </c>
      <c r="C1028" s="80" t="str">
        <f t="shared" si="91"/>
        <v/>
      </c>
      <c r="D1028" s="83" t="str">
        <f t="shared" si="92"/>
        <v/>
      </c>
      <c r="E1028" s="82" t="str">
        <f t="shared" si="93"/>
        <v/>
      </c>
      <c r="F1028" s="82" t="str">
        <f t="shared" si="94"/>
        <v/>
      </c>
      <c r="G1028" s="82" t="str">
        <f t="shared" si="95"/>
        <v/>
      </c>
      <c r="H1028" s="65"/>
      <c r="I1028" s="65"/>
    </row>
    <row r="1029" spans="2:9" ht="15" thickBot="1" x14ac:dyDescent="0.35">
      <c r="B1029" s="79" t="str">
        <f t="shared" si="90"/>
        <v/>
      </c>
      <c r="C1029" s="80" t="str">
        <f t="shared" si="91"/>
        <v/>
      </c>
      <c r="D1029" s="83" t="str">
        <f t="shared" si="92"/>
        <v/>
      </c>
      <c r="E1029" s="82" t="str">
        <f t="shared" si="93"/>
        <v/>
      </c>
      <c r="F1029" s="82" t="str">
        <f t="shared" si="94"/>
        <v/>
      </c>
      <c r="G1029" s="82" t="str">
        <f t="shared" si="95"/>
        <v/>
      </c>
      <c r="H1029" s="65"/>
      <c r="I1029" s="65"/>
    </row>
    <row r="1030" spans="2:9" ht="15" thickBot="1" x14ac:dyDescent="0.35">
      <c r="B1030" s="79" t="str">
        <f t="shared" si="90"/>
        <v/>
      </c>
      <c r="C1030" s="80" t="str">
        <f t="shared" si="91"/>
        <v/>
      </c>
      <c r="D1030" s="83" t="str">
        <f t="shared" si="92"/>
        <v/>
      </c>
      <c r="E1030" s="82" t="str">
        <f t="shared" si="93"/>
        <v/>
      </c>
      <c r="F1030" s="82" t="str">
        <f t="shared" si="94"/>
        <v/>
      </c>
      <c r="G1030" s="82" t="str">
        <f t="shared" si="95"/>
        <v/>
      </c>
      <c r="H1030" s="65"/>
      <c r="I1030" s="65"/>
    </row>
    <row r="1031" spans="2:9" ht="15" thickBot="1" x14ac:dyDescent="0.35">
      <c r="B1031" s="79" t="str">
        <f t="shared" si="90"/>
        <v/>
      </c>
      <c r="C1031" s="80" t="str">
        <f t="shared" si="91"/>
        <v/>
      </c>
      <c r="D1031" s="83" t="str">
        <f t="shared" si="92"/>
        <v/>
      </c>
      <c r="E1031" s="82" t="str">
        <f t="shared" si="93"/>
        <v/>
      </c>
      <c r="F1031" s="82" t="str">
        <f t="shared" si="94"/>
        <v/>
      </c>
      <c r="G1031" s="82" t="str">
        <f t="shared" si="95"/>
        <v/>
      </c>
      <c r="H1031" s="65"/>
      <c r="I1031" s="65"/>
    </row>
    <row r="1032" spans="2:9" ht="15" thickBot="1" x14ac:dyDescent="0.35">
      <c r="B1032" s="79" t="str">
        <f t="shared" si="90"/>
        <v/>
      </c>
      <c r="C1032" s="80" t="str">
        <f t="shared" si="91"/>
        <v/>
      </c>
      <c r="D1032" s="83" t="str">
        <f t="shared" si="92"/>
        <v/>
      </c>
      <c r="E1032" s="82" t="str">
        <f t="shared" si="93"/>
        <v/>
      </c>
      <c r="F1032" s="82" t="str">
        <f t="shared" si="94"/>
        <v/>
      </c>
      <c r="G1032" s="82" t="str">
        <f t="shared" si="95"/>
        <v/>
      </c>
      <c r="H1032" s="65"/>
      <c r="I1032" s="65"/>
    </row>
    <row r="1033" spans="2:9" ht="15" thickBot="1" x14ac:dyDescent="0.35">
      <c r="B1033" s="79" t="str">
        <f t="shared" si="90"/>
        <v/>
      </c>
      <c r="C1033" s="80" t="str">
        <f t="shared" si="91"/>
        <v/>
      </c>
      <c r="D1033" s="83" t="str">
        <f t="shared" si="92"/>
        <v/>
      </c>
      <c r="E1033" s="82" t="str">
        <f t="shared" si="93"/>
        <v/>
      </c>
      <c r="F1033" s="82" t="str">
        <f t="shared" si="94"/>
        <v/>
      </c>
      <c r="G1033" s="82" t="str">
        <f t="shared" si="95"/>
        <v/>
      </c>
      <c r="H1033" s="65"/>
      <c r="I1033" s="65"/>
    </row>
    <row r="1034" spans="2:9" ht="15" thickBot="1" x14ac:dyDescent="0.35">
      <c r="B1034" s="79" t="str">
        <f t="shared" si="90"/>
        <v/>
      </c>
      <c r="C1034" s="80" t="str">
        <f t="shared" si="91"/>
        <v/>
      </c>
      <c r="D1034" s="83" t="str">
        <f t="shared" si="92"/>
        <v/>
      </c>
      <c r="E1034" s="82" t="str">
        <f t="shared" si="93"/>
        <v/>
      </c>
      <c r="F1034" s="82" t="str">
        <f t="shared" si="94"/>
        <v/>
      </c>
      <c r="G1034" s="82" t="str">
        <f t="shared" si="95"/>
        <v/>
      </c>
      <c r="H1034" s="65"/>
      <c r="I1034" s="65"/>
    </row>
    <row r="1035" spans="2:9" ht="15" thickBot="1" x14ac:dyDescent="0.35">
      <c r="B1035" s="79" t="str">
        <f t="shared" si="90"/>
        <v/>
      </c>
      <c r="C1035" s="80" t="str">
        <f t="shared" si="91"/>
        <v/>
      </c>
      <c r="D1035" s="83" t="str">
        <f t="shared" si="92"/>
        <v/>
      </c>
      <c r="E1035" s="82" t="str">
        <f t="shared" si="93"/>
        <v/>
      </c>
      <c r="F1035" s="82" t="str">
        <f t="shared" si="94"/>
        <v/>
      </c>
      <c r="G1035" s="82" t="str">
        <f t="shared" si="95"/>
        <v/>
      </c>
      <c r="H1035" s="65"/>
      <c r="I1035" s="65"/>
    </row>
    <row r="1036" spans="2:9" ht="15" thickBot="1" x14ac:dyDescent="0.35">
      <c r="B1036" s="79" t="str">
        <f t="shared" si="90"/>
        <v/>
      </c>
      <c r="C1036" s="80" t="str">
        <f t="shared" si="91"/>
        <v/>
      </c>
      <c r="D1036" s="83" t="str">
        <f t="shared" si="92"/>
        <v/>
      </c>
      <c r="E1036" s="82" t="str">
        <f t="shared" si="93"/>
        <v/>
      </c>
      <c r="F1036" s="82" t="str">
        <f t="shared" si="94"/>
        <v/>
      </c>
      <c r="G1036" s="82" t="str">
        <f t="shared" si="95"/>
        <v/>
      </c>
      <c r="H1036" s="65"/>
      <c r="I1036" s="65"/>
    </row>
    <row r="1037" spans="2:9" ht="15" thickBot="1" x14ac:dyDescent="0.35">
      <c r="B1037" s="79" t="str">
        <f t="shared" si="90"/>
        <v/>
      </c>
      <c r="C1037" s="80" t="str">
        <f t="shared" si="91"/>
        <v/>
      </c>
      <c r="D1037" s="83" t="str">
        <f t="shared" si="92"/>
        <v/>
      </c>
      <c r="E1037" s="82" t="str">
        <f t="shared" si="93"/>
        <v/>
      </c>
      <c r="F1037" s="82" t="str">
        <f t="shared" si="94"/>
        <v/>
      </c>
      <c r="G1037" s="82" t="str">
        <f t="shared" si="95"/>
        <v/>
      </c>
      <c r="H1037" s="65"/>
      <c r="I1037" s="65"/>
    </row>
    <row r="1038" spans="2:9" ht="15" thickBot="1" x14ac:dyDescent="0.35">
      <c r="B1038" s="79" t="str">
        <f t="shared" si="90"/>
        <v/>
      </c>
      <c r="C1038" s="80" t="str">
        <f t="shared" si="91"/>
        <v/>
      </c>
      <c r="D1038" s="83" t="str">
        <f t="shared" si="92"/>
        <v/>
      </c>
      <c r="E1038" s="82" t="str">
        <f t="shared" si="93"/>
        <v/>
      </c>
      <c r="F1038" s="82" t="str">
        <f t="shared" si="94"/>
        <v/>
      </c>
      <c r="G1038" s="82" t="str">
        <f t="shared" si="95"/>
        <v/>
      </c>
      <c r="H1038" s="65"/>
      <c r="I1038" s="65"/>
    </row>
    <row r="1039" spans="2:9" ht="15" thickBot="1" x14ac:dyDescent="0.35">
      <c r="B1039" s="79" t="str">
        <f t="shared" si="90"/>
        <v/>
      </c>
      <c r="C1039" s="80" t="str">
        <f t="shared" si="91"/>
        <v/>
      </c>
      <c r="D1039" s="83" t="str">
        <f t="shared" si="92"/>
        <v/>
      </c>
      <c r="E1039" s="82" t="str">
        <f t="shared" si="93"/>
        <v/>
      </c>
      <c r="F1039" s="82" t="str">
        <f t="shared" si="94"/>
        <v/>
      </c>
      <c r="G1039" s="82" t="str">
        <f t="shared" si="95"/>
        <v/>
      </c>
      <c r="H1039" s="65"/>
      <c r="I1039" s="65"/>
    </row>
    <row r="1040" spans="2:9" ht="15" thickBot="1" x14ac:dyDescent="0.35">
      <c r="B1040" s="79" t="str">
        <f t="shared" si="90"/>
        <v/>
      </c>
      <c r="C1040" s="80" t="str">
        <f t="shared" si="91"/>
        <v/>
      </c>
      <c r="D1040" s="83" t="str">
        <f t="shared" si="92"/>
        <v/>
      </c>
      <c r="E1040" s="82" t="str">
        <f t="shared" si="93"/>
        <v/>
      </c>
      <c r="F1040" s="82" t="str">
        <f t="shared" si="94"/>
        <v/>
      </c>
      <c r="G1040" s="82" t="str">
        <f t="shared" si="95"/>
        <v/>
      </c>
      <c r="H1040" s="65"/>
      <c r="I1040" s="65"/>
    </row>
    <row r="1041" spans="2:9" ht="15" thickBot="1" x14ac:dyDescent="0.35">
      <c r="B1041" s="79" t="str">
        <f t="shared" si="90"/>
        <v/>
      </c>
      <c r="C1041" s="80" t="str">
        <f t="shared" si="91"/>
        <v/>
      </c>
      <c r="D1041" s="83" t="str">
        <f t="shared" si="92"/>
        <v/>
      </c>
      <c r="E1041" s="82" t="str">
        <f t="shared" si="93"/>
        <v/>
      </c>
      <c r="F1041" s="82" t="str">
        <f t="shared" si="94"/>
        <v/>
      </c>
      <c r="G1041" s="82" t="str">
        <f t="shared" si="95"/>
        <v/>
      </c>
      <c r="H1041" s="65"/>
      <c r="I1041" s="65"/>
    </row>
    <row r="1042" spans="2:9" ht="15" thickBot="1" x14ac:dyDescent="0.35">
      <c r="B1042" s="79" t="str">
        <f t="shared" si="90"/>
        <v/>
      </c>
      <c r="C1042" s="80" t="str">
        <f t="shared" si="91"/>
        <v/>
      </c>
      <c r="D1042" s="83" t="str">
        <f t="shared" si="92"/>
        <v/>
      </c>
      <c r="E1042" s="82" t="str">
        <f t="shared" si="93"/>
        <v/>
      </c>
      <c r="F1042" s="82" t="str">
        <f t="shared" si="94"/>
        <v/>
      </c>
      <c r="G1042" s="82" t="str">
        <f t="shared" si="95"/>
        <v/>
      </c>
      <c r="H1042" s="65"/>
      <c r="I1042" s="65"/>
    </row>
    <row r="1043" spans="2:9" ht="15" thickBot="1" x14ac:dyDescent="0.35">
      <c r="B1043" s="79" t="str">
        <f t="shared" si="90"/>
        <v/>
      </c>
      <c r="C1043" s="80" t="str">
        <f t="shared" si="91"/>
        <v/>
      </c>
      <c r="D1043" s="83" t="str">
        <f t="shared" si="92"/>
        <v/>
      </c>
      <c r="E1043" s="82" t="str">
        <f t="shared" si="93"/>
        <v/>
      </c>
      <c r="F1043" s="82" t="str">
        <f t="shared" si="94"/>
        <v/>
      </c>
      <c r="G1043" s="82" t="str">
        <f t="shared" si="95"/>
        <v/>
      </c>
      <c r="H1043" s="65"/>
      <c r="I1043" s="65"/>
    </row>
    <row r="1044" spans="2:9" ht="15" thickBot="1" x14ac:dyDescent="0.35">
      <c r="B1044" s="79" t="str">
        <f t="shared" si="90"/>
        <v/>
      </c>
      <c r="C1044" s="80" t="str">
        <f t="shared" si="91"/>
        <v/>
      </c>
      <c r="D1044" s="83" t="str">
        <f t="shared" si="92"/>
        <v/>
      </c>
      <c r="E1044" s="82" t="str">
        <f t="shared" si="93"/>
        <v/>
      </c>
      <c r="F1044" s="82" t="str">
        <f t="shared" si="94"/>
        <v/>
      </c>
      <c r="G1044" s="82" t="str">
        <f t="shared" si="95"/>
        <v/>
      </c>
      <c r="H1044" s="65"/>
      <c r="I1044" s="65"/>
    </row>
    <row r="1045" spans="2:9" ht="15" thickBot="1" x14ac:dyDescent="0.35">
      <c r="B1045" s="79" t="str">
        <f t="shared" ref="B1045:B1108" si="96">IFERROR(IF(G1044&lt;=0,"",B1044+1),"")</f>
        <v/>
      </c>
      <c r="C1045" s="80" t="str">
        <f t="shared" ref="C1045:C1108" si="97">IF($E$10="End of the Period",IF(B1045="","",IF(OR(payment_frequency="Weekly",payment_frequency="Bi-weekly",payment_frequency="Semi-monthly"),first_payment_date+B1045*VLOOKUP(payment_frequency,periodic_table,2,0),EDATE(first_payment_date,B1045*VLOOKUP(payment_frequency,periodic_table,2,0)))),IF(B1045="","",IF(OR(payment_frequency="Weekly",payment_frequency="Bi-weekly",payment_frequency="Semi-monthly"),first_payment_date+(B1045-1)*VLOOKUP(payment_frequency,periodic_table,2,0),EDATE(first_payment_date,(B1045-1)*VLOOKUP(payment_frequency,periodic_table,2,0)))))</f>
        <v/>
      </c>
      <c r="D1045" s="83" t="str">
        <f t="shared" ref="D1045:D1108" si="98">IF(B1045="","",IF(B1045&lt;=$I$13,E1045,IF((nper-B1045+1=0),-PMT(rate,1,$G$20,,payment_type),-PMT(rate,nper-B1045+1,G1044,,payment_type))))</f>
        <v/>
      </c>
      <c r="E1045" s="82" t="str">
        <f t="shared" ref="E1045:E1108" si="99">IF(B1045="","",IF(AND(payment_type=1,B1045=1),0,(G1044*rate)))</f>
        <v/>
      </c>
      <c r="F1045" s="82" t="str">
        <f t="shared" si="94"/>
        <v/>
      </c>
      <c r="G1045" s="82" t="str">
        <f t="shared" si="95"/>
        <v/>
      </c>
      <c r="H1045" s="65"/>
      <c r="I1045" s="65"/>
    </row>
    <row r="1046" spans="2:9" ht="15" thickBot="1" x14ac:dyDescent="0.35">
      <c r="B1046" s="79" t="str">
        <f t="shared" si="96"/>
        <v/>
      </c>
      <c r="C1046" s="80" t="str">
        <f t="shared" si="97"/>
        <v/>
      </c>
      <c r="D1046" s="83" t="str">
        <f t="shared" si="98"/>
        <v/>
      </c>
      <c r="E1046" s="82" t="str">
        <f t="shared" si="99"/>
        <v/>
      </c>
      <c r="F1046" s="82" t="str">
        <f t="shared" ref="F1046:F1109" si="100">IF(B1046="","",D1046-E1046)</f>
        <v/>
      </c>
      <c r="G1046" s="82" t="str">
        <f t="shared" ref="G1046:G1109" si="101">IFERROR(IF(F1046&lt;0,"",G1045-F1046),"")</f>
        <v/>
      </c>
      <c r="H1046" s="65"/>
      <c r="I1046" s="65"/>
    </row>
    <row r="1047" spans="2:9" ht="15" thickBot="1" x14ac:dyDescent="0.35">
      <c r="B1047" s="79" t="str">
        <f t="shared" si="96"/>
        <v/>
      </c>
      <c r="C1047" s="80" t="str">
        <f t="shared" si="97"/>
        <v/>
      </c>
      <c r="D1047" s="83" t="str">
        <f t="shared" si="98"/>
        <v/>
      </c>
      <c r="E1047" s="82" t="str">
        <f t="shared" si="99"/>
        <v/>
      </c>
      <c r="F1047" s="82" t="str">
        <f t="shared" si="100"/>
        <v/>
      </c>
      <c r="G1047" s="82" t="str">
        <f t="shared" si="101"/>
        <v/>
      </c>
      <c r="H1047" s="65"/>
      <c r="I1047" s="65"/>
    </row>
    <row r="1048" spans="2:9" ht="15" thickBot="1" x14ac:dyDescent="0.35">
      <c r="B1048" s="79" t="str">
        <f t="shared" si="96"/>
        <v/>
      </c>
      <c r="C1048" s="80" t="str">
        <f t="shared" si="97"/>
        <v/>
      </c>
      <c r="D1048" s="83" t="str">
        <f t="shared" si="98"/>
        <v/>
      </c>
      <c r="E1048" s="82" t="str">
        <f t="shared" si="99"/>
        <v/>
      </c>
      <c r="F1048" s="82" t="str">
        <f t="shared" si="100"/>
        <v/>
      </c>
      <c r="G1048" s="82" t="str">
        <f t="shared" si="101"/>
        <v/>
      </c>
      <c r="H1048" s="65"/>
      <c r="I1048" s="65"/>
    </row>
    <row r="1049" spans="2:9" ht="15" thickBot="1" x14ac:dyDescent="0.35">
      <c r="B1049" s="79" t="str">
        <f t="shared" si="96"/>
        <v/>
      </c>
      <c r="C1049" s="80" t="str">
        <f t="shared" si="97"/>
        <v/>
      </c>
      <c r="D1049" s="83" t="str">
        <f t="shared" si="98"/>
        <v/>
      </c>
      <c r="E1049" s="82" t="str">
        <f t="shared" si="99"/>
        <v/>
      </c>
      <c r="F1049" s="82" t="str">
        <f t="shared" si="100"/>
        <v/>
      </c>
      <c r="G1049" s="82" t="str">
        <f t="shared" si="101"/>
        <v/>
      </c>
      <c r="H1049" s="65"/>
      <c r="I1049" s="65"/>
    </row>
    <row r="1050" spans="2:9" ht="15" thickBot="1" x14ac:dyDescent="0.35">
      <c r="B1050" s="79" t="str">
        <f t="shared" si="96"/>
        <v/>
      </c>
      <c r="C1050" s="80" t="str">
        <f t="shared" si="97"/>
        <v/>
      </c>
      <c r="D1050" s="83" t="str">
        <f t="shared" si="98"/>
        <v/>
      </c>
      <c r="E1050" s="82" t="str">
        <f t="shared" si="99"/>
        <v/>
      </c>
      <c r="F1050" s="82" t="str">
        <f t="shared" si="100"/>
        <v/>
      </c>
      <c r="G1050" s="82" t="str">
        <f t="shared" si="101"/>
        <v/>
      </c>
      <c r="H1050" s="65"/>
      <c r="I1050" s="65"/>
    </row>
    <row r="1051" spans="2:9" ht="15" thickBot="1" x14ac:dyDescent="0.35">
      <c r="B1051" s="79" t="str">
        <f t="shared" si="96"/>
        <v/>
      </c>
      <c r="C1051" s="80" t="str">
        <f t="shared" si="97"/>
        <v/>
      </c>
      <c r="D1051" s="83" t="str">
        <f t="shared" si="98"/>
        <v/>
      </c>
      <c r="E1051" s="82" t="str">
        <f t="shared" si="99"/>
        <v/>
      </c>
      <c r="F1051" s="82" t="str">
        <f t="shared" si="100"/>
        <v/>
      </c>
      <c r="G1051" s="82" t="str">
        <f t="shared" si="101"/>
        <v/>
      </c>
      <c r="H1051" s="65"/>
      <c r="I1051" s="65"/>
    </row>
    <row r="1052" spans="2:9" ht="15" thickBot="1" x14ac:dyDescent="0.35">
      <c r="B1052" s="79" t="str">
        <f t="shared" si="96"/>
        <v/>
      </c>
      <c r="C1052" s="80" t="str">
        <f t="shared" si="97"/>
        <v/>
      </c>
      <c r="D1052" s="83" t="str">
        <f t="shared" si="98"/>
        <v/>
      </c>
      <c r="E1052" s="82" t="str">
        <f t="shared" si="99"/>
        <v/>
      </c>
      <c r="F1052" s="82" t="str">
        <f t="shared" si="100"/>
        <v/>
      </c>
      <c r="G1052" s="82" t="str">
        <f t="shared" si="101"/>
        <v/>
      </c>
      <c r="H1052" s="65"/>
      <c r="I1052" s="65"/>
    </row>
    <row r="1053" spans="2:9" ht="15" thickBot="1" x14ac:dyDescent="0.35">
      <c r="B1053" s="79" t="str">
        <f t="shared" si="96"/>
        <v/>
      </c>
      <c r="C1053" s="80" t="str">
        <f t="shared" si="97"/>
        <v/>
      </c>
      <c r="D1053" s="83" t="str">
        <f t="shared" si="98"/>
        <v/>
      </c>
      <c r="E1053" s="82" t="str">
        <f t="shared" si="99"/>
        <v/>
      </c>
      <c r="F1053" s="82" t="str">
        <f t="shared" si="100"/>
        <v/>
      </c>
      <c r="G1053" s="82" t="str">
        <f t="shared" si="101"/>
        <v/>
      </c>
      <c r="H1053" s="65"/>
      <c r="I1053" s="65"/>
    </row>
    <row r="1054" spans="2:9" ht="15" thickBot="1" x14ac:dyDescent="0.35">
      <c r="B1054" s="79" t="str">
        <f t="shared" si="96"/>
        <v/>
      </c>
      <c r="C1054" s="80" t="str">
        <f t="shared" si="97"/>
        <v/>
      </c>
      <c r="D1054" s="83" t="str">
        <f t="shared" si="98"/>
        <v/>
      </c>
      <c r="E1054" s="82" t="str">
        <f t="shared" si="99"/>
        <v/>
      </c>
      <c r="F1054" s="82" t="str">
        <f t="shared" si="100"/>
        <v/>
      </c>
      <c r="G1054" s="82" t="str">
        <f t="shared" si="101"/>
        <v/>
      </c>
      <c r="H1054" s="65"/>
      <c r="I1054" s="65"/>
    </row>
    <row r="1055" spans="2:9" ht="15" thickBot="1" x14ac:dyDescent="0.35">
      <c r="B1055" s="79" t="str">
        <f t="shared" si="96"/>
        <v/>
      </c>
      <c r="C1055" s="80" t="str">
        <f t="shared" si="97"/>
        <v/>
      </c>
      <c r="D1055" s="83" t="str">
        <f t="shared" si="98"/>
        <v/>
      </c>
      <c r="E1055" s="82" t="str">
        <f t="shared" si="99"/>
        <v/>
      </c>
      <c r="F1055" s="82" t="str">
        <f t="shared" si="100"/>
        <v/>
      </c>
      <c r="G1055" s="82" t="str">
        <f t="shared" si="101"/>
        <v/>
      </c>
      <c r="H1055" s="65"/>
      <c r="I1055" s="65"/>
    </row>
    <row r="1056" spans="2:9" ht="15" thickBot="1" x14ac:dyDescent="0.35">
      <c r="B1056" s="79" t="str">
        <f t="shared" si="96"/>
        <v/>
      </c>
      <c r="C1056" s="80" t="str">
        <f t="shared" si="97"/>
        <v/>
      </c>
      <c r="D1056" s="83" t="str">
        <f t="shared" si="98"/>
        <v/>
      </c>
      <c r="E1056" s="82" t="str">
        <f t="shared" si="99"/>
        <v/>
      </c>
      <c r="F1056" s="82" t="str">
        <f t="shared" si="100"/>
        <v/>
      </c>
      <c r="G1056" s="82" t="str">
        <f t="shared" si="101"/>
        <v/>
      </c>
      <c r="H1056" s="65"/>
      <c r="I1056" s="65"/>
    </row>
    <row r="1057" spans="2:9" ht="15" thickBot="1" x14ac:dyDescent="0.35">
      <c r="B1057" s="79" t="str">
        <f t="shared" si="96"/>
        <v/>
      </c>
      <c r="C1057" s="80" t="str">
        <f t="shared" si="97"/>
        <v/>
      </c>
      <c r="D1057" s="83" t="str">
        <f t="shared" si="98"/>
        <v/>
      </c>
      <c r="E1057" s="82" t="str">
        <f t="shared" si="99"/>
        <v/>
      </c>
      <c r="F1057" s="82" t="str">
        <f t="shared" si="100"/>
        <v/>
      </c>
      <c r="G1057" s="82" t="str">
        <f t="shared" si="101"/>
        <v/>
      </c>
      <c r="H1057" s="65"/>
      <c r="I1057" s="65"/>
    </row>
    <row r="1058" spans="2:9" ht="15" thickBot="1" x14ac:dyDescent="0.35">
      <c r="B1058" s="79" t="str">
        <f t="shared" si="96"/>
        <v/>
      </c>
      <c r="C1058" s="80" t="str">
        <f t="shared" si="97"/>
        <v/>
      </c>
      <c r="D1058" s="83" t="str">
        <f t="shared" si="98"/>
        <v/>
      </c>
      <c r="E1058" s="82" t="str">
        <f t="shared" si="99"/>
        <v/>
      </c>
      <c r="F1058" s="82" t="str">
        <f t="shared" si="100"/>
        <v/>
      </c>
      <c r="G1058" s="82" t="str">
        <f t="shared" si="101"/>
        <v/>
      </c>
      <c r="H1058" s="65"/>
      <c r="I1058" s="65"/>
    </row>
    <row r="1059" spans="2:9" ht="15" thickBot="1" x14ac:dyDescent="0.35">
      <c r="B1059" s="79" t="str">
        <f t="shared" si="96"/>
        <v/>
      </c>
      <c r="C1059" s="80" t="str">
        <f t="shared" si="97"/>
        <v/>
      </c>
      <c r="D1059" s="83" t="str">
        <f t="shared" si="98"/>
        <v/>
      </c>
      <c r="E1059" s="82" t="str">
        <f t="shared" si="99"/>
        <v/>
      </c>
      <c r="F1059" s="82" t="str">
        <f t="shared" si="100"/>
        <v/>
      </c>
      <c r="G1059" s="82" t="str">
        <f t="shared" si="101"/>
        <v/>
      </c>
      <c r="H1059" s="65"/>
      <c r="I1059" s="65"/>
    </row>
    <row r="1060" spans="2:9" ht="15" thickBot="1" x14ac:dyDescent="0.35">
      <c r="B1060" s="79" t="str">
        <f t="shared" si="96"/>
        <v/>
      </c>
      <c r="C1060" s="80" t="str">
        <f t="shared" si="97"/>
        <v/>
      </c>
      <c r="D1060" s="83" t="str">
        <f t="shared" si="98"/>
        <v/>
      </c>
      <c r="E1060" s="82" t="str">
        <f t="shared" si="99"/>
        <v/>
      </c>
      <c r="F1060" s="82" t="str">
        <f t="shared" si="100"/>
        <v/>
      </c>
      <c r="G1060" s="82" t="str">
        <f t="shared" si="101"/>
        <v/>
      </c>
      <c r="H1060" s="65"/>
      <c r="I1060" s="65"/>
    </row>
    <row r="1061" spans="2:9" ht="15" thickBot="1" x14ac:dyDescent="0.35">
      <c r="B1061" s="79" t="str">
        <f t="shared" si="96"/>
        <v/>
      </c>
      <c r="C1061" s="80" t="str">
        <f t="shared" si="97"/>
        <v/>
      </c>
      <c r="D1061" s="83" t="str">
        <f t="shared" si="98"/>
        <v/>
      </c>
      <c r="E1061" s="82" t="str">
        <f t="shared" si="99"/>
        <v/>
      </c>
      <c r="F1061" s="82" t="str">
        <f t="shared" si="100"/>
        <v/>
      </c>
      <c r="G1061" s="82" t="str">
        <f t="shared" si="101"/>
        <v/>
      </c>
      <c r="H1061" s="65"/>
      <c r="I1061" s="65"/>
    </row>
    <row r="1062" spans="2:9" ht="15" thickBot="1" x14ac:dyDescent="0.35">
      <c r="B1062" s="79" t="str">
        <f t="shared" si="96"/>
        <v/>
      </c>
      <c r="C1062" s="80" t="str">
        <f t="shared" si="97"/>
        <v/>
      </c>
      <c r="D1062" s="83" t="str">
        <f t="shared" si="98"/>
        <v/>
      </c>
      <c r="E1062" s="82" t="str">
        <f t="shared" si="99"/>
        <v/>
      </c>
      <c r="F1062" s="82" t="str">
        <f t="shared" si="100"/>
        <v/>
      </c>
      <c r="G1062" s="82" t="str">
        <f t="shared" si="101"/>
        <v/>
      </c>
      <c r="H1062" s="65"/>
      <c r="I1062" s="65"/>
    </row>
    <row r="1063" spans="2:9" ht="15" thickBot="1" x14ac:dyDescent="0.35">
      <c r="B1063" s="79" t="str">
        <f t="shared" si="96"/>
        <v/>
      </c>
      <c r="C1063" s="80" t="str">
        <f t="shared" si="97"/>
        <v/>
      </c>
      <c r="D1063" s="83" t="str">
        <f t="shared" si="98"/>
        <v/>
      </c>
      <c r="E1063" s="82" t="str">
        <f t="shared" si="99"/>
        <v/>
      </c>
      <c r="F1063" s="82" t="str">
        <f t="shared" si="100"/>
        <v/>
      </c>
      <c r="G1063" s="82" t="str">
        <f t="shared" si="101"/>
        <v/>
      </c>
      <c r="H1063" s="65"/>
      <c r="I1063" s="65"/>
    </row>
    <row r="1064" spans="2:9" ht="15" thickBot="1" x14ac:dyDescent="0.35">
      <c r="B1064" s="79" t="str">
        <f t="shared" si="96"/>
        <v/>
      </c>
      <c r="C1064" s="80" t="str">
        <f t="shared" si="97"/>
        <v/>
      </c>
      <c r="D1064" s="83" t="str">
        <f t="shared" si="98"/>
        <v/>
      </c>
      <c r="E1064" s="82" t="str">
        <f t="shared" si="99"/>
        <v/>
      </c>
      <c r="F1064" s="82" t="str">
        <f t="shared" si="100"/>
        <v/>
      </c>
      <c r="G1064" s="82" t="str">
        <f t="shared" si="101"/>
        <v/>
      </c>
      <c r="H1064" s="65"/>
      <c r="I1064" s="65"/>
    </row>
    <row r="1065" spans="2:9" ht="15" thickBot="1" x14ac:dyDescent="0.35">
      <c r="B1065" s="79" t="str">
        <f t="shared" si="96"/>
        <v/>
      </c>
      <c r="C1065" s="80" t="str">
        <f t="shared" si="97"/>
        <v/>
      </c>
      <c r="D1065" s="83" t="str">
        <f t="shared" si="98"/>
        <v/>
      </c>
      <c r="E1065" s="82" t="str">
        <f t="shared" si="99"/>
        <v/>
      </c>
      <c r="F1065" s="82" t="str">
        <f t="shared" si="100"/>
        <v/>
      </c>
      <c r="G1065" s="82" t="str">
        <f t="shared" si="101"/>
        <v/>
      </c>
      <c r="H1065" s="65"/>
      <c r="I1065" s="65"/>
    </row>
    <row r="1066" spans="2:9" ht="15" thickBot="1" x14ac:dyDescent="0.35">
      <c r="B1066" s="79" t="str">
        <f t="shared" si="96"/>
        <v/>
      </c>
      <c r="C1066" s="80" t="str">
        <f t="shared" si="97"/>
        <v/>
      </c>
      <c r="D1066" s="83" t="str">
        <f t="shared" si="98"/>
        <v/>
      </c>
      <c r="E1066" s="82" t="str">
        <f t="shared" si="99"/>
        <v/>
      </c>
      <c r="F1066" s="82" t="str">
        <f t="shared" si="100"/>
        <v/>
      </c>
      <c r="G1066" s="82" t="str">
        <f t="shared" si="101"/>
        <v/>
      </c>
      <c r="H1066" s="65"/>
      <c r="I1066" s="65"/>
    </row>
    <row r="1067" spans="2:9" ht="15" thickBot="1" x14ac:dyDescent="0.35">
      <c r="B1067" s="79" t="str">
        <f t="shared" si="96"/>
        <v/>
      </c>
      <c r="C1067" s="80" t="str">
        <f t="shared" si="97"/>
        <v/>
      </c>
      <c r="D1067" s="83" t="str">
        <f t="shared" si="98"/>
        <v/>
      </c>
      <c r="E1067" s="82" t="str">
        <f t="shared" si="99"/>
        <v/>
      </c>
      <c r="F1067" s="82" t="str">
        <f t="shared" si="100"/>
        <v/>
      </c>
      <c r="G1067" s="82" t="str">
        <f t="shared" si="101"/>
        <v/>
      </c>
      <c r="H1067" s="65"/>
      <c r="I1067" s="65"/>
    </row>
    <row r="1068" spans="2:9" ht="15" thickBot="1" x14ac:dyDescent="0.35">
      <c r="B1068" s="79" t="str">
        <f t="shared" si="96"/>
        <v/>
      </c>
      <c r="C1068" s="80" t="str">
        <f t="shared" si="97"/>
        <v/>
      </c>
      <c r="D1068" s="83" t="str">
        <f t="shared" si="98"/>
        <v/>
      </c>
      <c r="E1068" s="82" t="str">
        <f t="shared" si="99"/>
        <v/>
      </c>
      <c r="F1068" s="82" t="str">
        <f t="shared" si="100"/>
        <v/>
      </c>
      <c r="G1068" s="82" t="str">
        <f t="shared" si="101"/>
        <v/>
      </c>
      <c r="H1068" s="65"/>
      <c r="I1068" s="65"/>
    </row>
    <row r="1069" spans="2:9" ht="15" thickBot="1" x14ac:dyDescent="0.35">
      <c r="B1069" s="79" t="str">
        <f t="shared" si="96"/>
        <v/>
      </c>
      <c r="C1069" s="80" t="str">
        <f t="shared" si="97"/>
        <v/>
      </c>
      <c r="D1069" s="83" t="str">
        <f t="shared" si="98"/>
        <v/>
      </c>
      <c r="E1069" s="82" t="str">
        <f t="shared" si="99"/>
        <v/>
      </c>
      <c r="F1069" s="82" t="str">
        <f t="shared" si="100"/>
        <v/>
      </c>
      <c r="G1069" s="82" t="str">
        <f t="shared" si="101"/>
        <v/>
      </c>
      <c r="H1069" s="65"/>
      <c r="I1069" s="65"/>
    </row>
    <row r="1070" spans="2:9" ht="15" thickBot="1" x14ac:dyDescent="0.35">
      <c r="B1070" s="79" t="str">
        <f t="shared" si="96"/>
        <v/>
      </c>
      <c r="C1070" s="80" t="str">
        <f t="shared" si="97"/>
        <v/>
      </c>
      <c r="D1070" s="83" t="str">
        <f t="shared" si="98"/>
        <v/>
      </c>
      <c r="E1070" s="82" t="str">
        <f t="shared" si="99"/>
        <v/>
      </c>
      <c r="F1070" s="82" t="str">
        <f t="shared" si="100"/>
        <v/>
      </c>
      <c r="G1070" s="82" t="str">
        <f t="shared" si="101"/>
        <v/>
      </c>
      <c r="H1070" s="65"/>
      <c r="I1070" s="65"/>
    </row>
    <row r="1071" spans="2:9" ht="15" thickBot="1" x14ac:dyDescent="0.35">
      <c r="B1071" s="79" t="str">
        <f t="shared" si="96"/>
        <v/>
      </c>
      <c r="C1071" s="80" t="str">
        <f t="shared" si="97"/>
        <v/>
      </c>
      <c r="D1071" s="83" t="str">
        <f t="shared" si="98"/>
        <v/>
      </c>
      <c r="E1071" s="82" t="str">
        <f t="shared" si="99"/>
        <v/>
      </c>
      <c r="F1071" s="82" t="str">
        <f t="shared" si="100"/>
        <v/>
      </c>
      <c r="G1071" s="82" t="str">
        <f t="shared" si="101"/>
        <v/>
      </c>
      <c r="H1071" s="65"/>
      <c r="I1071" s="65"/>
    </row>
    <row r="1072" spans="2:9" ht="15" thickBot="1" x14ac:dyDescent="0.35">
      <c r="B1072" s="79" t="str">
        <f t="shared" si="96"/>
        <v/>
      </c>
      <c r="C1072" s="80" t="str">
        <f t="shared" si="97"/>
        <v/>
      </c>
      <c r="D1072" s="83" t="str">
        <f t="shared" si="98"/>
        <v/>
      </c>
      <c r="E1072" s="82" t="str">
        <f t="shared" si="99"/>
        <v/>
      </c>
      <c r="F1072" s="82" t="str">
        <f t="shared" si="100"/>
        <v/>
      </c>
      <c r="G1072" s="82" t="str">
        <f t="shared" si="101"/>
        <v/>
      </c>
      <c r="H1072" s="65"/>
      <c r="I1072" s="65"/>
    </row>
    <row r="1073" spans="2:9" ht="15" thickBot="1" x14ac:dyDescent="0.35">
      <c r="B1073" s="79" t="str">
        <f t="shared" si="96"/>
        <v/>
      </c>
      <c r="C1073" s="80" t="str">
        <f t="shared" si="97"/>
        <v/>
      </c>
      <c r="D1073" s="83" t="str">
        <f t="shared" si="98"/>
        <v/>
      </c>
      <c r="E1073" s="82" t="str">
        <f t="shared" si="99"/>
        <v/>
      </c>
      <c r="F1073" s="82" t="str">
        <f t="shared" si="100"/>
        <v/>
      </c>
      <c r="G1073" s="82" t="str">
        <f t="shared" si="101"/>
        <v/>
      </c>
      <c r="H1073" s="65"/>
      <c r="I1073" s="65"/>
    </row>
    <row r="1074" spans="2:9" ht="15" thickBot="1" x14ac:dyDescent="0.35">
      <c r="B1074" s="79" t="str">
        <f t="shared" si="96"/>
        <v/>
      </c>
      <c r="C1074" s="80" t="str">
        <f t="shared" si="97"/>
        <v/>
      </c>
      <c r="D1074" s="83" t="str">
        <f t="shared" si="98"/>
        <v/>
      </c>
      <c r="E1074" s="82" t="str">
        <f t="shared" si="99"/>
        <v/>
      </c>
      <c r="F1074" s="82" t="str">
        <f t="shared" si="100"/>
        <v/>
      </c>
      <c r="G1074" s="82" t="str">
        <f t="shared" si="101"/>
        <v/>
      </c>
      <c r="H1074" s="65"/>
      <c r="I1074" s="65"/>
    </row>
    <row r="1075" spans="2:9" ht="15" thickBot="1" x14ac:dyDescent="0.35">
      <c r="B1075" s="79" t="str">
        <f t="shared" si="96"/>
        <v/>
      </c>
      <c r="C1075" s="80" t="str">
        <f t="shared" si="97"/>
        <v/>
      </c>
      <c r="D1075" s="83" t="str">
        <f t="shared" si="98"/>
        <v/>
      </c>
      <c r="E1075" s="82" t="str">
        <f t="shared" si="99"/>
        <v/>
      </c>
      <c r="F1075" s="82" t="str">
        <f t="shared" si="100"/>
        <v/>
      </c>
      <c r="G1075" s="82" t="str">
        <f t="shared" si="101"/>
        <v/>
      </c>
      <c r="H1075" s="65"/>
      <c r="I1075" s="65"/>
    </row>
    <row r="1076" spans="2:9" ht="15" thickBot="1" x14ac:dyDescent="0.35">
      <c r="B1076" s="79" t="str">
        <f t="shared" si="96"/>
        <v/>
      </c>
      <c r="C1076" s="80" t="str">
        <f t="shared" si="97"/>
        <v/>
      </c>
      <c r="D1076" s="83" t="str">
        <f t="shared" si="98"/>
        <v/>
      </c>
      <c r="E1076" s="82" t="str">
        <f t="shared" si="99"/>
        <v/>
      </c>
      <c r="F1076" s="82" t="str">
        <f t="shared" si="100"/>
        <v/>
      </c>
      <c r="G1076" s="82" t="str">
        <f t="shared" si="101"/>
        <v/>
      </c>
      <c r="H1076" s="65"/>
      <c r="I1076" s="65"/>
    </row>
    <row r="1077" spans="2:9" ht="15" thickBot="1" x14ac:dyDescent="0.35">
      <c r="B1077" s="79" t="str">
        <f t="shared" si="96"/>
        <v/>
      </c>
      <c r="C1077" s="80" t="str">
        <f t="shared" si="97"/>
        <v/>
      </c>
      <c r="D1077" s="83" t="str">
        <f t="shared" si="98"/>
        <v/>
      </c>
      <c r="E1077" s="82" t="str">
        <f t="shared" si="99"/>
        <v/>
      </c>
      <c r="F1077" s="82" t="str">
        <f t="shared" si="100"/>
        <v/>
      </c>
      <c r="G1077" s="82" t="str">
        <f t="shared" si="101"/>
        <v/>
      </c>
      <c r="H1077" s="65"/>
      <c r="I1077" s="65"/>
    </row>
    <row r="1078" spans="2:9" ht="15" thickBot="1" x14ac:dyDescent="0.35">
      <c r="B1078" s="79" t="str">
        <f t="shared" si="96"/>
        <v/>
      </c>
      <c r="C1078" s="80" t="str">
        <f t="shared" si="97"/>
        <v/>
      </c>
      <c r="D1078" s="83" t="str">
        <f t="shared" si="98"/>
        <v/>
      </c>
      <c r="E1078" s="82" t="str">
        <f t="shared" si="99"/>
        <v/>
      </c>
      <c r="F1078" s="82" t="str">
        <f t="shared" si="100"/>
        <v/>
      </c>
      <c r="G1078" s="82" t="str">
        <f t="shared" si="101"/>
        <v/>
      </c>
      <c r="H1078" s="65"/>
      <c r="I1078" s="65"/>
    </row>
    <row r="1079" spans="2:9" ht="15" thickBot="1" x14ac:dyDescent="0.35">
      <c r="B1079" s="79" t="str">
        <f t="shared" si="96"/>
        <v/>
      </c>
      <c r="C1079" s="80" t="str">
        <f t="shared" si="97"/>
        <v/>
      </c>
      <c r="D1079" s="83" t="str">
        <f t="shared" si="98"/>
        <v/>
      </c>
      <c r="E1079" s="82" t="str">
        <f t="shared" si="99"/>
        <v/>
      </c>
      <c r="F1079" s="82" t="str">
        <f t="shared" si="100"/>
        <v/>
      </c>
      <c r="G1079" s="82" t="str">
        <f t="shared" si="101"/>
        <v/>
      </c>
      <c r="H1079" s="65"/>
      <c r="I1079" s="65"/>
    </row>
    <row r="1080" spans="2:9" ht="15" thickBot="1" x14ac:dyDescent="0.35">
      <c r="B1080" s="79" t="str">
        <f t="shared" si="96"/>
        <v/>
      </c>
      <c r="C1080" s="80" t="str">
        <f t="shared" si="97"/>
        <v/>
      </c>
      <c r="D1080" s="83" t="str">
        <f t="shared" si="98"/>
        <v/>
      </c>
      <c r="E1080" s="82" t="str">
        <f t="shared" si="99"/>
        <v/>
      </c>
      <c r="F1080" s="82" t="str">
        <f t="shared" si="100"/>
        <v/>
      </c>
      <c r="G1080" s="82" t="str">
        <f t="shared" si="101"/>
        <v/>
      </c>
      <c r="H1080" s="65"/>
      <c r="I1080" s="65"/>
    </row>
    <row r="1081" spans="2:9" ht="15" thickBot="1" x14ac:dyDescent="0.35">
      <c r="B1081" s="79" t="str">
        <f t="shared" si="96"/>
        <v/>
      </c>
      <c r="C1081" s="80" t="str">
        <f t="shared" si="97"/>
        <v/>
      </c>
      <c r="D1081" s="83" t="str">
        <f t="shared" si="98"/>
        <v/>
      </c>
      <c r="E1081" s="82" t="str">
        <f t="shared" si="99"/>
        <v/>
      </c>
      <c r="F1081" s="82" t="str">
        <f t="shared" si="100"/>
        <v/>
      </c>
      <c r="G1081" s="82" t="str">
        <f t="shared" si="101"/>
        <v/>
      </c>
      <c r="H1081" s="65"/>
      <c r="I1081" s="65"/>
    </row>
    <row r="1082" spans="2:9" ht="15" thickBot="1" x14ac:dyDescent="0.35">
      <c r="B1082" s="79" t="str">
        <f t="shared" si="96"/>
        <v/>
      </c>
      <c r="C1082" s="80" t="str">
        <f t="shared" si="97"/>
        <v/>
      </c>
      <c r="D1082" s="83" t="str">
        <f t="shared" si="98"/>
        <v/>
      </c>
      <c r="E1082" s="82" t="str">
        <f t="shared" si="99"/>
        <v/>
      </c>
      <c r="F1082" s="82" t="str">
        <f t="shared" si="100"/>
        <v/>
      </c>
      <c r="G1082" s="82" t="str">
        <f t="shared" si="101"/>
        <v/>
      </c>
      <c r="H1082" s="65"/>
      <c r="I1082" s="65"/>
    </row>
    <row r="1083" spans="2:9" ht="15" thickBot="1" x14ac:dyDescent="0.35">
      <c r="B1083" s="79" t="str">
        <f t="shared" si="96"/>
        <v/>
      </c>
      <c r="C1083" s="80" t="str">
        <f t="shared" si="97"/>
        <v/>
      </c>
      <c r="D1083" s="83" t="str">
        <f t="shared" si="98"/>
        <v/>
      </c>
      <c r="E1083" s="82" t="str">
        <f t="shared" si="99"/>
        <v/>
      </c>
      <c r="F1083" s="82" t="str">
        <f t="shared" si="100"/>
        <v/>
      </c>
      <c r="G1083" s="82" t="str">
        <f t="shared" si="101"/>
        <v/>
      </c>
      <c r="H1083" s="65"/>
      <c r="I1083" s="65"/>
    </row>
    <row r="1084" spans="2:9" ht="15" thickBot="1" x14ac:dyDescent="0.35">
      <c r="B1084" s="79" t="str">
        <f t="shared" si="96"/>
        <v/>
      </c>
      <c r="C1084" s="80" t="str">
        <f t="shared" si="97"/>
        <v/>
      </c>
      <c r="D1084" s="83" t="str">
        <f t="shared" si="98"/>
        <v/>
      </c>
      <c r="E1084" s="82" t="str">
        <f t="shared" si="99"/>
        <v/>
      </c>
      <c r="F1084" s="82" t="str">
        <f t="shared" si="100"/>
        <v/>
      </c>
      <c r="G1084" s="82" t="str">
        <f t="shared" si="101"/>
        <v/>
      </c>
      <c r="H1084" s="65"/>
      <c r="I1084" s="65"/>
    </row>
    <row r="1085" spans="2:9" ht="15" thickBot="1" x14ac:dyDescent="0.35">
      <c r="B1085" s="79" t="str">
        <f t="shared" si="96"/>
        <v/>
      </c>
      <c r="C1085" s="80" t="str">
        <f t="shared" si="97"/>
        <v/>
      </c>
      <c r="D1085" s="83" t="str">
        <f t="shared" si="98"/>
        <v/>
      </c>
      <c r="E1085" s="82" t="str">
        <f t="shared" si="99"/>
        <v/>
      </c>
      <c r="F1085" s="82" t="str">
        <f t="shared" si="100"/>
        <v/>
      </c>
      <c r="G1085" s="82" t="str">
        <f t="shared" si="101"/>
        <v/>
      </c>
      <c r="H1085" s="65"/>
      <c r="I1085" s="65"/>
    </row>
    <row r="1086" spans="2:9" ht="15" thickBot="1" x14ac:dyDescent="0.35">
      <c r="B1086" s="79" t="str">
        <f t="shared" si="96"/>
        <v/>
      </c>
      <c r="C1086" s="80" t="str">
        <f t="shared" si="97"/>
        <v/>
      </c>
      <c r="D1086" s="83" t="str">
        <f t="shared" si="98"/>
        <v/>
      </c>
      <c r="E1086" s="82" t="str">
        <f t="shared" si="99"/>
        <v/>
      </c>
      <c r="F1086" s="82" t="str">
        <f t="shared" si="100"/>
        <v/>
      </c>
      <c r="G1086" s="82" t="str">
        <f t="shared" si="101"/>
        <v/>
      </c>
      <c r="H1086" s="65"/>
      <c r="I1086" s="65"/>
    </row>
    <row r="1087" spans="2:9" ht="15" thickBot="1" x14ac:dyDescent="0.35">
      <c r="B1087" s="79" t="str">
        <f t="shared" si="96"/>
        <v/>
      </c>
      <c r="C1087" s="80" t="str">
        <f t="shared" si="97"/>
        <v/>
      </c>
      <c r="D1087" s="83" t="str">
        <f t="shared" si="98"/>
        <v/>
      </c>
      <c r="E1087" s="82" t="str">
        <f t="shared" si="99"/>
        <v/>
      </c>
      <c r="F1087" s="82" t="str">
        <f t="shared" si="100"/>
        <v/>
      </c>
      <c r="G1087" s="82" t="str">
        <f t="shared" si="101"/>
        <v/>
      </c>
      <c r="H1087" s="65"/>
      <c r="I1087" s="65"/>
    </row>
    <row r="1088" spans="2:9" ht="15" thickBot="1" x14ac:dyDescent="0.35">
      <c r="B1088" s="79" t="str">
        <f t="shared" si="96"/>
        <v/>
      </c>
      <c r="C1088" s="80" t="str">
        <f t="shared" si="97"/>
        <v/>
      </c>
      <c r="D1088" s="83" t="str">
        <f t="shared" si="98"/>
        <v/>
      </c>
      <c r="E1088" s="82" t="str">
        <f t="shared" si="99"/>
        <v/>
      </c>
      <c r="F1088" s="82" t="str">
        <f t="shared" si="100"/>
        <v/>
      </c>
      <c r="G1088" s="82" t="str">
        <f t="shared" si="101"/>
        <v/>
      </c>
      <c r="H1088" s="65"/>
      <c r="I1088" s="65"/>
    </row>
    <row r="1089" spans="2:9" ht="15" thickBot="1" x14ac:dyDescent="0.35">
      <c r="B1089" s="79" t="str">
        <f t="shared" si="96"/>
        <v/>
      </c>
      <c r="C1089" s="80" t="str">
        <f t="shared" si="97"/>
        <v/>
      </c>
      <c r="D1089" s="83" t="str">
        <f t="shared" si="98"/>
        <v/>
      </c>
      <c r="E1089" s="82" t="str">
        <f t="shared" si="99"/>
        <v/>
      </c>
      <c r="F1089" s="82" t="str">
        <f t="shared" si="100"/>
        <v/>
      </c>
      <c r="G1089" s="82" t="str">
        <f t="shared" si="101"/>
        <v/>
      </c>
      <c r="H1089" s="65"/>
      <c r="I1089" s="65"/>
    </row>
    <row r="1090" spans="2:9" ht="15" thickBot="1" x14ac:dyDescent="0.35">
      <c r="B1090" s="79" t="str">
        <f t="shared" si="96"/>
        <v/>
      </c>
      <c r="C1090" s="80" t="str">
        <f t="shared" si="97"/>
        <v/>
      </c>
      <c r="D1090" s="83" t="str">
        <f t="shared" si="98"/>
        <v/>
      </c>
      <c r="E1090" s="82" t="str">
        <f t="shared" si="99"/>
        <v/>
      </c>
      <c r="F1090" s="82" t="str">
        <f t="shared" si="100"/>
        <v/>
      </c>
      <c r="G1090" s="82" t="str">
        <f t="shared" si="101"/>
        <v/>
      </c>
      <c r="H1090" s="65"/>
      <c r="I1090" s="65"/>
    </row>
    <row r="1091" spans="2:9" ht="15" thickBot="1" x14ac:dyDescent="0.35">
      <c r="B1091" s="79" t="str">
        <f t="shared" si="96"/>
        <v/>
      </c>
      <c r="C1091" s="80" t="str">
        <f t="shared" si="97"/>
        <v/>
      </c>
      <c r="D1091" s="83" t="str">
        <f t="shared" si="98"/>
        <v/>
      </c>
      <c r="E1091" s="82" t="str">
        <f t="shared" si="99"/>
        <v/>
      </c>
      <c r="F1091" s="82" t="str">
        <f t="shared" si="100"/>
        <v/>
      </c>
      <c r="G1091" s="82" t="str">
        <f t="shared" si="101"/>
        <v/>
      </c>
      <c r="H1091" s="65"/>
      <c r="I1091" s="65"/>
    </row>
    <row r="1092" spans="2:9" ht="15" thickBot="1" x14ac:dyDescent="0.35">
      <c r="B1092" s="79" t="str">
        <f t="shared" si="96"/>
        <v/>
      </c>
      <c r="C1092" s="80" t="str">
        <f t="shared" si="97"/>
        <v/>
      </c>
      <c r="D1092" s="83" t="str">
        <f t="shared" si="98"/>
        <v/>
      </c>
      <c r="E1092" s="82" t="str">
        <f t="shared" si="99"/>
        <v/>
      </c>
      <c r="F1092" s="82" t="str">
        <f t="shared" si="100"/>
        <v/>
      </c>
      <c r="G1092" s="82" t="str">
        <f t="shared" si="101"/>
        <v/>
      </c>
      <c r="H1092" s="65"/>
      <c r="I1092" s="65"/>
    </row>
    <row r="1093" spans="2:9" ht="15" thickBot="1" x14ac:dyDescent="0.35">
      <c r="B1093" s="79" t="str">
        <f t="shared" si="96"/>
        <v/>
      </c>
      <c r="C1093" s="80" t="str">
        <f t="shared" si="97"/>
        <v/>
      </c>
      <c r="D1093" s="83" t="str">
        <f t="shared" si="98"/>
        <v/>
      </c>
      <c r="E1093" s="82" t="str">
        <f t="shared" si="99"/>
        <v/>
      </c>
      <c r="F1093" s="82" t="str">
        <f t="shared" si="100"/>
        <v/>
      </c>
      <c r="G1093" s="82" t="str">
        <f t="shared" si="101"/>
        <v/>
      </c>
      <c r="H1093" s="65"/>
      <c r="I1093" s="65"/>
    </row>
    <row r="1094" spans="2:9" ht="15" thickBot="1" x14ac:dyDescent="0.35">
      <c r="B1094" s="79" t="str">
        <f t="shared" si="96"/>
        <v/>
      </c>
      <c r="C1094" s="80" t="str">
        <f t="shared" si="97"/>
        <v/>
      </c>
      <c r="D1094" s="83" t="str">
        <f t="shared" si="98"/>
        <v/>
      </c>
      <c r="E1094" s="82" t="str">
        <f t="shared" si="99"/>
        <v/>
      </c>
      <c r="F1094" s="82" t="str">
        <f t="shared" si="100"/>
        <v/>
      </c>
      <c r="G1094" s="82" t="str">
        <f t="shared" si="101"/>
        <v/>
      </c>
      <c r="H1094" s="65"/>
      <c r="I1094" s="65"/>
    </row>
    <row r="1095" spans="2:9" ht="15" thickBot="1" x14ac:dyDescent="0.35">
      <c r="B1095" s="79" t="str">
        <f t="shared" si="96"/>
        <v/>
      </c>
      <c r="C1095" s="80" t="str">
        <f t="shared" si="97"/>
        <v/>
      </c>
      <c r="D1095" s="83" t="str">
        <f t="shared" si="98"/>
        <v/>
      </c>
      <c r="E1095" s="82" t="str">
        <f t="shared" si="99"/>
        <v/>
      </c>
      <c r="F1095" s="82" t="str">
        <f t="shared" si="100"/>
        <v/>
      </c>
      <c r="G1095" s="82" t="str">
        <f t="shared" si="101"/>
        <v/>
      </c>
      <c r="H1095" s="65"/>
      <c r="I1095" s="65"/>
    </row>
    <row r="1096" spans="2:9" ht="15" thickBot="1" x14ac:dyDescent="0.35">
      <c r="B1096" s="79" t="str">
        <f t="shared" si="96"/>
        <v/>
      </c>
      <c r="C1096" s="80" t="str">
        <f t="shared" si="97"/>
        <v/>
      </c>
      <c r="D1096" s="83" t="str">
        <f t="shared" si="98"/>
        <v/>
      </c>
      <c r="E1096" s="82" t="str">
        <f t="shared" si="99"/>
        <v/>
      </c>
      <c r="F1096" s="82" t="str">
        <f t="shared" si="100"/>
        <v/>
      </c>
      <c r="G1096" s="82" t="str">
        <f t="shared" si="101"/>
        <v/>
      </c>
      <c r="H1096" s="65"/>
      <c r="I1096" s="65"/>
    </row>
    <row r="1097" spans="2:9" ht="15" thickBot="1" x14ac:dyDescent="0.35">
      <c r="B1097" s="79" t="str">
        <f t="shared" si="96"/>
        <v/>
      </c>
      <c r="C1097" s="80" t="str">
        <f t="shared" si="97"/>
        <v/>
      </c>
      <c r="D1097" s="83" t="str">
        <f t="shared" si="98"/>
        <v/>
      </c>
      <c r="E1097" s="82" t="str">
        <f t="shared" si="99"/>
        <v/>
      </c>
      <c r="F1097" s="82" t="str">
        <f t="shared" si="100"/>
        <v/>
      </c>
      <c r="G1097" s="82" t="str">
        <f t="shared" si="101"/>
        <v/>
      </c>
      <c r="H1097" s="65"/>
      <c r="I1097" s="65"/>
    </row>
    <row r="1098" spans="2:9" ht="15" thickBot="1" x14ac:dyDescent="0.35">
      <c r="B1098" s="79" t="str">
        <f t="shared" si="96"/>
        <v/>
      </c>
      <c r="C1098" s="80" t="str">
        <f t="shared" si="97"/>
        <v/>
      </c>
      <c r="D1098" s="83" t="str">
        <f t="shared" si="98"/>
        <v/>
      </c>
      <c r="E1098" s="82" t="str">
        <f t="shared" si="99"/>
        <v/>
      </c>
      <c r="F1098" s="82" t="str">
        <f t="shared" si="100"/>
        <v/>
      </c>
      <c r="G1098" s="82" t="str">
        <f t="shared" si="101"/>
        <v/>
      </c>
      <c r="H1098" s="65"/>
      <c r="I1098" s="65"/>
    </row>
    <row r="1099" spans="2:9" ht="15" thickBot="1" x14ac:dyDescent="0.35">
      <c r="B1099" s="79" t="str">
        <f t="shared" si="96"/>
        <v/>
      </c>
      <c r="C1099" s="80" t="str">
        <f t="shared" si="97"/>
        <v/>
      </c>
      <c r="D1099" s="83" t="str">
        <f t="shared" si="98"/>
        <v/>
      </c>
      <c r="E1099" s="82" t="str">
        <f t="shared" si="99"/>
        <v/>
      </c>
      <c r="F1099" s="82" t="str">
        <f t="shared" si="100"/>
        <v/>
      </c>
      <c r="G1099" s="82" t="str">
        <f t="shared" si="101"/>
        <v/>
      </c>
      <c r="H1099" s="65"/>
      <c r="I1099" s="65"/>
    </row>
    <row r="1100" spans="2:9" ht="15" thickBot="1" x14ac:dyDescent="0.35">
      <c r="B1100" s="79" t="str">
        <f t="shared" si="96"/>
        <v/>
      </c>
      <c r="C1100" s="80" t="str">
        <f t="shared" si="97"/>
        <v/>
      </c>
      <c r="D1100" s="83" t="str">
        <f t="shared" si="98"/>
        <v/>
      </c>
      <c r="E1100" s="82" t="str">
        <f t="shared" si="99"/>
        <v/>
      </c>
      <c r="F1100" s="82" t="str">
        <f t="shared" si="100"/>
        <v/>
      </c>
      <c r="G1100" s="82" t="str">
        <f t="shared" si="101"/>
        <v/>
      </c>
      <c r="H1100" s="65"/>
      <c r="I1100" s="65"/>
    </row>
    <row r="1101" spans="2:9" ht="15" thickBot="1" x14ac:dyDescent="0.35">
      <c r="B1101" s="79" t="str">
        <f t="shared" si="96"/>
        <v/>
      </c>
      <c r="C1101" s="80" t="str">
        <f t="shared" si="97"/>
        <v/>
      </c>
      <c r="D1101" s="83" t="str">
        <f t="shared" si="98"/>
        <v/>
      </c>
      <c r="E1101" s="82" t="str">
        <f t="shared" si="99"/>
        <v/>
      </c>
      <c r="F1101" s="82" t="str">
        <f t="shared" si="100"/>
        <v/>
      </c>
      <c r="G1101" s="82" t="str">
        <f t="shared" si="101"/>
        <v/>
      </c>
      <c r="H1101" s="65"/>
      <c r="I1101" s="65"/>
    </row>
    <row r="1102" spans="2:9" ht="15" thickBot="1" x14ac:dyDescent="0.35">
      <c r="B1102" s="79" t="str">
        <f t="shared" si="96"/>
        <v/>
      </c>
      <c r="C1102" s="80" t="str">
        <f t="shared" si="97"/>
        <v/>
      </c>
      <c r="D1102" s="83" t="str">
        <f t="shared" si="98"/>
        <v/>
      </c>
      <c r="E1102" s="82" t="str">
        <f t="shared" si="99"/>
        <v/>
      </c>
      <c r="F1102" s="82" t="str">
        <f t="shared" si="100"/>
        <v/>
      </c>
      <c r="G1102" s="82" t="str">
        <f t="shared" si="101"/>
        <v/>
      </c>
      <c r="H1102" s="65"/>
      <c r="I1102" s="65"/>
    </row>
    <row r="1103" spans="2:9" ht="15" thickBot="1" x14ac:dyDescent="0.35">
      <c r="B1103" s="79" t="str">
        <f t="shared" si="96"/>
        <v/>
      </c>
      <c r="C1103" s="80" t="str">
        <f t="shared" si="97"/>
        <v/>
      </c>
      <c r="D1103" s="83" t="str">
        <f t="shared" si="98"/>
        <v/>
      </c>
      <c r="E1103" s="82" t="str">
        <f t="shared" si="99"/>
        <v/>
      </c>
      <c r="F1103" s="82" t="str">
        <f t="shared" si="100"/>
        <v/>
      </c>
      <c r="G1103" s="82" t="str">
        <f t="shared" si="101"/>
        <v/>
      </c>
      <c r="H1103" s="65"/>
      <c r="I1103" s="65"/>
    </row>
    <row r="1104" spans="2:9" ht="15" thickBot="1" x14ac:dyDescent="0.35">
      <c r="B1104" s="79" t="str">
        <f t="shared" si="96"/>
        <v/>
      </c>
      <c r="C1104" s="80" t="str">
        <f t="shared" si="97"/>
        <v/>
      </c>
      <c r="D1104" s="83" t="str">
        <f t="shared" si="98"/>
        <v/>
      </c>
      <c r="E1104" s="82" t="str">
        <f t="shared" si="99"/>
        <v/>
      </c>
      <c r="F1104" s="82" t="str">
        <f t="shared" si="100"/>
        <v/>
      </c>
      <c r="G1104" s="82" t="str">
        <f t="shared" si="101"/>
        <v/>
      </c>
      <c r="H1104" s="65"/>
      <c r="I1104" s="65"/>
    </row>
    <row r="1105" spans="2:9" ht="15" thickBot="1" x14ac:dyDescent="0.35">
      <c r="B1105" s="79" t="str">
        <f t="shared" si="96"/>
        <v/>
      </c>
      <c r="C1105" s="80" t="str">
        <f t="shared" si="97"/>
        <v/>
      </c>
      <c r="D1105" s="83" t="str">
        <f t="shared" si="98"/>
        <v/>
      </c>
      <c r="E1105" s="82" t="str">
        <f t="shared" si="99"/>
        <v/>
      </c>
      <c r="F1105" s="82" t="str">
        <f t="shared" si="100"/>
        <v/>
      </c>
      <c r="G1105" s="82" t="str">
        <f t="shared" si="101"/>
        <v/>
      </c>
      <c r="H1105" s="65"/>
      <c r="I1105" s="65"/>
    </row>
    <row r="1106" spans="2:9" ht="15" thickBot="1" x14ac:dyDescent="0.35">
      <c r="B1106" s="79" t="str">
        <f t="shared" si="96"/>
        <v/>
      </c>
      <c r="C1106" s="80" t="str">
        <f t="shared" si="97"/>
        <v/>
      </c>
      <c r="D1106" s="83" t="str">
        <f t="shared" si="98"/>
        <v/>
      </c>
      <c r="E1106" s="82" t="str">
        <f t="shared" si="99"/>
        <v/>
      </c>
      <c r="F1106" s="82" t="str">
        <f t="shared" si="100"/>
        <v/>
      </c>
      <c r="G1106" s="82" t="str">
        <f t="shared" si="101"/>
        <v/>
      </c>
      <c r="H1106" s="65"/>
      <c r="I1106" s="65"/>
    </row>
    <row r="1107" spans="2:9" ht="15" thickBot="1" x14ac:dyDescent="0.35">
      <c r="B1107" s="79" t="str">
        <f t="shared" si="96"/>
        <v/>
      </c>
      <c r="C1107" s="80" t="str">
        <f t="shared" si="97"/>
        <v/>
      </c>
      <c r="D1107" s="83" t="str">
        <f t="shared" si="98"/>
        <v/>
      </c>
      <c r="E1107" s="82" t="str">
        <f t="shared" si="99"/>
        <v/>
      </c>
      <c r="F1107" s="82" t="str">
        <f t="shared" si="100"/>
        <v/>
      </c>
      <c r="G1107" s="82" t="str">
        <f t="shared" si="101"/>
        <v/>
      </c>
      <c r="H1107" s="65"/>
      <c r="I1107" s="65"/>
    </row>
    <row r="1108" spans="2:9" ht="15" thickBot="1" x14ac:dyDescent="0.35">
      <c r="B1108" s="79" t="str">
        <f t="shared" si="96"/>
        <v/>
      </c>
      <c r="C1108" s="80" t="str">
        <f t="shared" si="97"/>
        <v/>
      </c>
      <c r="D1108" s="83" t="str">
        <f t="shared" si="98"/>
        <v/>
      </c>
      <c r="E1108" s="82" t="str">
        <f t="shared" si="99"/>
        <v/>
      </c>
      <c r="F1108" s="82" t="str">
        <f t="shared" si="100"/>
        <v/>
      </c>
      <c r="G1108" s="82" t="str">
        <f t="shared" si="101"/>
        <v/>
      </c>
      <c r="H1108" s="65"/>
      <c r="I1108" s="65"/>
    </row>
    <row r="1109" spans="2:9" ht="15" thickBot="1" x14ac:dyDescent="0.35">
      <c r="B1109" s="79" t="str">
        <f t="shared" ref="B1109:B1172" si="102">IFERROR(IF(G1108&lt;=0,"",B1108+1),"")</f>
        <v/>
      </c>
      <c r="C1109" s="80" t="str">
        <f t="shared" ref="C1109:C1172" si="103">IF($E$10="End of the Period",IF(B1109="","",IF(OR(payment_frequency="Weekly",payment_frequency="Bi-weekly",payment_frequency="Semi-monthly"),first_payment_date+B1109*VLOOKUP(payment_frequency,periodic_table,2,0),EDATE(first_payment_date,B1109*VLOOKUP(payment_frequency,periodic_table,2,0)))),IF(B1109="","",IF(OR(payment_frequency="Weekly",payment_frequency="Bi-weekly",payment_frequency="Semi-monthly"),first_payment_date+(B1109-1)*VLOOKUP(payment_frequency,periodic_table,2,0),EDATE(first_payment_date,(B1109-1)*VLOOKUP(payment_frequency,periodic_table,2,0)))))</f>
        <v/>
      </c>
      <c r="D1109" s="83" t="str">
        <f t="shared" ref="D1109:D1172" si="104">IF(B1109="","",IF(B1109&lt;=$I$13,E1109,IF((nper-B1109+1=0),-PMT(rate,1,$G$20,,payment_type),-PMT(rate,nper-B1109+1,G1108,,payment_type))))</f>
        <v/>
      </c>
      <c r="E1109" s="82" t="str">
        <f t="shared" ref="E1109:E1172" si="105">IF(B1109="","",IF(AND(payment_type=1,B1109=1),0,(G1108*rate)))</f>
        <v/>
      </c>
      <c r="F1109" s="82" t="str">
        <f t="shared" si="100"/>
        <v/>
      </c>
      <c r="G1109" s="82" t="str">
        <f t="shared" si="101"/>
        <v/>
      </c>
      <c r="H1109" s="65"/>
      <c r="I1109" s="65"/>
    </row>
    <row r="1110" spans="2:9" ht="15" thickBot="1" x14ac:dyDescent="0.35">
      <c r="B1110" s="79" t="str">
        <f t="shared" si="102"/>
        <v/>
      </c>
      <c r="C1110" s="80" t="str">
        <f t="shared" si="103"/>
        <v/>
      </c>
      <c r="D1110" s="83" t="str">
        <f t="shared" si="104"/>
        <v/>
      </c>
      <c r="E1110" s="82" t="str">
        <f t="shared" si="105"/>
        <v/>
      </c>
      <c r="F1110" s="82" t="str">
        <f t="shared" ref="F1110:F1173" si="106">IF(B1110="","",D1110-E1110)</f>
        <v/>
      </c>
      <c r="G1110" s="82" t="str">
        <f t="shared" ref="G1110:G1173" si="107">IFERROR(IF(F1110&lt;0,"",G1109-F1110),"")</f>
        <v/>
      </c>
      <c r="H1110" s="65"/>
      <c r="I1110" s="65"/>
    </row>
    <row r="1111" spans="2:9" ht="15" thickBot="1" x14ac:dyDescent="0.35">
      <c r="B1111" s="79" t="str">
        <f t="shared" si="102"/>
        <v/>
      </c>
      <c r="C1111" s="80" t="str">
        <f t="shared" si="103"/>
        <v/>
      </c>
      <c r="D1111" s="83" t="str">
        <f t="shared" si="104"/>
        <v/>
      </c>
      <c r="E1111" s="82" t="str">
        <f t="shared" si="105"/>
        <v/>
      </c>
      <c r="F1111" s="82" t="str">
        <f t="shared" si="106"/>
        <v/>
      </c>
      <c r="G1111" s="82" t="str">
        <f t="shared" si="107"/>
        <v/>
      </c>
      <c r="H1111" s="65"/>
      <c r="I1111" s="65"/>
    </row>
    <row r="1112" spans="2:9" ht="15" thickBot="1" x14ac:dyDescent="0.35">
      <c r="B1112" s="79" t="str">
        <f t="shared" si="102"/>
        <v/>
      </c>
      <c r="C1112" s="80" t="str">
        <f t="shared" si="103"/>
        <v/>
      </c>
      <c r="D1112" s="83" t="str">
        <f t="shared" si="104"/>
        <v/>
      </c>
      <c r="E1112" s="82" t="str">
        <f t="shared" si="105"/>
        <v/>
      </c>
      <c r="F1112" s="82" t="str">
        <f t="shared" si="106"/>
        <v/>
      </c>
      <c r="G1112" s="82" t="str">
        <f t="shared" si="107"/>
        <v/>
      </c>
      <c r="H1112" s="65"/>
      <c r="I1112" s="65"/>
    </row>
    <row r="1113" spans="2:9" ht="15" thickBot="1" x14ac:dyDescent="0.35">
      <c r="B1113" s="79" t="str">
        <f t="shared" si="102"/>
        <v/>
      </c>
      <c r="C1113" s="80" t="str">
        <f t="shared" si="103"/>
        <v/>
      </c>
      <c r="D1113" s="83" t="str">
        <f t="shared" si="104"/>
        <v/>
      </c>
      <c r="E1113" s="82" t="str">
        <f t="shared" si="105"/>
        <v/>
      </c>
      <c r="F1113" s="82" t="str">
        <f t="shared" si="106"/>
        <v/>
      </c>
      <c r="G1113" s="82" t="str">
        <f t="shared" si="107"/>
        <v/>
      </c>
      <c r="H1113" s="65"/>
      <c r="I1113" s="65"/>
    </row>
    <row r="1114" spans="2:9" ht="15" thickBot="1" x14ac:dyDescent="0.35">
      <c r="B1114" s="79" t="str">
        <f t="shared" si="102"/>
        <v/>
      </c>
      <c r="C1114" s="80" t="str">
        <f t="shared" si="103"/>
        <v/>
      </c>
      <c r="D1114" s="83" t="str">
        <f t="shared" si="104"/>
        <v/>
      </c>
      <c r="E1114" s="82" t="str">
        <f t="shared" si="105"/>
        <v/>
      </c>
      <c r="F1114" s="82" t="str">
        <f t="shared" si="106"/>
        <v/>
      </c>
      <c r="G1114" s="82" t="str">
        <f t="shared" si="107"/>
        <v/>
      </c>
      <c r="H1114" s="65"/>
      <c r="I1114" s="65"/>
    </row>
    <row r="1115" spans="2:9" ht="15" thickBot="1" x14ac:dyDescent="0.35">
      <c r="B1115" s="79" t="str">
        <f t="shared" si="102"/>
        <v/>
      </c>
      <c r="C1115" s="80" t="str">
        <f t="shared" si="103"/>
        <v/>
      </c>
      <c r="D1115" s="83" t="str">
        <f t="shared" si="104"/>
        <v/>
      </c>
      <c r="E1115" s="82" t="str">
        <f t="shared" si="105"/>
        <v/>
      </c>
      <c r="F1115" s="82" t="str">
        <f t="shared" si="106"/>
        <v/>
      </c>
      <c r="G1115" s="82" t="str">
        <f t="shared" si="107"/>
        <v/>
      </c>
      <c r="H1115" s="65"/>
      <c r="I1115" s="65"/>
    </row>
    <row r="1116" spans="2:9" ht="15" thickBot="1" x14ac:dyDescent="0.35">
      <c r="B1116" s="79" t="str">
        <f t="shared" si="102"/>
        <v/>
      </c>
      <c r="C1116" s="80" t="str">
        <f t="shared" si="103"/>
        <v/>
      </c>
      <c r="D1116" s="83" t="str">
        <f t="shared" si="104"/>
        <v/>
      </c>
      <c r="E1116" s="82" t="str">
        <f t="shared" si="105"/>
        <v/>
      </c>
      <c r="F1116" s="82" t="str">
        <f t="shared" si="106"/>
        <v/>
      </c>
      <c r="G1116" s="82" t="str">
        <f t="shared" si="107"/>
        <v/>
      </c>
      <c r="H1116" s="65"/>
      <c r="I1116" s="65"/>
    </row>
    <row r="1117" spans="2:9" ht="15" thickBot="1" x14ac:dyDescent="0.35">
      <c r="B1117" s="79" t="str">
        <f t="shared" si="102"/>
        <v/>
      </c>
      <c r="C1117" s="80" t="str">
        <f t="shared" si="103"/>
        <v/>
      </c>
      <c r="D1117" s="83" t="str">
        <f t="shared" si="104"/>
        <v/>
      </c>
      <c r="E1117" s="82" t="str">
        <f t="shared" si="105"/>
        <v/>
      </c>
      <c r="F1117" s="82" t="str">
        <f t="shared" si="106"/>
        <v/>
      </c>
      <c r="G1117" s="82" t="str">
        <f t="shared" si="107"/>
        <v/>
      </c>
      <c r="H1117" s="65"/>
      <c r="I1117" s="65"/>
    </row>
    <row r="1118" spans="2:9" ht="15" thickBot="1" x14ac:dyDescent="0.35">
      <c r="B1118" s="79" t="str">
        <f t="shared" si="102"/>
        <v/>
      </c>
      <c r="C1118" s="80" t="str">
        <f t="shared" si="103"/>
        <v/>
      </c>
      <c r="D1118" s="83" t="str">
        <f t="shared" si="104"/>
        <v/>
      </c>
      <c r="E1118" s="82" t="str">
        <f t="shared" si="105"/>
        <v/>
      </c>
      <c r="F1118" s="82" t="str">
        <f t="shared" si="106"/>
        <v/>
      </c>
      <c r="G1118" s="82" t="str">
        <f t="shared" si="107"/>
        <v/>
      </c>
      <c r="H1118" s="65"/>
      <c r="I1118" s="65"/>
    </row>
    <row r="1119" spans="2:9" ht="15" thickBot="1" x14ac:dyDescent="0.35">
      <c r="B1119" s="79" t="str">
        <f t="shared" si="102"/>
        <v/>
      </c>
      <c r="C1119" s="80" t="str">
        <f t="shared" si="103"/>
        <v/>
      </c>
      <c r="D1119" s="83" t="str">
        <f t="shared" si="104"/>
        <v/>
      </c>
      <c r="E1119" s="82" t="str">
        <f t="shared" si="105"/>
        <v/>
      </c>
      <c r="F1119" s="82" t="str">
        <f t="shared" si="106"/>
        <v/>
      </c>
      <c r="G1119" s="82" t="str">
        <f t="shared" si="107"/>
        <v/>
      </c>
      <c r="H1119" s="65"/>
      <c r="I1119" s="65"/>
    </row>
    <row r="1120" spans="2:9" ht="15" thickBot="1" x14ac:dyDescent="0.35">
      <c r="B1120" s="79" t="str">
        <f t="shared" si="102"/>
        <v/>
      </c>
      <c r="C1120" s="80" t="str">
        <f t="shared" si="103"/>
        <v/>
      </c>
      <c r="D1120" s="83" t="str">
        <f t="shared" si="104"/>
        <v/>
      </c>
      <c r="E1120" s="82" t="str">
        <f t="shared" si="105"/>
        <v/>
      </c>
      <c r="F1120" s="82" t="str">
        <f t="shared" si="106"/>
        <v/>
      </c>
      <c r="G1120" s="82" t="str">
        <f t="shared" si="107"/>
        <v/>
      </c>
      <c r="H1120" s="65"/>
      <c r="I1120" s="65"/>
    </row>
    <row r="1121" spans="2:9" ht="15" thickBot="1" x14ac:dyDescent="0.35">
      <c r="B1121" s="79" t="str">
        <f t="shared" si="102"/>
        <v/>
      </c>
      <c r="C1121" s="80" t="str">
        <f t="shared" si="103"/>
        <v/>
      </c>
      <c r="D1121" s="83" t="str">
        <f t="shared" si="104"/>
        <v/>
      </c>
      <c r="E1121" s="82" t="str">
        <f t="shared" si="105"/>
        <v/>
      </c>
      <c r="F1121" s="82" t="str">
        <f t="shared" si="106"/>
        <v/>
      </c>
      <c r="G1121" s="82" t="str">
        <f t="shared" si="107"/>
        <v/>
      </c>
      <c r="H1121" s="65"/>
      <c r="I1121" s="65"/>
    </row>
    <row r="1122" spans="2:9" ht="15" thickBot="1" x14ac:dyDescent="0.35">
      <c r="B1122" s="79" t="str">
        <f t="shared" si="102"/>
        <v/>
      </c>
      <c r="C1122" s="80" t="str">
        <f t="shared" si="103"/>
        <v/>
      </c>
      <c r="D1122" s="83" t="str">
        <f t="shared" si="104"/>
        <v/>
      </c>
      <c r="E1122" s="82" t="str">
        <f t="shared" si="105"/>
        <v/>
      </c>
      <c r="F1122" s="82" t="str">
        <f t="shared" si="106"/>
        <v/>
      </c>
      <c r="G1122" s="82" t="str">
        <f t="shared" si="107"/>
        <v/>
      </c>
      <c r="H1122" s="65"/>
      <c r="I1122" s="65"/>
    </row>
    <row r="1123" spans="2:9" ht="15" thickBot="1" x14ac:dyDescent="0.35">
      <c r="B1123" s="79" t="str">
        <f t="shared" si="102"/>
        <v/>
      </c>
      <c r="C1123" s="80" t="str">
        <f t="shared" si="103"/>
        <v/>
      </c>
      <c r="D1123" s="83" t="str">
        <f t="shared" si="104"/>
        <v/>
      </c>
      <c r="E1123" s="82" t="str">
        <f t="shared" si="105"/>
        <v/>
      </c>
      <c r="F1123" s="82" t="str">
        <f t="shared" si="106"/>
        <v/>
      </c>
      <c r="G1123" s="82" t="str">
        <f t="shared" si="107"/>
        <v/>
      </c>
      <c r="H1123" s="65"/>
      <c r="I1123" s="65"/>
    </row>
    <row r="1124" spans="2:9" ht="15" thickBot="1" x14ac:dyDescent="0.35">
      <c r="B1124" s="79" t="str">
        <f t="shared" si="102"/>
        <v/>
      </c>
      <c r="C1124" s="80" t="str">
        <f t="shared" si="103"/>
        <v/>
      </c>
      <c r="D1124" s="83" t="str">
        <f t="shared" si="104"/>
        <v/>
      </c>
      <c r="E1124" s="82" t="str">
        <f t="shared" si="105"/>
        <v/>
      </c>
      <c r="F1124" s="82" t="str">
        <f t="shared" si="106"/>
        <v/>
      </c>
      <c r="G1124" s="82" t="str">
        <f t="shared" si="107"/>
        <v/>
      </c>
      <c r="H1124" s="65"/>
      <c r="I1124" s="65"/>
    </row>
    <row r="1125" spans="2:9" ht="15" thickBot="1" x14ac:dyDescent="0.35">
      <c r="B1125" s="79" t="str">
        <f t="shared" si="102"/>
        <v/>
      </c>
      <c r="C1125" s="80" t="str">
        <f t="shared" si="103"/>
        <v/>
      </c>
      <c r="D1125" s="83" t="str">
        <f t="shared" si="104"/>
        <v/>
      </c>
      <c r="E1125" s="82" t="str">
        <f t="shared" si="105"/>
        <v/>
      </c>
      <c r="F1125" s="82" t="str">
        <f t="shared" si="106"/>
        <v/>
      </c>
      <c r="G1125" s="82" t="str">
        <f t="shared" si="107"/>
        <v/>
      </c>
      <c r="H1125" s="65"/>
      <c r="I1125" s="65"/>
    </row>
    <row r="1126" spans="2:9" ht="15" thickBot="1" x14ac:dyDescent="0.35">
      <c r="B1126" s="79" t="str">
        <f t="shared" si="102"/>
        <v/>
      </c>
      <c r="C1126" s="80" t="str">
        <f t="shared" si="103"/>
        <v/>
      </c>
      <c r="D1126" s="83" t="str">
        <f t="shared" si="104"/>
        <v/>
      </c>
      <c r="E1126" s="82" t="str">
        <f t="shared" si="105"/>
        <v/>
      </c>
      <c r="F1126" s="82" t="str">
        <f t="shared" si="106"/>
        <v/>
      </c>
      <c r="G1126" s="82" t="str">
        <f t="shared" si="107"/>
        <v/>
      </c>
      <c r="H1126" s="65"/>
      <c r="I1126" s="65"/>
    </row>
    <row r="1127" spans="2:9" ht="15" thickBot="1" x14ac:dyDescent="0.35">
      <c r="B1127" s="79" t="str">
        <f t="shared" si="102"/>
        <v/>
      </c>
      <c r="C1127" s="80" t="str">
        <f t="shared" si="103"/>
        <v/>
      </c>
      <c r="D1127" s="83" t="str">
        <f t="shared" si="104"/>
        <v/>
      </c>
      <c r="E1127" s="82" t="str">
        <f t="shared" si="105"/>
        <v/>
      </c>
      <c r="F1127" s="82" t="str">
        <f t="shared" si="106"/>
        <v/>
      </c>
      <c r="G1127" s="82" t="str">
        <f t="shared" si="107"/>
        <v/>
      </c>
      <c r="H1127" s="65"/>
      <c r="I1127" s="65"/>
    </row>
    <row r="1128" spans="2:9" ht="15" thickBot="1" x14ac:dyDescent="0.35">
      <c r="B1128" s="79" t="str">
        <f t="shared" si="102"/>
        <v/>
      </c>
      <c r="C1128" s="80" t="str">
        <f t="shared" si="103"/>
        <v/>
      </c>
      <c r="D1128" s="83" t="str">
        <f t="shared" si="104"/>
        <v/>
      </c>
      <c r="E1128" s="82" t="str">
        <f t="shared" si="105"/>
        <v/>
      </c>
      <c r="F1128" s="82" t="str">
        <f t="shared" si="106"/>
        <v/>
      </c>
      <c r="G1128" s="82" t="str">
        <f t="shared" si="107"/>
        <v/>
      </c>
      <c r="H1128" s="65"/>
      <c r="I1128" s="65"/>
    </row>
    <row r="1129" spans="2:9" ht="15" thickBot="1" x14ac:dyDescent="0.35">
      <c r="B1129" s="79" t="str">
        <f t="shared" si="102"/>
        <v/>
      </c>
      <c r="C1129" s="80" t="str">
        <f t="shared" si="103"/>
        <v/>
      </c>
      <c r="D1129" s="83" t="str">
        <f t="shared" si="104"/>
        <v/>
      </c>
      <c r="E1129" s="82" t="str">
        <f t="shared" si="105"/>
        <v/>
      </c>
      <c r="F1129" s="82" t="str">
        <f t="shared" si="106"/>
        <v/>
      </c>
      <c r="G1129" s="82" t="str">
        <f t="shared" si="107"/>
        <v/>
      </c>
      <c r="H1129" s="65"/>
      <c r="I1129" s="65"/>
    </row>
    <row r="1130" spans="2:9" ht="15" thickBot="1" x14ac:dyDescent="0.35">
      <c r="B1130" s="79" t="str">
        <f t="shared" si="102"/>
        <v/>
      </c>
      <c r="C1130" s="80" t="str">
        <f t="shared" si="103"/>
        <v/>
      </c>
      <c r="D1130" s="83" t="str">
        <f t="shared" si="104"/>
        <v/>
      </c>
      <c r="E1130" s="82" t="str">
        <f t="shared" si="105"/>
        <v/>
      </c>
      <c r="F1130" s="82" t="str">
        <f t="shared" si="106"/>
        <v/>
      </c>
      <c r="G1130" s="82" t="str">
        <f t="shared" si="107"/>
        <v/>
      </c>
      <c r="H1130" s="65"/>
      <c r="I1130" s="65"/>
    </row>
    <row r="1131" spans="2:9" ht="15" thickBot="1" x14ac:dyDescent="0.35">
      <c r="B1131" s="79" t="str">
        <f t="shared" si="102"/>
        <v/>
      </c>
      <c r="C1131" s="80" t="str">
        <f t="shared" si="103"/>
        <v/>
      </c>
      <c r="D1131" s="83" t="str">
        <f t="shared" si="104"/>
        <v/>
      </c>
      <c r="E1131" s="82" t="str">
        <f t="shared" si="105"/>
        <v/>
      </c>
      <c r="F1131" s="82" t="str">
        <f t="shared" si="106"/>
        <v/>
      </c>
      <c r="G1131" s="82" t="str">
        <f t="shared" si="107"/>
        <v/>
      </c>
      <c r="H1131" s="65"/>
      <c r="I1131" s="65"/>
    </row>
    <row r="1132" spans="2:9" ht="15" thickBot="1" x14ac:dyDescent="0.35">
      <c r="B1132" s="79" t="str">
        <f t="shared" si="102"/>
        <v/>
      </c>
      <c r="C1132" s="80" t="str">
        <f t="shared" si="103"/>
        <v/>
      </c>
      <c r="D1132" s="83" t="str">
        <f t="shared" si="104"/>
        <v/>
      </c>
      <c r="E1132" s="82" t="str">
        <f t="shared" si="105"/>
        <v/>
      </c>
      <c r="F1132" s="82" t="str">
        <f t="shared" si="106"/>
        <v/>
      </c>
      <c r="G1132" s="82" t="str">
        <f t="shared" si="107"/>
        <v/>
      </c>
      <c r="H1132" s="65"/>
      <c r="I1132" s="65"/>
    </row>
    <row r="1133" spans="2:9" ht="15" thickBot="1" x14ac:dyDescent="0.35">
      <c r="B1133" s="79" t="str">
        <f t="shared" si="102"/>
        <v/>
      </c>
      <c r="C1133" s="80" t="str">
        <f t="shared" si="103"/>
        <v/>
      </c>
      <c r="D1133" s="83" t="str">
        <f t="shared" si="104"/>
        <v/>
      </c>
      <c r="E1133" s="82" t="str">
        <f t="shared" si="105"/>
        <v/>
      </c>
      <c r="F1133" s="82" t="str">
        <f t="shared" si="106"/>
        <v/>
      </c>
      <c r="G1133" s="82" t="str">
        <f t="shared" si="107"/>
        <v/>
      </c>
      <c r="H1133" s="65"/>
      <c r="I1133" s="65"/>
    </row>
    <row r="1134" spans="2:9" ht="15" thickBot="1" x14ac:dyDescent="0.35">
      <c r="B1134" s="79" t="str">
        <f t="shared" si="102"/>
        <v/>
      </c>
      <c r="C1134" s="80" t="str">
        <f t="shared" si="103"/>
        <v/>
      </c>
      <c r="D1134" s="83" t="str">
        <f t="shared" si="104"/>
        <v/>
      </c>
      <c r="E1134" s="82" t="str">
        <f t="shared" si="105"/>
        <v/>
      </c>
      <c r="F1134" s="82" t="str">
        <f t="shared" si="106"/>
        <v/>
      </c>
      <c r="G1134" s="82" t="str">
        <f t="shared" si="107"/>
        <v/>
      </c>
      <c r="H1134" s="65"/>
      <c r="I1134" s="65"/>
    </row>
    <row r="1135" spans="2:9" ht="15" thickBot="1" x14ac:dyDescent="0.35">
      <c r="B1135" s="79" t="str">
        <f t="shared" si="102"/>
        <v/>
      </c>
      <c r="C1135" s="80" t="str">
        <f t="shared" si="103"/>
        <v/>
      </c>
      <c r="D1135" s="83" t="str">
        <f t="shared" si="104"/>
        <v/>
      </c>
      <c r="E1135" s="82" t="str">
        <f t="shared" si="105"/>
        <v/>
      </c>
      <c r="F1135" s="82" t="str">
        <f t="shared" si="106"/>
        <v/>
      </c>
      <c r="G1135" s="82" t="str">
        <f t="shared" si="107"/>
        <v/>
      </c>
      <c r="H1135" s="65"/>
      <c r="I1135" s="65"/>
    </row>
    <row r="1136" spans="2:9" ht="15" thickBot="1" x14ac:dyDescent="0.35">
      <c r="B1136" s="79" t="str">
        <f t="shared" si="102"/>
        <v/>
      </c>
      <c r="C1136" s="80" t="str">
        <f t="shared" si="103"/>
        <v/>
      </c>
      <c r="D1136" s="83" t="str">
        <f t="shared" si="104"/>
        <v/>
      </c>
      <c r="E1136" s="82" t="str">
        <f t="shared" si="105"/>
        <v/>
      </c>
      <c r="F1136" s="82" t="str">
        <f t="shared" si="106"/>
        <v/>
      </c>
      <c r="G1136" s="82" t="str">
        <f t="shared" si="107"/>
        <v/>
      </c>
      <c r="H1136" s="65"/>
      <c r="I1136" s="65"/>
    </row>
    <row r="1137" spans="2:9" ht="15" thickBot="1" x14ac:dyDescent="0.35">
      <c r="B1137" s="79" t="str">
        <f t="shared" si="102"/>
        <v/>
      </c>
      <c r="C1137" s="80" t="str">
        <f t="shared" si="103"/>
        <v/>
      </c>
      <c r="D1137" s="83" t="str">
        <f t="shared" si="104"/>
        <v/>
      </c>
      <c r="E1137" s="82" t="str">
        <f t="shared" si="105"/>
        <v/>
      </c>
      <c r="F1137" s="82" t="str">
        <f t="shared" si="106"/>
        <v/>
      </c>
      <c r="G1137" s="82" t="str">
        <f t="shared" si="107"/>
        <v/>
      </c>
      <c r="H1137" s="65"/>
      <c r="I1137" s="65"/>
    </row>
    <row r="1138" spans="2:9" ht="15" thickBot="1" x14ac:dyDescent="0.35">
      <c r="B1138" s="79" t="str">
        <f t="shared" si="102"/>
        <v/>
      </c>
      <c r="C1138" s="80" t="str">
        <f t="shared" si="103"/>
        <v/>
      </c>
      <c r="D1138" s="83" t="str">
        <f t="shared" si="104"/>
        <v/>
      </c>
      <c r="E1138" s="82" t="str">
        <f t="shared" si="105"/>
        <v/>
      </c>
      <c r="F1138" s="82" t="str">
        <f t="shared" si="106"/>
        <v/>
      </c>
      <c r="G1138" s="82" t="str">
        <f t="shared" si="107"/>
        <v/>
      </c>
      <c r="H1138" s="65"/>
      <c r="I1138" s="65"/>
    </row>
    <row r="1139" spans="2:9" ht="15" thickBot="1" x14ac:dyDescent="0.35">
      <c r="B1139" s="79" t="str">
        <f t="shared" si="102"/>
        <v/>
      </c>
      <c r="C1139" s="80" t="str">
        <f t="shared" si="103"/>
        <v/>
      </c>
      <c r="D1139" s="83" t="str">
        <f t="shared" si="104"/>
        <v/>
      </c>
      <c r="E1139" s="82" t="str">
        <f t="shared" si="105"/>
        <v/>
      </c>
      <c r="F1139" s="82" t="str">
        <f t="shared" si="106"/>
        <v/>
      </c>
      <c r="G1139" s="82" t="str">
        <f t="shared" si="107"/>
        <v/>
      </c>
      <c r="H1139" s="65"/>
      <c r="I1139" s="65"/>
    </row>
    <row r="1140" spans="2:9" ht="15" thickBot="1" x14ac:dyDescent="0.35">
      <c r="B1140" s="79" t="str">
        <f t="shared" si="102"/>
        <v/>
      </c>
      <c r="C1140" s="80" t="str">
        <f t="shared" si="103"/>
        <v/>
      </c>
      <c r="D1140" s="83" t="str">
        <f t="shared" si="104"/>
        <v/>
      </c>
      <c r="E1140" s="82" t="str">
        <f t="shared" si="105"/>
        <v/>
      </c>
      <c r="F1140" s="82" t="str">
        <f t="shared" si="106"/>
        <v/>
      </c>
      <c r="G1140" s="82" t="str">
        <f t="shared" si="107"/>
        <v/>
      </c>
      <c r="H1140" s="65"/>
      <c r="I1140" s="65"/>
    </row>
    <row r="1141" spans="2:9" ht="15" thickBot="1" x14ac:dyDescent="0.35">
      <c r="B1141" s="79" t="str">
        <f t="shared" si="102"/>
        <v/>
      </c>
      <c r="C1141" s="80" t="str">
        <f t="shared" si="103"/>
        <v/>
      </c>
      <c r="D1141" s="83" t="str">
        <f t="shared" si="104"/>
        <v/>
      </c>
      <c r="E1141" s="82" t="str">
        <f t="shared" si="105"/>
        <v/>
      </c>
      <c r="F1141" s="82" t="str">
        <f t="shared" si="106"/>
        <v/>
      </c>
      <c r="G1141" s="82" t="str">
        <f t="shared" si="107"/>
        <v/>
      </c>
      <c r="H1141" s="65"/>
      <c r="I1141" s="65"/>
    </row>
    <row r="1142" spans="2:9" ht="15" thickBot="1" x14ac:dyDescent="0.35">
      <c r="B1142" s="79" t="str">
        <f t="shared" si="102"/>
        <v/>
      </c>
      <c r="C1142" s="80" t="str">
        <f t="shared" si="103"/>
        <v/>
      </c>
      <c r="D1142" s="83" t="str">
        <f t="shared" si="104"/>
        <v/>
      </c>
      <c r="E1142" s="82" t="str">
        <f t="shared" si="105"/>
        <v/>
      </c>
      <c r="F1142" s="82" t="str">
        <f t="shared" si="106"/>
        <v/>
      </c>
      <c r="G1142" s="82" t="str">
        <f t="shared" si="107"/>
        <v/>
      </c>
      <c r="H1142" s="65"/>
      <c r="I1142" s="65"/>
    </row>
    <row r="1143" spans="2:9" ht="15" thickBot="1" x14ac:dyDescent="0.35">
      <c r="B1143" s="79" t="str">
        <f t="shared" si="102"/>
        <v/>
      </c>
      <c r="C1143" s="80" t="str">
        <f t="shared" si="103"/>
        <v/>
      </c>
      <c r="D1143" s="83" t="str">
        <f t="shared" si="104"/>
        <v/>
      </c>
      <c r="E1143" s="82" t="str">
        <f t="shared" si="105"/>
        <v/>
      </c>
      <c r="F1143" s="82" t="str">
        <f t="shared" si="106"/>
        <v/>
      </c>
      <c r="G1143" s="82" t="str">
        <f t="shared" si="107"/>
        <v/>
      </c>
      <c r="H1143" s="65"/>
      <c r="I1143" s="65"/>
    </row>
    <row r="1144" spans="2:9" ht="15" thickBot="1" x14ac:dyDescent="0.35">
      <c r="B1144" s="79" t="str">
        <f t="shared" si="102"/>
        <v/>
      </c>
      <c r="C1144" s="80" t="str">
        <f t="shared" si="103"/>
        <v/>
      </c>
      <c r="D1144" s="83" t="str">
        <f t="shared" si="104"/>
        <v/>
      </c>
      <c r="E1144" s="82" t="str">
        <f t="shared" si="105"/>
        <v/>
      </c>
      <c r="F1144" s="82" t="str">
        <f t="shared" si="106"/>
        <v/>
      </c>
      <c r="G1144" s="82" t="str">
        <f t="shared" si="107"/>
        <v/>
      </c>
      <c r="H1144" s="65"/>
      <c r="I1144" s="65"/>
    </row>
    <row r="1145" spans="2:9" ht="15" thickBot="1" x14ac:dyDescent="0.35">
      <c r="B1145" s="79" t="str">
        <f t="shared" si="102"/>
        <v/>
      </c>
      <c r="C1145" s="80" t="str">
        <f t="shared" si="103"/>
        <v/>
      </c>
      <c r="D1145" s="83" t="str">
        <f t="shared" si="104"/>
        <v/>
      </c>
      <c r="E1145" s="82" t="str">
        <f t="shared" si="105"/>
        <v/>
      </c>
      <c r="F1145" s="82" t="str">
        <f t="shared" si="106"/>
        <v/>
      </c>
      <c r="G1145" s="82" t="str">
        <f t="shared" si="107"/>
        <v/>
      </c>
      <c r="H1145" s="65"/>
      <c r="I1145" s="65"/>
    </row>
    <row r="1146" spans="2:9" ht="15" thickBot="1" x14ac:dyDescent="0.35">
      <c r="B1146" s="79" t="str">
        <f t="shared" si="102"/>
        <v/>
      </c>
      <c r="C1146" s="80" t="str">
        <f t="shared" si="103"/>
        <v/>
      </c>
      <c r="D1146" s="83" t="str">
        <f t="shared" si="104"/>
        <v/>
      </c>
      <c r="E1146" s="82" t="str">
        <f t="shared" si="105"/>
        <v/>
      </c>
      <c r="F1146" s="82" t="str">
        <f t="shared" si="106"/>
        <v/>
      </c>
      <c r="G1146" s="82" t="str">
        <f t="shared" si="107"/>
        <v/>
      </c>
      <c r="H1146" s="65"/>
      <c r="I1146" s="65"/>
    </row>
    <row r="1147" spans="2:9" ht="15" thickBot="1" x14ac:dyDescent="0.35">
      <c r="B1147" s="79" t="str">
        <f t="shared" si="102"/>
        <v/>
      </c>
      <c r="C1147" s="80" t="str">
        <f t="shared" si="103"/>
        <v/>
      </c>
      <c r="D1147" s="83" t="str">
        <f t="shared" si="104"/>
        <v/>
      </c>
      <c r="E1147" s="82" t="str">
        <f t="shared" si="105"/>
        <v/>
      </c>
      <c r="F1147" s="82" t="str">
        <f t="shared" si="106"/>
        <v/>
      </c>
      <c r="G1147" s="82" t="str">
        <f t="shared" si="107"/>
        <v/>
      </c>
      <c r="H1147" s="65"/>
      <c r="I1147" s="65"/>
    </row>
    <row r="1148" spans="2:9" ht="15" thickBot="1" x14ac:dyDescent="0.35">
      <c r="B1148" s="79" t="str">
        <f t="shared" si="102"/>
        <v/>
      </c>
      <c r="C1148" s="80" t="str">
        <f t="shared" si="103"/>
        <v/>
      </c>
      <c r="D1148" s="83" t="str">
        <f t="shared" si="104"/>
        <v/>
      </c>
      <c r="E1148" s="82" t="str">
        <f t="shared" si="105"/>
        <v/>
      </c>
      <c r="F1148" s="82" t="str">
        <f t="shared" si="106"/>
        <v/>
      </c>
      <c r="G1148" s="82" t="str">
        <f t="shared" si="107"/>
        <v/>
      </c>
      <c r="H1148" s="65"/>
      <c r="I1148" s="65"/>
    </row>
    <row r="1149" spans="2:9" ht="15" thickBot="1" x14ac:dyDescent="0.35">
      <c r="B1149" s="79" t="str">
        <f t="shared" si="102"/>
        <v/>
      </c>
      <c r="C1149" s="80" t="str">
        <f t="shared" si="103"/>
        <v/>
      </c>
      <c r="D1149" s="83" t="str">
        <f t="shared" si="104"/>
        <v/>
      </c>
      <c r="E1149" s="82" t="str">
        <f t="shared" si="105"/>
        <v/>
      </c>
      <c r="F1149" s="82" t="str">
        <f t="shared" si="106"/>
        <v/>
      </c>
      <c r="G1149" s="82" t="str">
        <f t="shared" si="107"/>
        <v/>
      </c>
      <c r="H1149" s="65"/>
      <c r="I1149" s="65"/>
    </row>
    <row r="1150" spans="2:9" ht="15" thickBot="1" x14ac:dyDescent="0.35">
      <c r="B1150" s="79" t="str">
        <f t="shared" si="102"/>
        <v/>
      </c>
      <c r="C1150" s="80" t="str">
        <f t="shared" si="103"/>
        <v/>
      </c>
      <c r="D1150" s="83" t="str">
        <f t="shared" si="104"/>
        <v/>
      </c>
      <c r="E1150" s="82" t="str">
        <f t="shared" si="105"/>
        <v/>
      </c>
      <c r="F1150" s="82" t="str">
        <f t="shared" si="106"/>
        <v/>
      </c>
      <c r="G1150" s="82" t="str">
        <f t="shared" si="107"/>
        <v/>
      </c>
      <c r="H1150" s="65"/>
      <c r="I1150" s="65"/>
    </row>
    <row r="1151" spans="2:9" ht="15" thickBot="1" x14ac:dyDescent="0.35">
      <c r="B1151" s="79" t="str">
        <f t="shared" si="102"/>
        <v/>
      </c>
      <c r="C1151" s="80" t="str">
        <f t="shared" si="103"/>
        <v/>
      </c>
      <c r="D1151" s="83" t="str">
        <f t="shared" si="104"/>
        <v/>
      </c>
      <c r="E1151" s="82" t="str">
        <f t="shared" si="105"/>
        <v/>
      </c>
      <c r="F1151" s="82" t="str">
        <f t="shared" si="106"/>
        <v/>
      </c>
      <c r="G1151" s="82" t="str">
        <f t="shared" si="107"/>
        <v/>
      </c>
      <c r="H1151" s="65"/>
      <c r="I1151" s="65"/>
    </row>
    <row r="1152" spans="2:9" ht="15" thickBot="1" x14ac:dyDescent="0.35">
      <c r="B1152" s="79" t="str">
        <f t="shared" si="102"/>
        <v/>
      </c>
      <c r="C1152" s="80" t="str">
        <f t="shared" si="103"/>
        <v/>
      </c>
      <c r="D1152" s="83" t="str">
        <f t="shared" si="104"/>
        <v/>
      </c>
      <c r="E1152" s="82" t="str">
        <f t="shared" si="105"/>
        <v/>
      </c>
      <c r="F1152" s="82" t="str">
        <f t="shared" si="106"/>
        <v/>
      </c>
      <c r="G1152" s="82" t="str">
        <f t="shared" si="107"/>
        <v/>
      </c>
      <c r="H1152" s="65"/>
      <c r="I1152" s="65"/>
    </row>
    <row r="1153" spans="2:9" ht="15" thickBot="1" x14ac:dyDescent="0.35">
      <c r="B1153" s="79" t="str">
        <f t="shared" si="102"/>
        <v/>
      </c>
      <c r="C1153" s="80" t="str">
        <f t="shared" si="103"/>
        <v/>
      </c>
      <c r="D1153" s="83" t="str">
        <f t="shared" si="104"/>
        <v/>
      </c>
      <c r="E1153" s="82" t="str">
        <f t="shared" si="105"/>
        <v/>
      </c>
      <c r="F1153" s="82" t="str">
        <f t="shared" si="106"/>
        <v/>
      </c>
      <c r="G1153" s="82" t="str">
        <f t="shared" si="107"/>
        <v/>
      </c>
      <c r="H1153" s="65"/>
      <c r="I1153" s="65"/>
    </row>
    <row r="1154" spans="2:9" ht="15" thickBot="1" x14ac:dyDescent="0.35">
      <c r="B1154" s="79" t="str">
        <f t="shared" si="102"/>
        <v/>
      </c>
      <c r="C1154" s="80" t="str">
        <f t="shared" si="103"/>
        <v/>
      </c>
      <c r="D1154" s="83" t="str">
        <f t="shared" si="104"/>
        <v/>
      </c>
      <c r="E1154" s="82" t="str">
        <f t="shared" si="105"/>
        <v/>
      </c>
      <c r="F1154" s="82" t="str">
        <f t="shared" si="106"/>
        <v/>
      </c>
      <c r="G1154" s="82" t="str">
        <f t="shared" si="107"/>
        <v/>
      </c>
      <c r="H1154" s="65"/>
      <c r="I1154" s="65"/>
    </row>
    <row r="1155" spans="2:9" ht="15" thickBot="1" x14ac:dyDescent="0.35">
      <c r="B1155" s="79" t="str">
        <f t="shared" si="102"/>
        <v/>
      </c>
      <c r="C1155" s="80" t="str">
        <f t="shared" si="103"/>
        <v/>
      </c>
      <c r="D1155" s="83" t="str">
        <f t="shared" si="104"/>
        <v/>
      </c>
      <c r="E1155" s="82" t="str">
        <f t="shared" si="105"/>
        <v/>
      </c>
      <c r="F1155" s="82" t="str">
        <f t="shared" si="106"/>
        <v/>
      </c>
      <c r="G1155" s="82" t="str">
        <f t="shared" si="107"/>
        <v/>
      </c>
      <c r="H1155" s="65"/>
      <c r="I1155" s="65"/>
    </row>
    <row r="1156" spans="2:9" ht="15" thickBot="1" x14ac:dyDescent="0.35">
      <c r="B1156" s="79" t="str">
        <f t="shared" si="102"/>
        <v/>
      </c>
      <c r="C1156" s="80" t="str">
        <f t="shared" si="103"/>
        <v/>
      </c>
      <c r="D1156" s="83" t="str">
        <f t="shared" si="104"/>
        <v/>
      </c>
      <c r="E1156" s="82" t="str">
        <f t="shared" si="105"/>
        <v/>
      </c>
      <c r="F1156" s="82" t="str">
        <f t="shared" si="106"/>
        <v/>
      </c>
      <c r="G1156" s="82" t="str">
        <f t="shared" si="107"/>
        <v/>
      </c>
      <c r="H1156" s="65"/>
      <c r="I1156" s="65"/>
    </row>
    <row r="1157" spans="2:9" ht="15" thickBot="1" x14ac:dyDescent="0.35">
      <c r="B1157" s="79" t="str">
        <f t="shared" si="102"/>
        <v/>
      </c>
      <c r="C1157" s="80" t="str">
        <f t="shared" si="103"/>
        <v/>
      </c>
      <c r="D1157" s="83" t="str">
        <f t="shared" si="104"/>
        <v/>
      </c>
      <c r="E1157" s="82" t="str">
        <f t="shared" si="105"/>
        <v/>
      </c>
      <c r="F1157" s="82" t="str">
        <f t="shared" si="106"/>
        <v/>
      </c>
      <c r="G1157" s="82" t="str">
        <f t="shared" si="107"/>
        <v/>
      </c>
      <c r="H1157" s="65"/>
      <c r="I1157" s="65"/>
    </row>
    <row r="1158" spans="2:9" ht="15" thickBot="1" x14ac:dyDescent="0.35">
      <c r="B1158" s="79" t="str">
        <f t="shared" si="102"/>
        <v/>
      </c>
      <c r="C1158" s="80" t="str">
        <f t="shared" si="103"/>
        <v/>
      </c>
      <c r="D1158" s="83" t="str">
        <f t="shared" si="104"/>
        <v/>
      </c>
      <c r="E1158" s="82" t="str">
        <f t="shared" si="105"/>
        <v/>
      </c>
      <c r="F1158" s="82" t="str">
        <f t="shared" si="106"/>
        <v/>
      </c>
      <c r="G1158" s="82" t="str">
        <f t="shared" si="107"/>
        <v/>
      </c>
      <c r="H1158" s="65"/>
      <c r="I1158" s="65"/>
    </row>
    <row r="1159" spans="2:9" ht="15" thickBot="1" x14ac:dyDescent="0.35">
      <c r="B1159" s="79" t="str">
        <f t="shared" si="102"/>
        <v/>
      </c>
      <c r="C1159" s="80" t="str">
        <f t="shared" si="103"/>
        <v/>
      </c>
      <c r="D1159" s="83" t="str">
        <f t="shared" si="104"/>
        <v/>
      </c>
      <c r="E1159" s="82" t="str">
        <f t="shared" si="105"/>
        <v/>
      </c>
      <c r="F1159" s="82" t="str">
        <f t="shared" si="106"/>
        <v/>
      </c>
      <c r="G1159" s="82" t="str">
        <f t="shared" si="107"/>
        <v/>
      </c>
      <c r="H1159" s="65"/>
      <c r="I1159" s="65"/>
    </row>
    <row r="1160" spans="2:9" ht="15" thickBot="1" x14ac:dyDescent="0.35">
      <c r="B1160" s="79" t="str">
        <f t="shared" si="102"/>
        <v/>
      </c>
      <c r="C1160" s="80" t="str">
        <f t="shared" si="103"/>
        <v/>
      </c>
      <c r="D1160" s="83" t="str">
        <f t="shared" si="104"/>
        <v/>
      </c>
      <c r="E1160" s="82" t="str">
        <f t="shared" si="105"/>
        <v/>
      </c>
      <c r="F1160" s="82" t="str">
        <f t="shared" si="106"/>
        <v/>
      </c>
      <c r="G1160" s="82" t="str">
        <f t="shared" si="107"/>
        <v/>
      </c>
      <c r="H1160" s="65"/>
      <c r="I1160" s="65"/>
    </row>
    <row r="1161" spans="2:9" ht="15" thickBot="1" x14ac:dyDescent="0.35">
      <c r="B1161" s="79" t="str">
        <f t="shared" si="102"/>
        <v/>
      </c>
      <c r="C1161" s="80" t="str">
        <f t="shared" si="103"/>
        <v/>
      </c>
      <c r="D1161" s="83" t="str">
        <f t="shared" si="104"/>
        <v/>
      </c>
      <c r="E1161" s="82" t="str">
        <f t="shared" si="105"/>
        <v/>
      </c>
      <c r="F1161" s="82" t="str">
        <f t="shared" si="106"/>
        <v/>
      </c>
      <c r="G1161" s="82" t="str">
        <f t="shared" si="107"/>
        <v/>
      </c>
      <c r="H1161" s="65"/>
      <c r="I1161" s="65"/>
    </row>
    <row r="1162" spans="2:9" ht="15" thickBot="1" x14ac:dyDescent="0.35">
      <c r="B1162" s="79" t="str">
        <f t="shared" si="102"/>
        <v/>
      </c>
      <c r="C1162" s="80" t="str">
        <f t="shared" si="103"/>
        <v/>
      </c>
      <c r="D1162" s="83" t="str">
        <f t="shared" si="104"/>
        <v/>
      </c>
      <c r="E1162" s="82" t="str">
        <f t="shared" si="105"/>
        <v/>
      </c>
      <c r="F1162" s="82" t="str">
        <f t="shared" si="106"/>
        <v/>
      </c>
      <c r="G1162" s="82" t="str">
        <f t="shared" si="107"/>
        <v/>
      </c>
      <c r="H1162" s="65"/>
      <c r="I1162" s="65"/>
    </row>
    <row r="1163" spans="2:9" ht="15" thickBot="1" x14ac:dyDescent="0.35">
      <c r="B1163" s="79" t="str">
        <f t="shared" si="102"/>
        <v/>
      </c>
      <c r="C1163" s="80" t="str">
        <f t="shared" si="103"/>
        <v/>
      </c>
      <c r="D1163" s="83" t="str">
        <f t="shared" si="104"/>
        <v/>
      </c>
      <c r="E1163" s="82" t="str">
        <f t="shared" si="105"/>
        <v/>
      </c>
      <c r="F1163" s="82" t="str">
        <f t="shared" si="106"/>
        <v/>
      </c>
      <c r="G1163" s="82" t="str">
        <f t="shared" si="107"/>
        <v/>
      </c>
      <c r="H1163" s="65"/>
      <c r="I1163" s="65"/>
    </row>
    <row r="1164" spans="2:9" ht="15" thickBot="1" x14ac:dyDescent="0.35">
      <c r="B1164" s="79" t="str">
        <f t="shared" si="102"/>
        <v/>
      </c>
      <c r="C1164" s="80" t="str">
        <f t="shared" si="103"/>
        <v/>
      </c>
      <c r="D1164" s="83" t="str">
        <f t="shared" si="104"/>
        <v/>
      </c>
      <c r="E1164" s="82" t="str">
        <f t="shared" si="105"/>
        <v/>
      </c>
      <c r="F1164" s="82" t="str">
        <f t="shared" si="106"/>
        <v/>
      </c>
      <c r="G1164" s="82" t="str">
        <f t="shared" si="107"/>
        <v/>
      </c>
      <c r="H1164" s="65"/>
      <c r="I1164" s="65"/>
    </row>
    <row r="1165" spans="2:9" ht="15" thickBot="1" x14ac:dyDescent="0.35">
      <c r="B1165" s="79" t="str">
        <f t="shared" si="102"/>
        <v/>
      </c>
      <c r="C1165" s="80" t="str">
        <f t="shared" si="103"/>
        <v/>
      </c>
      <c r="D1165" s="83" t="str">
        <f t="shared" si="104"/>
        <v/>
      </c>
      <c r="E1165" s="82" t="str">
        <f t="shared" si="105"/>
        <v/>
      </c>
      <c r="F1165" s="82" t="str">
        <f t="shared" si="106"/>
        <v/>
      </c>
      <c r="G1165" s="82" t="str">
        <f t="shared" si="107"/>
        <v/>
      </c>
      <c r="H1165" s="65"/>
      <c r="I1165" s="65"/>
    </row>
    <row r="1166" spans="2:9" ht="15" thickBot="1" x14ac:dyDescent="0.35">
      <c r="B1166" s="79" t="str">
        <f t="shared" si="102"/>
        <v/>
      </c>
      <c r="C1166" s="80" t="str">
        <f t="shared" si="103"/>
        <v/>
      </c>
      <c r="D1166" s="83" t="str">
        <f t="shared" si="104"/>
        <v/>
      </c>
      <c r="E1166" s="82" t="str">
        <f t="shared" si="105"/>
        <v/>
      </c>
      <c r="F1166" s="82" t="str">
        <f t="shared" si="106"/>
        <v/>
      </c>
      <c r="G1166" s="82" t="str">
        <f t="shared" si="107"/>
        <v/>
      </c>
      <c r="H1166" s="65"/>
      <c r="I1166" s="65"/>
    </row>
    <row r="1167" spans="2:9" ht="15" thickBot="1" x14ac:dyDescent="0.35">
      <c r="B1167" s="79" t="str">
        <f t="shared" si="102"/>
        <v/>
      </c>
      <c r="C1167" s="80" t="str">
        <f t="shared" si="103"/>
        <v/>
      </c>
      <c r="D1167" s="83" t="str">
        <f t="shared" si="104"/>
        <v/>
      </c>
      <c r="E1167" s="82" t="str">
        <f t="shared" si="105"/>
        <v/>
      </c>
      <c r="F1167" s="82" t="str">
        <f t="shared" si="106"/>
        <v/>
      </c>
      <c r="G1167" s="82" t="str">
        <f t="shared" si="107"/>
        <v/>
      </c>
      <c r="H1167" s="65"/>
      <c r="I1167" s="65"/>
    </row>
    <row r="1168" spans="2:9" ht="15" thickBot="1" x14ac:dyDescent="0.35">
      <c r="B1168" s="79" t="str">
        <f t="shared" si="102"/>
        <v/>
      </c>
      <c r="C1168" s="80" t="str">
        <f t="shared" si="103"/>
        <v/>
      </c>
      <c r="D1168" s="83" t="str">
        <f t="shared" si="104"/>
        <v/>
      </c>
      <c r="E1168" s="82" t="str">
        <f t="shared" si="105"/>
        <v/>
      </c>
      <c r="F1168" s="82" t="str">
        <f t="shared" si="106"/>
        <v/>
      </c>
      <c r="G1168" s="82" t="str">
        <f t="shared" si="107"/>
        <v/>
      </c>
      <c r="H1168" s="65"/>
      <c r="I1168" s="65"/>
    </row>
    <row r="1169" spans="2:9" ht="15" thickBot="1" x14ac:dyDescent="0.35">
      <c r="B1169" s="79" t="str">
        <f t="shared" si="102"/>
        <v/>
      </c>
      <c r="C1169" s="80" t="str">
        <f t="shared" si="103"/>
        <v/>
      </c>
      <c r="D1169" s="83" t="str">
        <f t="shared" si="104"/>
        <v/>
      </c>
      <c r="E1169" s="82" t="str">
        <f t="shared" si="105"/>
        <v/>
      </c>
      <c r="F1169" s="82" t="str">
        <f t="shared" si="106"/>
        <v/>
      </c>
      <c r="G1169" s="82" t="str">
        <f t="shared" si="107"/>
        <v/>
      </c>
      <c r="H1169" s="65"/>
      <c r="I1169" s="65"/>
    </row>
    <row r="1170" spans="2:9" ht="15" thickBot="1" x14ac:dyDescent="0.35">
      <c r="B1170" s="79" t="str">
        <f t="shared" si="102"/>
        <v/>
      </c>
      <c r="C1170" s="80" t="str">
        <f t="shared" si="103"/>
        <v/>
      </c>
      <c r="D1170" s="83" t="str">
        <f t="shared" si="104"/>
        <v/>
      </c>
      <c r="E1170" s="82" t="str">
        <f t="shared" si="105"/>
        <v/>
      </c>
      <c r="F1170" s="82" t="str">
        <f t="shared" si="106"/>
        <v/>
      </c>
      <c r="G1170" s="82" t="str">
        <f t="shared" si="107"/>
        <v/>
      </c>
      <c r="H1170" s="65"/>
      <c r="I1170" s="65"/>
    </row>
    <row r="1171" spans="2:9" ht="15" thickBot="1" x14ac:dyDescent="0.35">
      <c r="B1171" s="79" t="str">
        <f t="shared" si="102"/>
        <v/>
      </c>
      <c r="C1171" s="80" t="str">
        <f t="shared" si="103"/>
        <v/>
      </c>
      <c r="D1171" s="83" t="str">
        <f t="shared" si="104"/>
        <v/>
      </c>
      <c r="E1171" s="82" t="str">
        <f t="shared" si="105"/>
        <v/>
      </c>
      <c r="F1171" s="82" t="str">
        <f t="shared" si="106"/>
        <v/>
      </c>
      <c r="G1171" s="82" t="str">
        <f t="shared" si="107"/>
        <v/>
      </c>
      <c r="H1171" s="65"/>
      <c r="I1171" s="65"/>
    </row>
    <row r="1172" spans="2:9" ht="15" thickBot="1" x14ac:dyDescent="0.35">
      <c r="B1172" s="79" t="str">
        <f t="shared" si="102"/>
        <v/>
      </c>
      <c r="C1172" s="80" t="str">
        <f t="shared" si="103"/>
        <v/>
      </c>
      <c r="D1172" s="83" t="str">
        <f t="shared" si="104"/>
        <v/>
      </c>
      <c r="E1172" s="82" t="str">
        <f t="shared" si="105"/>
        <v/>
      </c>
      <c r="F1172" s="82" t="str">
        <f t="shared" si="106"/>
        <v/>
      </c>
      <c r="G1172" s="82" t="str">
        <f t="shared" si="107"/>
        <v/>
      </c>
      <c r="H1172" s="65"/>
      <c r="I1172" s="65"/>
    </row>
    <row r="1173" spans="2:9" ht="15" thickBot="1" x14ac:dyDescent="0.35">
      <c r="B1173" s="79" t="str">
        <f t="shared" ref="B1173:B1236" si="108">IFERROR(IF(G1172&lt;=0,"",B1172+1),"")</f>
        <v/>
      </c>
      <c r="C1173" s="80" t="str">
        <f t="shared" ref="C1173:C1236" si="109">IF($E$10="End of the Period",IF(B1173="","",IF(OR(payment_frequency="Weekly",payment_frequency="Bi-weekly",payment_frequency="Semi-monthly"),first_payment_date+B1173*VLOOKUP(payment_frequency,periodic_table,2,0),EDATE(first_payment_date,B1173*VLOOKUP(payment_frequency,periodic_table,2,0)))),IF(B1173="","",IF(OR(payment_frequency="Weekly",payment_frequency="Bi-weekly",payment_frequency="Semi-monthly"),first_payment_date+(B1173-1)*VLOOKUP(payment_frequency,periodic_table,2,0),EDATE(first_payment_date,(B1173-1)*VLOOKUP(payment_frequency,periodic_table,2,0)))))</f>
        <v/>
      </c>
      <c r="D1173" s="83" t="str">
        <f t="shared" ref="D1173:D1236" si="110">IF(B1173="","",IF(B1173&lt;=$I$13,E1173,IF((nper-B1173+1=0),-PMT(rate,1,$G$20,,payment_type),-PMT(rate,nper-B1173+1,G1172,,payment_type))))</f>
        <v/>
      </c>
      <c r="E1173" s="82" t="str">
        <f t="shared" ref="E1173:E1236" si="111">IF(B1173="","",IF(AND(payment_type=1,B1173=1),0,(G1172*rate)))</f>
        <v/>
      </c>
      <c r="F1173" s="82" t="str">
        <f t="shared" si="106"/>
        <v/>
      </c>
      <c r="G1173" s="82" t="str">
        <f t="shared" si="107"/>
        <v/>
      </c>
      <c r="H1173" s="65"/>
      <c r="I1173" s="65"/>
    </row>
    <row r="1174" spans="2:9" ht="15" thickBot="1" x14ac:dyDescent="0.35">
      <c r="B1174" s="79" t="str">
        <f t="shared" si="108"/>
        <v/>
      </c>
      <c r="C1174" s="80" t="str">
        <f t="shared" si="109"/>
        <v/>
      </c>
      <c r="D1174" s="83" t="str">
        <f t="shared" si="110"/>
        <v/>
      </c>
      <c r="E1174" s="82" t="str">
        <f t="shared" si="111"/>
        <v/>
      </c>
      <c r="F1174" s="82" t="str">
        <f t="shared" ref="F1174:F1237" si="112">IF(B1174="","",D1174-E1174)</f>
        <v/>
      </c>
      <c r="G1174" s="82" t="str">
        <f t="shared" ref="G1174:G1237" si="113">IFERROR(IF(F1174&lt;0,"",G1173-F1174),"")</f>
        <v/>
      </c>
      <c r="H1174" s="65"/>
      <c r="I1174" s="65"/>
    </row>
    <row r="1175" spans="2:9" ht="15" thickBot="1" x14ac:dyDescent="0.35">
      <c r="B1175" s="79" t="str">
        <f t="shared" si="108"/>
        <v/>
      </c>
      <c r="C1175" s="80" t="str">
        <f t="shared" si="109"/>
        <v/>
      </c>
      <c r="D1175" s="83" t="str">
        <f t="shared" si="110"/>
        <v/>
      </c>
      <c r="E1175" s="82" t="str">
        <f t="shared" si="111"/>
        <v/>
      </c>
      <c r="F1175" s="82" t="str">
        <f t="shared" si="112"/>
        <v/>
      </c>
      <c r="G1175" s="82" t="str">
        <f t="shared" si="113"/>
        <v/>
      </c>
      <c r="H1175" s="65"/>
      <c r="I1175" s="65"/>
    </row>
    <row r="1176" spans="2:9" ht="15" thickBot="1" x14ac:dyDescent="0.35">
      <c r="B1176" s="79" t="str">
        <f t="shared" si="108"/>
        <v/>
      </c>
      <c r="C1176" s="80" t="str">
        <f t="shared" si="109"/>
        <v/>
      </c>
      <c r="D1176" s="83" t="str">
        <f t="shared" si="110"/>
        <v/>
      </c>
      <c r="E1176" s="82" t="str">
        <f t="shared" si="111"/>
        <v/>
      </c>
      <c r="F1176" s="82" t="str">
        <f t="shared" si="112"/>
        <v/>
      </c>
      <c r="G1176" s="82" t="str">
        <f t="shared" si="113"/>
        <v/>
      </c>
      <c r="H1176" s="65"/>
      <c r="I1176" s="65"/>
    </row>
    <row r="1177" spans="2:9" ht="15" thickBot="1" x14ac:dyDescent="0.35">
      <c r="B1177" s="79" t="str">
        <f t="shared" si="108"/>
        <v/>
      </c>
      <c r="C1177" s="80" t="str">
        <f t="shared" si="109"/>
        <v/>
      </c>
      <c r="D1177" s="83" t="str">
        <f t="shared" si="110"/>
        <v/>
      </c>
      <c r="E1177" s="82" t="str">
        <f t="shared" si="111"/>
        <v/>
      </c>
      <c r="F1177" s="82" t="str">
        <f t="shared" si="112"/>
        <v/>
      </c>
      <c r="G1177" s="82" t="str">
        <f t="shared" si="113"/>
        <v/>
      </c>
      <c r="H1177" s="65"/>
      <c r="I1177" s="65"/>
    </row>
    <row r="1178" spans="2:9" ht="15" thickBot="1" x14ac:dyDescent="0.35">
      <c r="B1178" s="79" t="str">
        <f t="shared" si="108"/>
        <v/>
      </c>
      <c r="C1178" s="80" t="str">
        <f t="shared" si="109"/>
        <v/>
      </c>
      <c r="D1178" s="83" t="str">
        <f t="shared" si="110"/>
        <v/>
      </c>
      <c r="E1178" s="82" t="str">
        <f t="shared" si="111"/>
        <v/>
      </c>
      <c r="F1178" s="82" t="str">
        <f t="shared" si="112"/>
        <v/>
      </c>
      <c r="G1178" s="82" t="str">
        <f t="shared" si="113"/>
        <v/>
      </c>
      <c r="H1178" s="65"/>
      <c r="I1178" s="65"/>
    </row>
    <row r="1179" spans="2:9" ht="15" thickBot="1" x14ac:dyDescent="0.35">
      <c r="B1179" s="79" t="str">
        <f t="shared" si="108"/>
        <v/>
      </c>
      <c r="C1179" s="80" t="str">
        <f t="shared" si="109"/>
        <v/>
      </c>
      <c r="D1179" s="83" t="str">
        <f t="shared" si="110"/>
        <v/>
      </c>
      <c r="E1179" s="82" t="str">
        <f t="shared" si="111"/>
        <v/>
      </c>
      <c r="F1179" s="82" t="str">
        <f t="shared" si="112"/>
        <v/>
      </c>
      <c r="G1179" s="82" t="str">
        <f t="shared" si="113"/>
        <v/>
      </c>
      <c r="H1179" s="65"/>
      <c r="I1179" s="65"/>
    </row>
    <row r="1180" spans="2:9" ht="15" thickBot="1" x14ac:dyDescent="0.35">
      <c r="B1180" s="79" t="str">
        <f t="shared" si="108"/>
        <v/>
      </c>
      <c r="C1180" s="80" t="str">
        <f t="shared" si="109"/>
        <v/>
      </c>
      <c r="D1180" s="83" t="str">
        <f t="shared" si="110"/>
        <v/>
      </c>
      <c r="E1180" s="82" t="str">
        <f t="shared" si="111"/>
        <v/>
      </c>
      <c r="F1180" s="82" t="str">
        <f t="shared" si="112"/>
        <v/>
      </c>
      <c r="G1180" s="82" t="str">
        <f t="shared" si="113"/>
        <v/>
      </c>
      <c r="H1180" s="65"/>
      <c r="I1180" s="65"/>
    </row>
    <row r="1181" spans="2:9" ht="15" thickBot="1" x14ac:dyDescent="0.35">
      <c r="B1181" s="79" t="str">
        <f t="shared" si="108"/>
        <v/>
      </c>
      <c r="C1181" s="80" t="str">
        <f t="shared" si="109"/>
        <v/>
      </c>
      <c r="D1181" s="83" t="str">
        <f t="shared" si="110"/>
        <v/>
      </c>
      <c r="E1181" s="82" t="str">
        <f t="shared" si="111"/>
        <v/>
      </c>
      <c r="F1181" s="82" t="str">
        <f t="shared" si="112"/>
        <v/>
      </c>
      <c r="G1181" s="82" t="str">
        <f t="shared" si="113"/>
        <v/>
      </c>
      <c r="H1181" s="65"/>
      <c r="I1181" s="65"/>
    </row>
    <row r="1182" spans="2:9" ht="15" thickBot="1" x14ac:dyDescent="0.35">
      <c r="B1182" s="79" t="str">
        <f t="shared" si="108"/>
        <v/>
      </c>
      <c r="C1182" s="80" t="str">
        <f t="shared" si="109"/>
        <v/>
      </c>
      <c r="D1182" s="83" t="str">
        <f t="shared" si="110"/>
        <v/>
      </c>
      <c r="E1182" s="82" t="str">
        <f t="shared" si="111"/>
        <v/>
      </c>
      <c r="F1182" s="82" t="str">
        <f t="shared" si="112"/>
        <v/>
      </c>
      <c r="G1182" s="82" t="str">
        <f t="shared" si="113"/>
        <v/>
      </c>
      <c r="H1182" s="65"/>
      <c r="I1182" s="65"/>
    </row>
    <row r="1183" spans="2:9" ht="15" thickBot="1" x14ac:dyDescent="0.35">
      <c r="B1183" s="79" t="str">
        <f t="shared" si="108"/>
        <v/>
      </c>
      <c r="C1183" s="80" t="str">
        <f t="shared" si="109"/>
        <v/>
      </c>
      <c r="D1183" s="83" t="str">
        <f t="shared" si="110"/>
        <v/>
      </c>
      <c r="E1183" s="82" t="str">
        <f t="shared" si="111"/>
        <v/>
      </c>
      <c r="F1183" s="82" t="str">
        <f t="shared" si="112"/>
        <v/>
      </c>
      <c r="G1183" s="82" t="str">
        <f t="shared" si="113"/>
        <v/>
      </c>
      <c r="H1183" s="65"/>
      <c r="I1183" s="65"/>
    </row>
    <row r="1184" spans="2:9" ht="15" thickBot="1" x14ac:dyDescent="0.35">
      <c r="B1184" s="79" t="str">
        <f t="shared" si="108"/>
        <v/>
      </c>
      <c r="C1184" s="80" t="str">
        <f t="shared" si="109"/>
        <v/>
      </c>
      <c r="D1184" s="83" t="str">
        <f t="shared" si="110"/>
        <v/>
      </c>
      <c r="E1184" s="82" t="str">
        <f t="shared" si="111"/>
        <v/>
      </c>
      <c r="F1184" s="82" t="str">
        <f t="shared" si="112"/>
        <v/>
      </c>
      <c r="G1184" s="82" t="str">
        <f t="shared" si="113"/>
        <v/>
      </c>
      <c r="H1184" s="65"/>
      <c r="I1184" s="65"/>
    </row>
    <row r="1185" spans="2:9" ht="15" thickBot="1" x14ac:dyDescent="0.35">
      <c r="B1185" s="79" t="str">
        <f t="shared" si="108"/>
        <v/>
      </c>
      <c r="C1185" s="80" t="str">
        <f t="shared" si="109"/>
        <v/>
      </c>
      <c r="D1185" s="83" t="str">
        <f t="shared" si="110"/>
        <v/>
      </c>
      <c r="E1185" s="82" t="str">
        <f t="shared" si="111"/>
        <v/>
      </c>
      <c r="F1185" s="82" t="str">
        <f t="shared" si="112"/>
        <v/>
      </c>
      <c r="G1185" s="82" t="str">
        <f t="shared" si="113"/>
        <v/>
      </c>
      <c r="H1185" s="65"/>
      <c r="I1185" s="65"/>
    </row>
    <row r="1186" spans="2:9" ht="15" thickBot="1" x14ac:dyDescent="0.35">
      <c r="B1186" s="79" t="str">
        <f t="shared" si="108"/>
        <v/>
      </c>
      <c r="C1186" s="80" t="str">
        <f t="shared" si="109"/>
        <v/>
      </c>
      <c r="D1186" s="83" t="str">
        <f t="shared" si="110"/>
        <v/>
      </c>
      <c r="E1186" s="82" t="str">
        <f t="shared" si="111"/>
        <v/>
      </c>
      <c r="F1186" s="82" t="str">
        <f t="shared" si="112"/>
        <v/>
      </c>
      <c r="G1186" s="82" t="str">
        <f t="shared" si="113"/>
        <v/>
      </c>
      <c r="H1186" s="65"/>
      <c r="I1186" s="65"/>
    </row>
    <row r="1187" spans="2:9" ht="15" thickBot="1" x14ac:dyDescent="0.35">
      <c r="B1187" s="79" t="str">
        <f t="shared" si="108"/>
        <v/>
      </c>
      <c r="C1187" s="80" t="str">
        <f t="shared" si="109"/>
        <v/>
      </c>
      <c r="D1187" s="83" t="str">
        <f t="shared" si="110"/>
        <v/>
      </c>
      <c r="E1187" s="82" t="str">
        <f t="shared" si="111"/>
        <v/>
      </c>
      <c r="F1187" s="82" t="str">
        <f t="shared" si="112"/>
        <v/>
      </c>
      <c r="G1187" s="82" t="str">
        <f t="shared" si="113"/>
        <v/>
      </c>
      <c r="H1187" s="65"/>
      <c r="I1187" s="65"/>
    </row>
    <row r="1188" spans="2:9" ht="15" thickBot="1" x14ac:dyDescent="0.35">
      <c r="B1188" s="79" t="str">
        <f t="shared" si="108"/>
        <v/>
      </c>
      <c r="C1188" s="80" t="str">
        <f t="shared" si="109"/>
        <v/>
      </c>
      <c r="D1188" s="83" t="str">
        <f t="shared" si="110"/>
        <v/>
      </c>
      <c r="E1188" s="82" t="str">
        <f t="shared" si="111"/>
        <v/>
      </c>
      <c r="F1188" s="82" t="str">
        <f t="shared" si="112"/>
        <v/>
      </c>
      <c r="G1188" s="82" t="str">
        <f t="shared" si="113"/>
        <v/>
      </c>
      <c r="H1188" s="65"/>
      <c r="I1188" s="65"/>
    </row>
    <row r="1189" spans="2:9" ht="15" thickBot="1" x14ac:dyDescent="0.35">
      <c r="B1189" s="79" t="str">
        <f t="shared" si="108"/>
        <v/>
      </c>
      <c r="C1189" s="80" t="str">
        <f t="shared" si="109"/>
        <v/>
      </c>
      <c r="D1189" s="83" t="str">
        <f t="shared" si="110"/>
        <v/>
      </c>
      <c r="E1189" s="82" t="str">
        <f t="shared" si="111"/>
        <v/>
      </c>
      <c r="F1189" s="82" t="str">
        <f t="shared" si="112"/>
        <v/>
      </c>
      <c r="G1189" s="82" t="str">
        <f t="shared" si="113"/>
        <v/>
      </c>
      <c r="H1189" s="65"/>
      <c r="I1189" s="65"/>
    </row>
    <row r="1190" spans="2:9" ht="15" thickBot="1" x14ac:dyDescent="0.35">
      <c r="B1190" s="79" t="str">
        <f t="shared" si="108"/>
        <v/>
      </c>
      <c r="C1190" s="80" t="str">
        <f t="shared" si="109"/>
        <v/>
      </c>
      <c r="D1190" s="83" t="str">
        <f t="shared" si="110"/>
        <v/>
      </c>
      <c r="E1190" s="82" t="str">
        <f t="shared" si="111"/>
        <v/>
      </c>
      <c r="F1190" s="82" t="str">
        <f t="shared" si="112"/>
        <v/>
      </c>
      <c r="G1190" s="82" t="str">
        <f t="shared" si="113"/>
        <v/>
      </c>
      <c r="H1190" s="65"/>
      <c r="I1190" s="65"/>
    </row>
    <row r="1191" spans="2:9" ht="15" thickBot="1" x14ac:dyDescent="0.35">
      <c r="B1191" s="79" t="str">
        <f t="shared" si="108"/>
        <v/>
      </c>
      <c r="C1191" s="80" t="str">
        <f t="shared" si="109"/>
        <v/>
      </c>
      <c r="D1191" s="83" t="str">
        <f t="shared" si="110"/>
        <v/>
      </c>
      <c r="E1191" s="82" t="str">
        <f t="shared" si="111"/>
        <v/>
      </c>
      <c r="F1191" s="82" t="str">
        <f t="shared" si="112"/>
        <v/>
      </c>
      <c r="G1191" s="82" t="str">
        <f t="shared" si="113"/>
        <v/>
      </c>
      <c r="H1191" s="65"/>
      <c r="I1191" s="65"/>
    </row>
    <row r="1192" spans="2:9" ht="15" thickBot="1" x14ac:dyDescent="0.35">
      <c r="B1192" s="79" t="str">
        <f t="shared" si="108"/>
        <v/>
      </c>
      <c r="C1192" s="80" t="str">
        <f t="shared" si="109"/>
        <v/>
      </c>
      <c r="D1192" s="83" t="str">
        <f t="shared" si="110"/>
        <v/>
      </c>
      <c r="E1192" s="82" t="str">
        <f t="shared" si="111"/>
        <v/>
      </c>
      <c r="F1192" s="82" t="str">
        <f t="shared" si="112"/>
        <v/>
      </c>
      <c r="G1192" s="82" t="str">
        <f t="shared" si="113"/>
        <v/>
      </c>
      <c r="H1192" s="65"/>
      <c r="I1192" s="65"/>
    </row>
    <row r="1193" spans="2:9" ht="15" thickBot="1" x14ac:dyDescent="0.35">
      <c r="B1193" s="79" t="str">
        <f t="shared" si="108"/>
        <v/>
      </c>
      <c r="C1193" s="80" t="str">
        <f t="shared" si="109"/>
        <v/>
      </c>
      <c r="D1193" s="83" t="str">
        <f t="shared" si="110"/>
        <v/>
      </c>
      <c r="E1193" s="82" t="str">
        <f t="shared" si="111"/>
        <v/>
      </c>
      <c r="F1193" s="82" t="str">
        <f t="shared" si="112"/>
        <v/>
      </c>
      <c r="G1193" s="82" t="str">
        <f t="shared" si="113"/>
        <v/>
      </c>
      <c r="H1193" s="65"/>
      <c r="I1193" s="65"/>
    </row>
    <row r="1194" spans="2:9" ht="15" thickBot="1" x14ac:dyDescent="0.35">
      <c r="B1194" s="79" t="str">
        <f t="shared" si="108"/>
        <v/>
      </c>
      <c r="C1194" s="80" t="str">
        <f t="shared" si="109"/>
        <v/>
      </c>
      <c r="D1194" s="83" t="str">
        <f t="shared" si="110"/>
        <v/>
      </c>
      <c r="E1194" s="82" t="str">
        <f t="shared" si="111"/>
        <v/>
      </c>
      <c r="F1194" s="82" t="str">
        <f t="shared" si="112"/>
        <v/>
      </c>
      <c r="G1194" s="82" t="str">
        <f t="shared" si="113"/>
        <v/>
      </c>
      <c r="H1194" s="65"/>
      <c r="I1194" s="65"/>
    </row>
    <row r="1195" spans="2:9" ht="15" thickBot="1" x14ac:dyDescent="0.35">
      <c r="B1195" s="79" t="str">
        <f t="shared" si="108"/>
        <v/>
      </c>
      <c r="C1195" s="80" t="str">
        <f t="shared" si="109"/>
        <v/>
      </c>
      <c r="D1195" s="83" t="str">
        <f t="shared" si="110"/>
        <v/>
      </c>
      <c r="E1195" s="82" t="str">
        <f t="shared" si="111"/>
        <v/>
      </c>
      <c r="F1195" s="82" t="str">
        <f t="shared" si="112"/>
        <v/>
      </c>
      <c r="G1195" s="82" t="str">
        <f t="shared" si="113"/>
        <v/>
      </c>
      <c r="H1195" s="65"/>
      <c r="I1195" s="65"/>
    </row>
    <row r="1196" spans="2:9" ht="15" thickBot="1" x14ac:dyDescent="0.35">
      <c r="B1196" s="79" t="str">
        <f t="shared" si="108"/>
        <v/>
      </c>
      <c r="C1196" s="80" t="str">
        <f t="shared" si="109"/>
        <v/>
      </c>
      <c r="D1196" s="83" t="str">
        <f t="shared" si="110"/>
        <v/>
      </c>
      <c r="E1196" s="82" t="str">
        <f t="shared" si="111"/>
        <v/>
      </c>
      <c r="F1196" s="82" t="str">
        <f t="shared" si="112"/>
        <v/>
      </c>
      <c r="G1196" s="82" t="str">
        <f t="shared" si="113"/>
        <v/>
      </c>
      <c r="H1196" s="65"/>
      <c r="I1196" s="65"/>
    </row>
    <row r="1197" spans="2:9" ht="15" thickBot="1" x14ac:dyDescent="0.35">
      <c r="B1197" s="79" t="str">
        <f t="shared" si="108"/>
        <v/>
      </c>
      <c r="C1197" s="80" t="str">
        <f t="shared" si="109"/>
        <v/>
      </c>
      <c r="D1197" s="83" t="str">
        <f t="shared" si="110"/>
        <v/>
      </c>
      <c r="E1197" s="82" t="str">
        <f t="shared" si="111"/>
        <v/>
      </c>
      <c r="F1197" s="82" t="str">
        <f t="shared" si="112"/>
        <v/>
      </c>
      <c r="G1197" s="82" t="str">
        <f t="shared" si="113"/>
        <v/>
      </c>
      <c r="H1197" s="65"/>
      <c r="I1197" s="65"/>
    </row>
    <row r="1198" spans="2:9" ht="15" thickBot="1" x14ac:dyDescent="0.35">
      <c r="B1198" s="79" t="str">
        <f t="shared" si="108"/>
        <v/>
      </c>
      <c r="C1198" s="80" t="str">
        <f t="shared" si="109"/>
        <v/>
      </c>
      <c r="D1198" s="83" t="str">
        <f t="shared" si="110"/>
        <v/>
      </c>
      <c r="E1198" s="82" t="str">
        <f t="shared" si="111"/>
        <v/>
      </c>
      <c r="F1198" s="82" t="str">
        <f t="shared" si="112"/>
        <v/>
      </c>
      <c r="G1198" s="82" t="str">
        <f t="shared" si="113"/>
        <v/>
      </c>
      <c r="H1198" s="65"/>
      <c r="I1198" s="65"/>
    </row>
    <row r="1199" spans="2:9" ht="15" thickBot="1" x14ac:dyDescent="0.35">
      <c r="B1199" s="79" t="str">
        <f t="shared" si="108"/>
        <v/>
      </c>
      <c r="C1199" s="80" t="str">
        <f t="shared" si="109"/>
        <v/>
      </c>
      <c r="D1199" s="83" t="str">
        <f t="shared" si="110"/>
        <v/>
      </c>
      <c r="E1199" s="82" t="str">
        <f t="shared" si="111"/>
        <v/>
      </c>
      <c r="F1199" s="82" t="str">
        <f t="shared" si="112"/>
        <v/>
      </c>
      <c r="G1199" s="82" t="str">
        <f t="shared" si="113"/>
        <v/>
      </c>
      <c r="H1199" s="65"/>
      <c r="I1199" s="65"/>
    </row>
    <row r="1200" spans="2:9" ht="15" thickBot="1" x14ac:dyDescent="0.35">
      <c r="B1200" s="79" t="str">
        <f t="shared" si="108"/>
        <v/>
      </c>
      <c r="C1200" s="80" t="str">
        <f t="shared" si="109"/>
        <v/>
      </c>
      <c r="D1200" s="83" t="str">
        <f t="shared" si="110"/>
        <v/>
      </c>
      <c r="E1200" s="82" t="str">
        <f t="shared" si="111"/>
        <v/>
      </c>
      <c r="F1200" s="82" t="str">
        <f t="shared" si="112"/>
        <v/>
      </c>
      <c r="G1200" s="82" t="str">
        <f t="shared" si="113"/>
        <v/>
      </c>
      <c r="H1200" s="65"/>
      <c r="I1200" s="65"/>
    </row>
    <row r="1201" spans="2:9" ht="15" thickBot="1" x14ac:dyDescent="0.35">
      <c r="B1201" s="79" t="str">
        <f t="shared" si="108"/>
        <v/>
      </c>
      <c r="C1201" s="80" t="str">
        <f t="shared" si="109"/>
        <v/>
      </c>
      <c r="D1201" s="83" t="str">
        <f t="shared" si="110"/>
        <v/>
      </c>
      <c r="E1201" s="82" t="str">
        <f t="shared" si="111"/>
        <v/>
      </c>
      <c r="F1201" s="82" t="str">
        <f t="shared" si="112"/>
        <v/>
      </c>
      <c r="G1201" s="82" t="str">
        <f t="shared" si="113"/>
        <v/>
      </c>
      <c r="H1201" s="65"/>
      <c r="I1201" s="65"/>
    </row>
    <row r="1202" spans="2:9" ht="15" thickBot="1" x14ac:dyDescent="0.35">
      <c r="B1202" s="79" t="str">
        <f t="shared" si="108"/>
        <v/>
      </c>
      <c r="C1202" s="80" t="str">
        <f t="shared" si="109"/>
        <v/>
      </c>
      <c r="D1202" s="83" t="str">
        <f t="shared" si="110"/>
        <v/>
      </c>
      <c r="E1202" s="82" t="str">
        <f t="shared" si="111"/>
        <v/>
      </c>
      <c r="F1202" s="82" t="str">
        <f t="shared" si="112"/>
        <v/>
      </c>
      <c r="G1202" s="82" t="str">
        <f t="shared" si="113"/>
        <v/>
      </c>
      <c r="H1202" s="65"/>
      <c r="I1202" s="65"/>
    </row>
    <row r="1203" spans="2:9" ht="15" thickBot="1" x14ac:dyDescent="0.35">
      <c r="B1203" s="79" t="str">
        <f t="shared" si="108"/>
        <v/>
      </c>
      <c r="C1203" s="80" t="str">
        <f t="shared" si="109"/>
        <v/>
      </c>
      <c r="D1203" s="83" t="str">
        <f t="shared" si="110"/>
        <v/>
      </c>
      <c r="E1203" s="82" t="str">
        <f t="shared" si="111"/>
        <v/>
      </c>
      <c r="F1203" s="82" t="str">
        <f t="shared" si="112"/>
        <v/>
      </c>
      <c r="G1203" s="82" t="str">
        <f t="shared" si="113"/>
        <v/>
      </c>
      <c r="H1203" s="65"/>
      <c r="I1203" s="65"/>
    </row>
    <row r="1204" spans="2:9" ht="15" thickBot="1" x14ac:dyDescent="0.35">
      <c r="B1204" s="79" t="str">
        <f t="shared" si="108"/>
        <v/>
      </c>
      <c r="C1204" s="80" t="str">
        <f t="shared" si="109"/>
        <v/>
      </c>
      <c r="D1204" s="83" t="str">
        <f t="shared" si="110"/>
        <v/>
      </c>
      <c r="E1204" s="82" t="str">
        <f t="shared" si="111"/>
        <v/>
      </c>
      <c r="F1204" s="82" t="str">
        <f t="shared" si="112"/>
        <v/>
      </c>
      <c r="G1204" s="82" t="str">
        <f t="shared" si="113"/>
        <v/>
      </c>
      <c r="H1204" s="65"/>
      <c r="I1204" s="65"/>
    </row>
    <row r="1205" spans="2:9" ht="15" thickBot="1" x14ac:dyDescent="0.35">
      <c r="B1205" s="79" t="str">
        <f t="shared" si="108"/>
        <v/>
      </c>
      <c r="C1205" s="80" t="str">
        <f t="shared" si="109"/>
        <v/>
      </c>
      <c r="D1205" s="83" t="str">
        <f t="shared" si="110"/>
        <v/>
      </c>
      <c r="E1205" s="82" t="str">
        <f t="shared" si="111"/>
        <v/>
      </c>
      <c r="F1205" s="82" t="str">
        <f t="shared" si="112"/>
        <v/>
      </c>
      <c r="G1205" s="82" t="str">
        <f t="shared" si="113"/>
        <v/>
      </c>
      <c r="H1205" s="65"/>
      <c r="I1205" s="65"/>
    </row>
    <row r="1206" spans="2:9" ht="15" thickBot="1" x14ac:dyDescent="0.35">
      <c r="B1206" s="79" t="str">
        <f t="shared" si="108"/>
        <v/>
      </c>
      <c r="C1206" s="80" t="str">
        <f t="shared" si="109"/>
        <v/>
      </c>
      <c r="D1206" s="83" t="str">
        <f t="shared" si="110"/>
        <v/>
      </c>
      <c r="E1206" s="82" t="str">
        <f t="shared" si="111"/>
        <v/>
      </c>
      <c r="F1206" s="82" t="str">
        <f t="shared" si="112"/>
        <v/>
      </c>
      <c r="G1206" s="82" t="str">
        <f t="shared" si="113"/>
        <v/>
      </c>
      <c r="H1206" s="65"/>
      <c r="I1206" s="65"/>
    </row>
    <row r="1207" spans="2:9" ht="15" thickBot="1" x14ac:dyDescent="0.35">
      <c r="B1207" s="79" t="str">
        <f t="shared" si="108"/>
        <v/>
      </c>
      <c r="C1207" s="80" t="str">
        <f t="shared" si="109"/>
        <v/>
      </c>
      <c r="D1207" s="83" t="str">
        <f t="shared" si="110"/>
        <v/>
      </c>
      <c r="E1207" s="82" t="str">
        <f t="shared" si="111"/>
        <v/>
      </c>
      <c r="F1207" s="82" t="str">
        <f t="shared" si="112"/>
        <v/>
      </c>
      <c r="G1207" s="82" t="str">
        <f t="shared" si="113"/>
        <v/>
      </c>
      <c r="H1207" s="65"/>
      <c r="I1207" s="65"/>
    </row>
    <row r="1208" spans="2:9" ht="15" thickBot="1" x14ac:dyDescent="0.35">
      <c r="B1208" s="79" t="str">
        <f t="shared" si="108"/>
        <v/>
      </c>
      <c r="C1208" s="80" t="str">
        <f t="shared" si="109"/>
        <v/>
      </c>
      <c r="D1208" s="83" t="str">
        <f t="shared" si="110"/>
        <v/>
      </c>
      <c r="E1208" s="82" t="str">
        <f t="shared" si="111"/>
        <v/>
      </c>
      <c r="F1208" s="82" t="str">
        <f t="shared" si="112"/>
        <v/>
      </c>
      <c r="G1208" s="82" t="str">
        <f t="shared" si="113"/>
        <v/>
      </c>
      <c r="H1208" s="65"/>
      <c r="I1208" s="65"/>
    </row>
    <row r="1209" spans="2:9" ht="15" thickBot="1" x14ac:dyDescent="0.35">
      <c r="B1209" s="79" t="str">
        <f t="shared" si="108"/>
        <v/>
      </c>
      <c r="C1209" s="80" t="str">
        <f t="shared" si="109"/>
        <v/>
      </c>
      <c r="D1209" s="83" t="str">
        <f t="shared" si="110"/>
        <v/>
      </c>
      <c r="E1209" s="82" t="str">
        <f t="shared" si="111"/>
        <v/>
      </c>
      <c r="F1209" s="82" t="str">
        <f t="shared" si="112"/>
        <v/>
      </c>
      <c r="G1209" s="82" t="str">
        <f t="shared" si="113"/>
        <v/>
      </c>
      <c r="H1209" s="65"/>
      <c r="I1209" s="65"/>
    </row>
    <row r="1210" spans="2:9" ht="15" thickBot="1" x14ac:dyDescent="0.35">
      <c r="B1210" s="79" t="str">
        <f t="shared" si="108"/>
        <v/>
      </c>
      <c r="C1210" s="80" t="str">
        <f t="shared" si="109"/>
        <v/>
      </c>
      <c r="D1210" s="83" t="str">
        <f t="shared" si="110"/>
        <v/>
      </c>
      <c r="E1210" s="82" t="str">
        <f t="shared" si="111"/>
        <v/>
      </c>
      <c r="F1210" s="82" t="str">
        <f t="shared" si="112"/>
        <v/>
      </c>
      <c r="G1210" s="82" t="str">
        <f t="shared" si="113"/>
        <v/>
      </c>
      <c r="H1210" s="65"/>
      <c r="I1210" s="65"/>
    </row>
    <row r="1211" spans="2:9" ht="15" thickBot="1" x14ac:dyDescent="0.35">
      <c r="B1211" s="79" t="str">
        <f t="shared" si="108"/>
        <v/>
      </c>
      <c r="C1211" s="80" t="str">
        <f t="shared" si="109"/>
        <v/>
      </c>
      <c r="D1211" s="83" t="str">
        <f t="shared" si="110"/>
        <v/>
      </c>
      <c r="E1211" s="82" t="str">
        <f t="shared" si="111"/>
        <v/>
      </c>
      <c r="F1211" s="82" t="str">
        <f t="shared" si="112"/>
        <v/>
      </c>
      <c r="G1211" s="82" t="str">
        <f t="shared" si="113"/>
        <v/>
      </c>
      <c r="H1211" s="65"/>
      <c r="I1211" s="65"/>
    </row>
    <row r="1212" spans="2:9" ht="15" thickBot="1" x14ac:dyDescent="0.35">
      <c r="B1212" s="79" t="str">
        <f t="shared" si="108"/>
        <v/>
      </c>
      <c r="C1212" s="80" t="str">
        <f t="shared" si="109"/>
        <v/>
      </c>
      <c r="D1212" s="83" t="str">
        <f t="shared" si="110"/>
        <v/>
      </c>
      <c r="E1212" s="82" t="str">
        <f t="shared" si="111"/>
        <v/>
      </c>
      <c r="F1212" s="82" t="str">
        <f t="shared" si="112"/>
        <v/>
      </c>
      <c r="G1212" s="82" t="str">
        <f t="shared" si="113"/>
        <v/>
      </c>
      <c r="H1212" s="65"/>
      <c r="I1212" s="65"/>
    </row>
    <row r="1213" spans="2:9" ht="15" thickBot="1" x14ac:dyDescent="0.35">
      <c r="B1213" s="79" t="str">
        <f t="shared" si="108"/>
        <v/>
      </c>
      <c r="C1213" s="80" t="str">
        <f t="shared" si="109"/>
        <v/>
      </c>
      <c r="D1213" s="83" t="str">
        <f t="shared" si="110"/>
        <v/>
      </c>
      <c r="E1213" s="82" t="str">
        <f t="shared" si="111"/>
        <v/>
      </c>
      <c r="F1213" s="82" t="str">
        <f t="shared" si="112"/>
        <v/>
      </c>
      <c r="G1213" s="82" t="str">
        <f t="shared" si="113"/>
        <v/>
      </c>
      <c r="H1213" s="65"/>
      <c r="I1213" s="65"/>
    </row>
    <row r="1214" spans="2:9" ht="15" thickBot="1" x14ac:dyDescent="0.35">
      <c r="B1214" s="79" t="str">
        <f t="shared" si="108"/>
        <v/>
      </c>
      <c r="C1214" s="80" t="str">
        <f t="shared" si="109"/>
        <v/>
      </c>
      <c r="D1214" s="83" t="str">
        <f t="shared" si="110"/>
        <v/>
      </c>
      <c r="E1214" s="82" t="str">
        <f t="shared" si="111"/>
        <v/>
      </c>
      <c r="F1214" s="82" t="str">
        <f t="shared" si="112"/>
        <v/>
      </c>
      <c r="G1214" s="82" t="str">
        <f t="shared" si="113"/>
        <v/>
      </c>
      <c r="H1214" s="65"/>
      <c r="I1214" s="65"/>
    </row>
    <row r="1215" spans="2:9" ht="15" thickBot="1" x14ac:dyDescent="0.35">
      <c r="B1215" s="79" t="str">
        <f t="shared" si="108"/>
        <v/>
      </c>
      <c r="C1215" s="80" t="str">
        <f t="shared" si="109"/>
        <v/>
      </c>
      <c r="D1215" s="83" t="str">
        <f t="shared" si="110"/>
        <v/>
      </c>
      <c r="E1215" s="82" t="str">
        <f t="shared" si="111"/>
        <v/>
      </c>
      <c r="F1215" s="82" t="str">
        <f t="shared" si="112"/>
        <v/>
      </c>
      <c r="G1215" s="82" t="str">
        <f t="shared" si="113"/>
        <v/>
      </c>
      <c r="H1215" s="65"/>
      <c r="I1215" s="65"/>
    </row>
    <row r="1216" spans="2:9" ht="15" thickBot="1" x14ac:dyDescent="0.35">
      <c r="B1216" s="79" t="str">
        <f t="shared" si="108"/>
        <v/>
      </c>
      <c r="C1216" s="80" t="str">
        <f t="shared" si="109"/>
        <v/>
      </c>
      <c r="D1216" s="83" t="str">
        <f t="shared" si="110"/>
        <v/>
      </c>
      <c r="E1216" s="82" t="str">
        <f t="shared" si="111"/>
        <v/>
      </c>
      <c r="F1216" s="82" t="str">
        <f t="shared" si="112"/>
        <v/>
      </c>
      <c r="G1216" s="82" t="str">
        <f t="shared" si="113"/>
        <v/>
      </c>
      <c r="H1216" s="65"/>
      <c r="I1216" s="65"/>
    </row>
    <row r="1217" spans="2:9" ht="15" thickBot="1" x14ac:dyDescent="0.35">
      <c r="B1217" s="79" t="str">
        <f t="shared" si="108"/>
        <v/>
      </c>
      <c r="C1217" s="80" t="str">
        <f t="shared" si="109"/>
        <v/>
      </c>
      <c r="D1217" s="83" t="str">
        <f t="shared" si="110"/>
        <v/>
      </c>
      <c r="E1217" s="82" t="str">
        <f t="shared" si="111"/>
        <v/>
      </c>
      <c r="F1217" s="82" t="str">
        <f t="shared" si="112"/>
        <v/>
      </c>
      <c r="G1217" s="82" t="str">
        <f t="shared" si="113"/>
        <v/>
      </c>
      <c r="H1217" s="65"/>
      <c r="I1217" s="65"/>
    </row>
    <row r="1218" spans="2:9" ht="15" thickBot="1" x14ac:dyDescent="0.35">
      <c r="B1218" s="79" t="str">
        <f t="shared" si="108"/>
        <v/>
      </c>
      <c r="C1218" s="80" t="str">
        <f t="shared" si="109"/>
        <v/>
      </c>
      <c r="D1218" s="83" t="str">
        <f t="shared" si="110"/>
        <v/>
      </c>
      <c r="E1218" s="82" t="str">
        <f t="shared" si="111"/>
        <v/>
      </c>
      <c r="F1218" s="82" t="str">
        <f t="shared" si="112"/>
        <v/>
      </c>
      <c r="G1218" s="82" t="str">
        <f t="shared" si="113"/>
        <v/>
      </c>
      <c r="H1218" s="65"/>
      <c r="I1218" s="65"/>
    </row>
    <row r="1219" spans="2:9" ht="15" thickBot="1" x14ac:dyDescent="0.35">
      <c r="B1219" s="79" t="str">
        <f t="shared" si="108"/>
        <v/>
      </c>
      <c r="C1219" s="80" t="str">
        <f t="shared" si="109"/>
        <v/>
      </c>
      <c r="D1219" s="83" t="str">
        <f t="shared" si="110"/>
        <v/>
      </c>
      <c r="E1219" s="82" t="str">
        <f t="shared" si="111"/>
        <v/>
      </c>
      <c r="F1219" s="82" t="str">
        <f t="shared" si="112"/>
        <v/>
      </c>
      <c r="G1219" s="82" t="str">
        <f t="shared" si="113"/>
        <v/>
      </c>
      <c r="H1219" s="65"/>
      <c r="I1219" s="65"/>
    </row>
    <row r="1220" spans="2:9" ht="15" thickBot="1" x14ac:dyDescent="0.35">
      <c r="B1220" s="79" t="str">
        <f t="shared" si="108"/>
        <v/>
      </c>
      <c r="C1220" s="80" t="str">
        <f t="shared" si="109"/>
        <v/>
      </c>
      <c r="D1220" s="83" t="str">
        <f t="shared" si="110"/>
        <v/>
      </c>
      <c r="E1220" s="82" t="str">
        <f t="shared" si="111"/>
        <v/>
      </c>
      <c r="F1220" s="82" t="str">
        <f t="shared" si="112"/>
        <v/>
      </c>
      <c r="G1220" s="82" t="str">
        <f t="shared" si="113"/>
        <v/>
      </c>
      <c r="H1220" s="65"/>
      <c r="I1220" s="65"/>
    </row>
    <row r="1221" spans="2:9" ht="15" thickBot="1" x14ac:dyDescent="0.35">
      <c r="B1221" s="79" t="str">
        <f t="shared" si="108"/>
        <v/>
      </c>
      <c r="C1221" s="80" t="str">
        <f t="shared" si="109"/>
        <v/>
      </c>
      <c r="D1221" s="83" t="str">
        <f t="shared" si="110"/>
        <v/>
      </c>
      <c r="E1221" s="82" t="str">
        <f t="shared" si="111"/>
        <v/>
      </c>
      <c r="F1221" s="82" t="str">
        <f t="shared" si="112"/>
        <v/>
      </c>
      <c r="G1221" s="82" t="str">
        <f t="shared" si="113"/>
        <v/>
      </c>
      <c r="H1221" s="65"/>
      <c r="I1221" s="65"/>
    </row>
    <row r="1222" spans="2:9" ht="15" thickBot="1" x14ac:dyDescent="0.35">
      <c r="B1222" s="79" t="str">
        <f t="shared" si="108"/>
        <v/>
      </c>
      <c r="C1222" s="80" t="str">
        <f t="shared" si="109"/>
        <v/>
      </c>
      <c r="D1222" s="83" t="str">
        <f t="shared" si="110"/>
        <v/>
      </c>
      <c r="E1222" s="82" t="str">
        <f t="shared" si="111"/>
        <v/>
      </c>
      <c r="F1222" s="82" t="str">
        <f t="shared" si="112"/>
        <v/>
      </c>
      <c r="G1222" s="82" t="str">
        <f t="shared" si="113"/>
        <v/>
      </c>
      <c r="H1222" s="65"/>
      <c r="I1222" s="65"/>
    </row>
    <row r="1223" spans="2:9" ht="15" thickBot="1" x14ac:dyDescent="0.35">
      <c r="B1223" s="79" t="str">
        <f t="shared" si="108"/>
        <v/>
      </c>
      <c r="C1223" s="80" t="str">
        <f t="shared" si="109"/>
        <v/>
      </c>
      <c r="D1223" s="83" t="str">
        <f t="shared" si="110"/>
        <v/>
      </c>
      <c r="E1223" s="82" t="str">
        <f t="shared" si="111"/>
        <v/>
      </c>
      <c r="F1223" s="82" t="str">
        <f t="shared" si="112"/>
        <v/>
      </c>
      <c r="G1223" s="82" t="str">
        <f t="shared" si="113"/>
        <v/>
      </c>
      <c r="H1223" s="65"/>
      <c r="I1223" s="65"/>
    </row>
    <row r="1224" spans="2:9" ht="15" thickBot="1" x14ac:dyDescent="0.35">
      <c r="B1224" s="79" t="str">
        <f t="shared" si="108"/>
        <v/>
      </c>
      <c r="C1224" s="80" t="str">
        <f t="shared" si="109"/>
        <v/>
      </c>
      <c r="D1224" s="83" t="str">
        <f t="shared" si="110"/>
        <v/>
      </c>
      <c r="E1224" s="82" t="str">
        <f t="shared" si="111"/>
        <v/>
      </c>
      <c r="F1224" s="82" t="str">
        <f t="shared" si="112"/>
        <v/>
      </c>
      <c r="G1224" s="82" t="str">
        <f t="shared" si="113"/>
        <v/>
      </c>
      <c r="H1224" s="65"/>
      <c r="I1224" s="65"/>
    </row>
    <row r="1225" spans="2:9" ht="15" thickBot="1" x14ac:dyDescent="0.35">
      <c r="B1225" s="79" t="str">
        <f t="shared" si="108"/>
        <v/>
      </c>
      <c r="C1225" s="80" t="str">
        <f t="shared" si="109"/>
        <v/>
      </c>
      <c r="D1225" s="83" t="str">
        <f t="shared" si="110"/>
        <v/>
      </c>
      <c r="E1225" s="82" t="str">
        <f t="shared" si="111"/>
        <v/>
      </c>
      <c r="F1225" s="82" t="str">
        <f t="shared" si="112"/>
        <v/>
      </c>
      <c r="G1225" s="82" t="str">
        <f t="shared" si="113"/>
        <v/>
      </c>
      <c r="H1225" s="65"/>
      <c r="I1225" s="65"/>
    </row>
    <row r="1226" spans="2:9" ht="15" thickBot="1" x14ac:dyDescent="0.35">
      <c r="B1226" s="79" t="str">
        <f t="shared" si="108"/>
        <v/>
      </c>
      <c r="C1226" s="80" t="str">
        <f t="shared" si="109"/>
        <v/>
      </c>
      <c r="D1226" s="83" t="str">
        <f t="shared" si="110"/>
        <v/>
      </c>
      <c r="E1226" s="82" t="str">
        <f t="shared" si="111"/>
        <v/>
      </c>
      <c r="F1226" s="82" t="str">
        <f t="shared" si="112"/>
        <v/>
      </c>
      <c r="G1226" s="82" t="str">
        <f t="shared" si="113"/>
        <v/>
      </c>
      <c r="H1226" s="65"/>
      <c r="I1226" s="65"/>
    </row>
    <row r="1227" spans="2:9" ht="15" thickBot="1" x14ac:dyDescent="0.35">
      <c r="B1227" s="79" t="str">
        <f t="shared" si="108"/>
        <v/>
      </c>
      <c r="C1227" s="80" t="str">
        <f t="shared" si="109"/>
        <v/>
      </c>
      <c r="D1227" s="83" t="str">
        <f t="shared" si="110"/>
        <v/>
      </c>
      <c r="E1227" s="82" t="str">
        <f t="shared" si="111"/>
        <v/>
      </c>
      <c r="F1227" s="82" t="str">
        <f t="shared" si="112"/>
        <v/>
      </c>
      <c r="G1227" s="82" t="str">
        <f t="shared" si="113"/>
        <v/>
      </c>
      <c r="H1227" s="65"/>
      <c r="I1227" s="65"/>
    </row>
    <row r="1228" spans="2:9" ht="15" thickBot="1" x14ac:dyDescent="0.35">
      <c r="B1228" s="79" t="str">
        <f t="shared" si="108"/>
        <v/>
      </c>
      <c r="C1228" s="80" t="str">
        <f t="shared" si="109"/>
        <v/>
      </c>
      <c r="D1228" s="83" t="str">
        <f t="shared" si="110"/>
        <v/>
      </c>
      <c r="E1228" s="82" t="str">
        <f t="shared" si="111"/>
        <v/>
      </c>
      <c r="F1228" s="82" t="str">
        <f t="shared" si="112"/>
        <v/>
      </c>
      <c r="G1228" s="82" t="str">
        <f t="shared" si="113"/>
        <v/>
      </c>
      <c r="H1228" s="65"/>
      <c r="I1228" s="65"/>
    </row>
    <row r="1229" spans="2:9" ht="15" thickBot="1" x14ac:dyDescent="0.35">
      <c r="B1229" s="79" t="str">
        <f t="shared" si="108"/>
        <v/>
      </c>
      <c r="C1229" s="80" t="str">
        <f t="shared" si="109"/>
        <v/>
      </c>
      <c r="D1229" s="83" t="str">
        <f t="shared" si="110"/>
        <v/>
      </c>
      <c r="E1229" s="82" t="str">
        <f t="shared" si="111"/>
        <v/>
      </c>
      <c r="F1229" s="82" t="str">
        <f t="shared" si="112"/>
        <v/>
      </c>
      <c r="G1229" s="82" t="str">
        <f t="shared" si="113"/>
        <v/>
      </c>
      <c r="H1229" s="65"/>
      <c r="I1229" s="65"/>
    </row>
    <row r="1230" spans="2:9" ht="15" thickBot="1" x14ac:dyDescent="0.35">
      <c r="B1230" s="79" t="str">
        <f t="shared" si="108"/>
        <v/>
      </c>
      <c r="C1230" s="80" t="str">
        <f t="shared" si="109"/>
        <v/>
      </c>
      <c r="D1230" s="83" t="str">
        <f t="shared" si="110"/>
        <v/>
      </c>
      <c r="E1230" s="82" t="str">
        <f t="shared" si="111"/>
        <v/>
      </c>
      <c r="F1230" s="82" t="str">
        <f t="shared" si="112"/>
        <v/>
      </c>
      <c r="G1230" s="82" t="str">
        <f t="shared" si="113"/>
        <v/>
      </c>
      <c r="H1230" s="65"/>
      <c r="I1230" s="65"/>
    </row>
    <row r="1231" spans="2:9" ht="15" thickBot="1" x14ac:dyDescent="0.35">
      <c r="B1231" s="79" t="str">
        <f t="shared" si="108"/>
        <v/>
      </c>
      <c r="C1231" s="80" t="str">
        <f t="shared" si="109"/>
        <v/>
      </c>
      <c r="D1231" s="83" t="str">
        <f t="shared" si="110"/>
        <v/>
      </c>
      <c r="E1231" s="82" t="str">
        <f t="shared" si="111"/>
        <v/>
      </c>
      <c r="F1231" s="82" t="str">
        <f t="shared" si="112"/>
        <v/>
      </c>
      <c r="G1231" s="82" t="str">
        <f t="shared" si="113"/>
        <v/>
      </c>
      <c r="H1231" s="65"/>
      <c r="I1231" s="65"/>
    </row>
    <row r="1232" spans="2:9" ht="15" thickBot="1" x14ac:dyDescent="0.35">
      <c r="B1232" s="79" t="str">
        <f t="shared" si="108"/>
        <v/>
      </c>
      <c r="C1232" s="80" t="str">
        <f t="shared" si="109"/>
        <v/>
      </c>
      <c r="D1232" s="83" t="str">
        <f t="shared" si="110"/>
        <v/>
      </c>
      <c r="E1232" s="82" t="str">
        <f t="shared" si="111"/>
        <v/>
      </c>
      <c r="F1232" s="82" t="str">
        <f t="shared" si="112"/>
        <v/>
      </c>
      <c r="G1232" s="82" t="str">
        <f t="shared" si="113"/>
        <v/>
      </c>
      <c r="H1232" s="65"/>
      <c r="I1232" s="65"/>
    </row>
    <row r="1233" spans="2:9" ht="15" thickBot="1" x14ac:dyDescent="0.35">
      <c r="B1233" s="79" t="str">
        <f t="shared" si="108"/>
        <v/>
      </c>
      <c r="C1233" s="80" t="str">
        <f t="shared" si="109"/>
        <v/>
      </c>
      <c r="D1233" s="83" t="str">
        <f t="shared" si="110"/>
        <v/>
      </c>
      <c r="E1233" s="82" t="str">
        <f t="shared" si="111"/>
        <v/>
      </c>
      <c r="F1233" s="82" t="str">
        <f t="shared" si="112"/>
        <v/>
      </c>
      <c r="G1233" s="82" t="str">
        <f t="shared" si="113"/>
        <v/>
      </c>
      <c r="H1233" s="65"/>
      <c r="I1233" s="65"/>
    </row>
    <row r="1234" spans="2:9" ht="15" thickBot="1" x14ac:dyDescent="0.35">
      <c r="B1234" s="79" t="str">
        <f t="shared" si="108"/>
        <v/>
      </c>
      <c r="C1234" s="80" t="str">
        <f t="shared" si="109"/>
        <v/>
      </c>
      <c r="D1234" s="83" t="str">
        <f t="shared" si="110"/>
        <v/>
      </c>
      <c r="E1234" s="82" t="str">
        <f t="shared" si="111"/>
        <v/>
      </c>
      <c r="F1234" s="82" t="str">
        <f t="shared" si="112"/>
        <v/>
      </c>
      <c r="G1234" s="82" t="str">
        <f t="shared" si="113"/>
        <v/>
      </c>
      <c r="H1234" s="65"/>
      <c r="I1234" s="65"/>
    </row>
    <row r="1235" spans="2:9" ht="15" thickBot="1" x14ac:dyDescent="0.35">
      <c r="B1235" s="79" t="str">
        <f t="shared" si="108"/>
        <v/>
      </c>
      <c r="C1235" s="80" t="str">
        <f t="shared" si="109"/>
        <v/>
      </c>
      <c r="D1235" s="83" t="str">
        <f t="shared" si="110"/>
        <v/>
      </c>
      <c r="E1235" s="82" t="str">
        <f t="shared" si="111"/>
        <v/>
      </c>
      <c r="F1235" s="82" t="str">
        <f t="shared" si="112"/>
        <v/>
      </c>
      <c r="G1235" s="82" t="str">
        <f t="shared" si="113"/>
        <v/>
      </c>
      <c r="H1235" s="65"/>
      <c r="I1235" s="65"/>
    </row>
    <row r="1236" spans="2:9" ht="15" thickBot="1" x14ac:dyDescent="0.35">
      <c r="B1236" s="79" t="str">
        <f t="shared" si="108"/>
        <v/>
      </c>
      <c r="C1236" s="80" t="str">
        <f t="shared" si="109"/>
        <v/>
      </c>
      <c r="D1236" s="83" t="str">
        <f t="shared" si="110"/>
        <v/>
      </c>
      <c r="E1236" s="82" t="str">
        <f t="shared" si="111"/>
        <v/>
      </c>
      <c r="F1236" s="82" t="str">
        <f t="shared" si="112"/>
        <v/>
      </c>
      <c r="G1236" s="82" t="str">
        <f t="shared" si="113"/>
        <v/>
      </c>
      <c r="H1236" s="65"/>
      <c r="I1236" s="65"/>
    </row>
    <row r="1237" spans="2:9" ht="15" thickBot="1" x14ac:dyDescent="0.35">
      <c r="B1237" s="79" t="str">
        <f t="shared" ref="B1237:B1300" si="114">IFERROR(IF(G1236&lt;=0,"",B1236+1),"")</f>
        <v/>
      </c>
      <c r="C1237" s="80" t="str">
        <f t="shared" ref="C1237:C1300" si="115">IF($E$10="End of the Period",IF(B1237="","",IF(OR(payment_frequency="Weekly",payment_frequency="Bi-weekly",payment_frequency="Semi-monthly"),first_payment_date+B1237*VLOOKUP(payment_frequency,periodic_table,2,0),EDATE(first_payment_date,B1237*VLOOKUP(payment_frequency,periodic_table,2,0)))),IF(B1237="","",IF(OR(payment_frequency="Weekly",payment_frequency="Bi-weekly",payment_frequency="Semi-monthly"),first_payment_date+(B1237-1)*VLOOKUP(payment_frequency,periodic_table,2,0),EDATE(first_payment_date,(B1237-1)*VLOOKUP(payment_frequency,periodic_table,2,0)))))</f>
        <v/>
      </c>
      <c r="D1237" s="83" t="str">
        <f t="shared" ref="D1237:D1300" si="116">IF(B1237="","",IF(B1237&lt;=$I$13,E1237,IF((nper-B1237+1=0),-PMT(rate,1,$G$20,,payment_type),-PMT(rate,nper-B1237+1,G1236,,payment_type))))</f>
        <v/>
      </c>
      <c r="E1237" s="82" t="str">
        <f t="shared" ref="E1237:E1300" si="117">IF(B1237="","",IF(AND(payment_type=1,B1237=1),0,(G1236*rate)))</f>
        <v/>
      </c>
      <c r="F1237" s="82" t="str">
        <f t="shared" si="112"/>
        <v/>
      </c>
      <c r="G1237" s="82" t="str">
        <f t="shared" si="113"/>
        <v/>
      </c>
      <c r="H1237" s="65"/>
      <c r="I1237" s="65"/>
    </row>
    <row r="1238" spans="2:9" ht="15" thickBot="1" x14ac:dyDescent="0.35">
      <c r="B1238" s="79" t="str">
        <f t="shared" si="114"/>
        <v/>
      </c>
      <c r="C1238" s="80" t="str">
        <f t="shared" si="115"/>
        <v/>
      </c>
      <c r="D1238" s="83" t="str">
        <f t="shared" si="116"/>
        <v/>
      </c>
      <c r="E1238" s="82" t="str">
        <f t="shared" si="117"/>
        <v/>
      </c>
      <c r="F1238" s="82" t="str">
        <f t="shared" ref="F1238:F1301" si="118">IF(B1238="","",D1238-E1238)</f>
        <v/>
      </c>
      <c r="G1238" s="82" t="str">
        <f t="shared" ref="G1238:G1301" si="119">IFERROR(IF(F1238&lt;0,"",G1237-F1238),"")</f>
        <v/>
      </c>
      <c r="H1238" s="65"/>
      <c r="I1238" s="65"/>
    </row>
    <row r="1239" spans="2:9" ht="15" thickBot="1" x14ac:dyDescent="0.35">
      <c r="B1239" s="79" t="str">
        <f t="shared" si="114"/>
        <v/>
      </c>
      <c r="C1239" s="80" t="str">
        <f t="shared" si="115"/>
        <v/>
      </c>
      <c r="D1239" s="83" t="str">
        <f t="shared" si="116"/>
        <v/>
      </c>
      <c r="E1239" s="82" t="str">
        <f t="shared" si="117"/>
        <v/>
      </c>
      <c r="F1239" s="82" t="str">
        <f t="shared" si="118"/>
        <v/>
      </c>
      <c r="G1239" s="82" t="str">
        <f t="shared" si="119"/>
        <v/>
      </c>
      <c r="H1239" s="65"/>
      <c r="I1239" s="65"/>
    </row>
    <row r="1240" spans="2:9" ht="15" thickBot="1" x14ac:dyDescent="0.35">
      <c r="B1240" s="79" t="str">
        <f t="shared" si="114"/>
        <v/>
      </c>
      <c r="C1240" s="80" t="str">
        <f t="shared" si="115"/>
        <v/>
      </c>
      <c r="D1240" s="83" t="str">
        <f t="shared" si="116"/>
        <v/>
      </c>
      <c r="E1240" s="82" t="str">
        <f t="shared" si="117"/>
        <v/>
      </c>
      <c r="F1240" s="82" t="str">
        <f t="shared" si="118"/>
        <v/>
      </c>
      <c r="G1240" s="82" t="str">
        <f t="shared" si="119"/>
        <v/>
      </c>
      <c r="H1240" s="65"/>
      <c r="I1240" s="65"/>
    </row>
    <row r="1241" spans="2:9" ht="15" thickBot="1" x14ac:dyDescent="0.35">
      <c r="B1241" s="79" t="str">
        <f t="shared" si="114"/>
        <v/>
      </c>
      <c r="C1241" s="80" t="str">
        <f t="shared" si="115"/>
        <v/>
      </c>
      <c r="D1241" s="83" t="str">
        <f t="shared" si="116"/>
        <v/>
      </c>
      <c r="E1241" s="82" t="str">
        <f t="shared" si="117"/>
        <v/>
      </c>
      <c r="F1241" s="82" t="str">
        <f t="shared" si="118"/>
        <v/>
      </c>
      <c r="G1241" s="82" t="str">
        <f t="shared" si="119"/>
        <v/>
      </c>
      <c r="H1241" s="65"/>
      <c r="I1241" s="65"/>
    </row>
    <row r="1242" spans="2:9" ht="15" thickBot="1" x14ac:dyDescent="0.35">
      <c r="B1242" s="79" t="str">
        <f t="shared" si="114"/>
        <v/>
      </c>
      <c r="C1242" s="80" t="str">
        <f t="shared" si="115"/>
        <v/>
      </c>
      <c r="D1242" s="83" t="str">
        <f t="shared" si="116"/>
        <v/>
      </c>
      <c r="E1242" s="82" t="str">
        <f t="shared" si="117"/>
        <v/>
      </c>
      <c r="F1242" s="82" t="str">
        <f t="shared" si="118"/>
        <v/>
      </c>
      <c r="G1242" s="82" t="str">
        <f t="shared" si="119"/>
        <v/>
      </c>
      <c r="H1242" s="65"/>
      <c r="I1242" s="65"/>
    </row>
    <row r="1243" spans="2:9" ht="15" thickBot="1" x14ac:dyDescent="0.35">
      <c r="B1243" s="79" t="str">
        <f t="shared" si="114"/>
        <v/>
      </c>
      <c r="C1243" s="80" t="str">
        <f t="shared" si="115"/>
        <v/>
      </c>
      <c r="D1243" s="83" t="str">
        <f t="shared" si="116"/>
        <v/>
      </c>
      <c r="E1243" s="82" t="str">
        <f t="shared" si="117"/>
        <v/>
      </c>
      <c r="F1243" s="82" t="str">
        <f t="shared" si="118"/>
        <v/>
      </c>
      <c r="G1243" s="82" t="str">
        <f t="shared" si="119"/>
        <v/>
      </c>
      <c r="H1243" s="65"/>
      <c r="I1243" s="65"/>
    </row>
    <row r="1244" spans="2:9" ht="15" thickBot="1" x14ac:dyDescent="0.35">
      <c r="B1244" s="79" t="str">
        <f t="shared" si="114"/>
        <v/>
      </c>
      <c r="C1244" s="80" t="str">
        <f t="shared" si="115"/>
        <v/>
      </c>
      <c r="D1244" s="83" t="str">
        <f t="shared" si="116"/>
        <v/>
      </c>
      <c r="E1244" s="82" t="str">
        <f t="shared" si="117"/>
        <v/>
      </c>
      <c r="F1244" s="82" t="str">
        <f t="shared" si="118"/>
        <v/>
      </c>
      <c r="G1244" s="82" t="str">
        <f t="shared" si="119"/>
        <v/>
      </c>
      <c r="H1244" s="65"/>
      <c r="I1244" s="65"/>
    </row>
    <row r="1245" spans="2:9" ht="15" thickBot="1" x14ac:dyDescent="0.35">
      <c r="B1245" s="79" t="str">
        <f t="shared" si="114"/>
        <v/>
      </c>
      <c r="C1245" s="80" t="str">
        <f t="shared" si="115"/>
        <v/>
      </c>
      <c r="D1245" s="83" t="str">
        <f t="shared" si="116"/>
        <v/>
      </c>
      <c r="E1245" s="82" t="str">
        <f t="shared" si="117"/>
        <v/>
      </c>
      <c r="F1245" s="82" t="str">
        <f t="shared" si="118"/>
        <v/>
      </c>
      <c r="G1245" s="82" t="str">
        <f t="shared" si="119"/>
        <v/>
      </c>
      <c r="H1245" s="65"/>
      <c r="I1245" s="65"/>
    </row>
    <row r="1246" spans="2:9" ht="15" thickBot="1" x14ac:dyDescent="0.35">
      <c r="B1246" s="79" t="str">
        <f t="shared" si="114"/>
        <v/>
      </c>
      <c r="C1246" s="80" t="str">
        <f t="shared" si="115"/>
        <v/>
      </c>
      <c r="D1246" s="83" t="str">
        <f t="shared" si="116"/>
        <v/>
      </c>
      <c r="E1246" s="82" t="str">
        <f t="shared" si="117"/>
        <v/>
      </c>
      <c r="F1246" s="82" t="str">
        <f t="shared" si="118"/>
        <v/>
      </c>
      <c r="G1246" s="82" t="str">
        <f t="shared" si="119"/>
        <v/>
      </c>
      <c r="H1246" s="65"/>
      <c r="I1246" s="65"/>
    </row>
    <row r="1247" spans="2:9" ht="15" thickBot="1" x14ac:dyDescent="0.35">
      <c r="B1247" s="79" t="str">
        <f t="shared" si="114"/>
        <v/>
      </c>
      <c r="C1247" s="80" t="str">
        <f t="shared" si="115"/>
        <v/>
      </c>
      <c r="D1247" s="83" t="str">
        <f t="shared" si="116"/>
        <v/>
      </c>
      <c r="E1247" s="82" t="str">
        <f t="shared" si="117"/>
        <v/>
      </c>
      <c r="F1247" s="82" t="str">
        <f t="shared" si="118"/>
        <v/>
      </c>
      <c r="G1247" s="82" t="str">
        <f t="shared" si="119"/>
        <v/>
      </c>
      <c r="H1247" s="65"/>
      <c r="I1247" s="65"/>
    </row>
    <row r="1248" spans="2:9" ht="15" thickBot="1" x14ac:dyDescent="0.35">
      <c r="B1248" s="79" t="str">
        <f t="shared" si="114"/>
        <v/>
      </c>
      <c r="C1248" s="80" t="str">
        <f t="shared" si="115"/>
        <v/>
      </c>
      <c r="D1248" s="83" t="str">
        <f t="shared" si="116"/>
        <v/>
      </c>
      <c r="E1248" s="82" t="str">
        <f t="shared" si="117"/>
        <v/>
      </c>
      <c r="F1248" s="82" t="str">
        <f t="shared" si="118"/>
        <v/>
      </c>
      <c r="G1248" s="82" t="str">
        <f t="shared" si="119"/>
        <v/>
      </c>
      <c r="H1248" s="65"/>
      <c r="I1248" s="65"/>
    </row>
    <row r="1249" spans="2:9" ht="15" thickBot="1" x14ac:dyDescent="0.35">
      <c r="B1249" s="79" t="str">
        <f t="shared" si="114"/>
        <v/>
      </c>
      <c r="C1249" s="80" t="str">
        <f t="shared" si="115"/>
        <v/>
      </c>
      <c r="D1249" s="83" t="str">
        <f t="shared" si="116"/>
        <v/>
      </c>
      <c r="E1249" s="82" t="str">
        <f t="shared" si="117"/>
        <v/>
      </c>
      <c r="F1249" s="82" t="str">
        <f t="shared" si="118"/>
        <v/>
      </c>
      <c r="G1249" s="82" t="str">
        <f t="shared" si="119"/>
        <v/>
      </c>
      <c r="H1249" s="65"/>
      <c r="I1249" s="65"/>
    </row>
    <row r="1250" spans="2:9" ht="15" thickBot="1" x14ac:dyDescent="0.35">
      <c r="B1250" s="79" t="str">
        <f t="shared" si="114"/>
        <v/>
      </c>
      <c r="C1250" s="80" t="str">
        <f t="shared" si="115"/>
        <v/>
      </c>
      <c r="D1250" s="83" t="str">
        <f t="shared" si="116"/>
        <v/>
      </c>
      <c r="E1250" s="82" t="str">
        <f t="shared" si="117"/>
        <v/>
      </c>
      <c r="F1250" s="82" t="str">
        <f t="shared" si="118"/>
        <v/>
      </c>
      <c r="G1250" s="82" t="str">
        <f t="shared" si="119"/>
        <v/>
      </c>
      <c r="H1250" s="65"/>
      <c r="I1250" s="65"/>
    </row>
    <row r="1251" spans="2:9" ht="15" thickBot="1" x14ac:dyDescent="0.35">
      <c r="B1251" s="79" t="str">
        <f t="shared" si="114"/>
        <v/>
      </c>
      <c r="C1251" s="80" t="str">
        <f t="shared" si="115"/>
        <v/>
      </c>
      <c r="D1251" s="83" t="str">
        <f t="shared" si="116"/>
        <v/>
      </c>
      <c r="E1251" s="82" t="str">
        <f t="shared" si="117"/>
        <v/>
      </c>
      <c r="F1251" s="82" t="str">
        <f t="shared" si="118"/>
        <v/>
      </c>
      <c r="G1251" s="82" t="str">
        <f t="shared" si="119"/>
        <v/>
      </c>
      <c r="H1251" s="65"/>
      <c r="I1251" s="65"/>
    </row>
    <row r="1252" spans="2:9" ht="15" thickBot="1" x14ac:dyDescent="0.35">
      <c r="B1252" s="79" t="str">
        <f t="shared" si="114"/>
        <v/>
      </c>
      <c r="C1252" s="80" t="str">
        <f t="shared" si="115"/>
        <v/>
      </c>
      <c r="D1252" s="83" t="str">
        <f t="shared" si="116"/>
        <v/>
      </c>
      <c r="E1252" s="82" t="str">
        <f t="shared" si="117"/>
        <v/>
      </c>
      <c r="F1252" s="82" t="str">
        <f t="shared" si="118"/>
        <v/>
      </c>
      <c r="G1252" s="82" t="str">
        <f t="shared" si="119"/>
        <v/>
      </c>
      <c r="H1252" s="65"/>
      <c r="I1252" s="65"/>
    </row>
    <row r="1253" spans="2:9" ht="15" thickBot="1" x14ac:dyDescent="0.35">
      <c r="B1253" s="79" t="str">
        <f t="shared" si="114"/>
        <v/>
      </c>
      <c r="C1253" s="80" t="str">
        <f t="shared" si="115"/>
        <v/>
      </c>
      <c r="D1253" s="83" t="str">
        <f t="shared" si="116"/>
        <v/>
      </c>
      <c r="E1253" s="82" t="str">
        <f t="shared" si="117"/>
        <v/>
      </c>
      <c r="F1253" s="82" t="str">
        <f t="shared" si="118"/>
        <v/>
      </c>
      <c r="G1253" s="82" t="str">
        <f t="shared" si="119"/>
        <v/>
      </c>
      <c r="H1253" s="65"/>
      <c r="I1253" s="65"/>
    </row>
    <row r="1254" spans="2:9" ht="15" thickBot="1" x14ac:dyDescent="0.35">
      <c r="B1254" s="79" t="str">
        <f t="shared" si="114"/>
        <v/>
      </c>
      <c r="C1254" s="80" t="str">
        <f t="shared" si="115"/>
        <v/>
      </c>
      <c r="D1254" s="83" t="str">
        <f t="shared" si="116"/>
        <v/>
      </c>
      <c r="E1254" s="82" t="str">
        <f t="shared" si="117"/>
        <v/>
      </c>
      <c r="F1254" s="82" t="str">
        <f t="shared" si="118"/>
        <v/>
      </c>
      <c r="G1254" s="82" t="str">
        <f t="shared" si="119"/>
        <v/>
      </c>
      <c r="H1254" s="65"/>
      <c r="I1254" s="65"/>
    </row>
    <row r="1255" spans="2:9" ht="15" thickBot="1" x14ac:dyDescent="0.35">
      <c r="B1255" s="79" t="str">
        <f t="shared" si="114"/>
        <v/>
      </c>
      <c r="C1255" s="80" t="str">
        <f t="shared" si="115"/>
        <v/>
      </c>
      <c r="D1255" s="83" t="str">
        <f t="shared" si="116"/>
        <v/>
      </c>
      <c r="E1255" s="82" t="str">
        <f t="shared" si="117"/>
        <v/>
      </c>
      <c r="F1255" s="82" t="str">
        <f t="shared" si="118"/>
        <v/>
      </c>
      <c r="G1255" s="82" t="str">
        <f t="shared" si="119"/>
        <v/>
      </c>
      <c r="H1255" s="65"/>
      <c r="I1255" s="65"/>
    </row>
    <row r="1256" spans="2:9" ht="15" thickBot="1" x14ac:dyDescent="0.35">
      <c r="B1256" s="79" t="str">
        <f t="shared" si="114"/>
        <v/>
      </c>
      <c r="C1256" s="80" t="str">
        <f t="shared" si="115"/>
        <v/>
      </c>
      <c r="D1256" s="83" t="str">
        <f t="shared" si="116"/>
        <v/>
      </c>
      <c r="E1256" s="82" t="str">
        <f t="shared" si="117"/>
        <v/>
      </c>
      <c r="F1256" s="82" t="str">
        <f t="shared" si="118"/>
        <v/>
      </c>
      <c r="G1256" s="82" t="str">
        <f t="shared" si="119"/>
        <v/>
      </c>
      <c r="H1256" s="65"/>
      <c r="I1256" s="65"/>
    </row>
    <row r="1257" spans="2:9" ht="15" thickBot="1" x14ac:dyDescent="0.35">
      <c r="B1257" s="79" t="str">
        <f t="shared" si="114"/>
        <v/>
      </c>
      <c r="C1257" s="80" t="str">
        <f t="shared" si="115"/>
        <v/>
      </c>
      <c r="D1257" s="83" t="str">
        <f t="shared" si="116"/>
        <v/>
      </c>
      <c r="E1257" s="82" t="str">
        <f t="shared" si="117"/>
        <v/>
      </c>
      <c r="F1257" s="82" t="str">
        <f t="shared" si="118"/>
        <v/>
      </c>
      <c r="G1257" s="82" t="str">
        <f t="shared" si="119"/>
        <v/>
      </c>
      <c r="H1257" s="65"/>
      <c r="I1257" s="65"/>
    </row>
    <row r="1258" spans="2:9" ht="15" thickBot="1" x14ac:dyDescent="0.35">
      <c r="B1258" s="79" t="str">
        <f t="shared" si="114"/>
        <v/>
      </c>
      <c r="C1258" s="80" t="str">
        <f t="shared" si="115"/>
        <v/>
      </c>
      <c r="D1258" s="83" t="str">
        <f t="shared" si="116"/>
        <v/>
      </c>
      <c r="E1258" s="82" t="str">
        <f t="shared" si="117"/>
        <v/>
      </c>
      <c r="F1258" s="82" t="str">
        <f t="shared" si="118"/>
        <v/>
      </c>
      <c r="G1258" s="82" t="str">
        <f t="shared" si="119"/>
        <v/>
      </c>
      <c r="H1258" s="65"/>
      <c r="I1258" s="65"/>
    </row>
    <row r="1259" spans="2:9" ht="15" thickBot="1" x14ac:dyDescent="0.35">
      <c r="B1259" s="79" t="str">
        <f t="shared" si="114"/>
        <v/>
      </c>
      <c r="C1259" s="80" t="str">
        <f t="shared" si="115"/>
        <v/>
      </c>
      <c r="D1259" s="83" t="str">
        <f t="shared" si="116"/>
        <v/>
      </c>
      <c r="E1259" s="82" t="str">
        <f t="shared" si="117"/>
        <v/>
      </c>
      <c r="F1259" s="82" t="str">
        <f t="shared" si="118"/>
        <v/>
      </c>
      <c r="G1259" s="82" t="str">
        <f t="shared" si="119"/>
        <v/>
      </c>
      <c r="H1259" s="65"/>
      <c r="I1259" s="65"/>
    </row>
    <row r="1260" spans="2:9" ht="15" thickBot="1" x14ac:dyDescent="0.35">
      <c r="B1260" s="79" t="str">
        <f t="shared" si="114"/>
        <v/>
      </c>
      <c r="C1260" s="80" t="str">
        <f t="shared" si="115"/>
        <v/>
      </c>
      <c r="D1260" s="83" t="str">
        <f t="shared" si="116"/>
        <v/>
      </c>
      <c r="E1260" s="82" t="str">
        <f t="shared" si="117"/>
        <v/>
      </c>
      <c r="F1260" s="82" t="str">
        <f t="shared" si="118"/>
        <v/>
      </c>
      <c r="G1260" s="82" t="str">
        <f t="shared" si="119"/>
        <v/>
      </c>
      <c r="H1260" s="65"/>
      <c r="I1260" s="65"/>
    </row>
    <row r="1261" spans="2:9" ht="15" thickBot="1" x14ac:dyDescent="0.35">
      <c r="B1261" s="79" t="str">
        <f t="shared" si="114"/>
        <v/>
      </c>
      <c r="C1261" s="80" t="str">
        <f t="shared" si="115"/>
        <v/>
      </c>
      <c r="D1261" s="83" t="str">
        <f t="shared" si="116"/>
        <v/>
      </c>
      <c r="E1261" s="82" t="str">
        <f t="shared" si="117"/>
        <v/>
      </c>
      <c r="F1261" s="82" t="str">
        <f t="shared" si="118"/>
        <v/>
      </c>
      <c r="G1261" s="82" t="str">
        <f t="shared" si="119"/>
        <v/>
      </c>
      <c r="H1261" s="65"/>
      <c r="I1261" s="65"/>
    </row>
    <row r="1262" spans="2:9" ht="15" thickBot="1" x14ac:dyDescent="0.35">
      <c r="B1262" s="79" t="str">
        <f t="shared" si="114"/>
        <v/>
      </c>
      <c r="C1262" s="80" t="str">
        <f t="shared" si="115"/>
        <v/>
      </c>
      <c r="D1262" s="83" t="str">
        <f t="shared" si="116"/>
        <v/>
      </c>
      <c r="E1262" s="82" t="str">
        <f t="shared" si="117"/>
        <v/>
      </c>
      <c r="F1262" s="82" t="str">
        <f t="shared" si="118"/>
        <v/>
      </c>
      <c r="G1262" s="82" t="str">
        <f t="shared" si="119"/>
        <v/>
      </c>
      <c r="H1262" s="65"/>
      <c r="I1262" s="65"/>
    </row>
    <row r="1263" spans="2:9" ht="15" thickBot="1" x14ac:dyDescent="0.35">
      <c r="B1263" s="79" t="str">
        <f t="shared" si="114"/>
        <v/>
      </c>
      <c r="C1263" s="80" t="str">
        <f t="shared" si="115"/>
        <v/>
      </c>
      <c r="D1263" s="83" t="str">
        <f t="shared" si="116"/>
        <v/>
      </c>
      <c r="E1263" s="82" t="str">
        <f t="shared" si="117"/>
        <v/>
      </c>
      <c r="F1263" s="82" t="str">
        <f t="shared" si="118"/>
        <v/>
      </c>
      <c r="G1263" s="82" t="str">
        <f t="shared" si="119"/>
        <v/>
      </c>
      <c r="H1263" s="65"/>
      <c r="I1263" s="65"/>
    </row>
    <row r="1264" spans="2:9" ht="15" thickBot="1" x14ac:dyDescent="0.35">
      <c r="B1264" s="79" t="str">
        <f t="shared" si="114"/>
        <v/>
      </c>
      <c r="C1264" s="80" t="str">
        <f t="shared" si="115"/>
        <v/>
      </c>
      <c r="D1264" s="83" t="str">
        <f t="shared" si="116"/>
        <v/>
      </c>
      <c r="E1264" s="82" t="str">
        <f t="shared" si="117"/>
        <v/>
      </c>
      <c r="F1264" s="82" t="str">
        <f t="shared" si="118"/>
        <v/>
      </c>
      <c r="G1264" s="82" t="str">
        <f t="shared" si="119"/>
        <v/>
      </c>
      <c r="H1264" s="65"/>
      <c r="I1264" s="65"/>
    </row>
    <row r="1265" spans="2:9" ht="15" thickBot="1" x14ac:dyDescent="0.35">
      <c r="B1265" s="79" t="str">
        <f t="shared" si="114"/>
        <v/>
      </c>
      <c r="C1265" s="80" t="str">
        <f t="shared" si="115"/>
        <v/>
      </c>
      <c r="D1265" s="83" t="str">
        <f t="shared" si="116"/>
        <v/>
      </c>
      <c r="E1265" s="82" t="str">
        <f t="shared" si="117"/>
        <v/>
      </c>
      <c r="F1265" s="82" t="str">
        <f t="shared" si="118"/>
        <v/>
      </c>
      <c r="G1265" s="82" t="str">
        <f t="shared" si="119"/>
        <v/>
      </c>
      <c r="H1265" s="65"/>
      <c r="I1265" s="65"/>
    </row>
    <row r="1266" spans="2:9" ht="15" thickBot="1" x14ac:dyDescent="0.35">
      <c r="B1266" s="79" t="str">
        <f t="shared" si="114"/>
        <v/>
      </c>
      <c r="C1266" s="80" t="str">
        <f t="shared" si="115"/>
        <v/>
      </c>
      <c r="D1266" s="83" t="str">
        <f t="shared" si="116"/>
        <v/>
      </c>
      <c r="E1266" s="82" t="str">
        <f t="shared" si="117"/>
        <v/>
      </c>
      <c r="F1266" s="82" t="str">
        <f t="shared" si="118"/>
        <v/>
      </c>
      <c r="G1266" s="82" t="str">
        <f t="shared" si="119"/>
        <v/>
      </c>
      <c r="H1266" s="65"/>
      <c r="I1266" s="65"/>
    </row>
    <row r="1267" spans="2:9" ht="15" thickBot="1" x14ac:dyDescent="0.35">
      <c r="B1267" s="79" t="str">
        <f t="shared" si="114"/>
        <v/>
      </c>
      <c r="C1267" s="80" t="str">
        <f t="shared" si="115"/>
        <v/>
      </c>
      <c r="D1267" s="83" t="str">
        <f t="shared" si="116"/>
        <v/>
      </c>
      <c r="E1267" s="82" t="str">
        <f t="shared" si="117"/>
        <v/>
      </c>
      <c r="F1267" s="82" t="str">
        <f t="shared" si="118"/>
        <v/>
      </c>
      <c r="G1267" s="82" t="str">
        <f t="shared" si="119"/>
        <v/>
      </c>
      <c r="H1267" s="65"/>
      <c r="I1267" s="65"/>
    </row>
    <row r="1268" spans="2:9" ht="15" thickBot="1" x14ac:dyDescent="0.35">
      <c r="B1268" s="79" t="str">
        <f t="shared" si="114"/>
        <v/>
      </c>
      <c r="C1268" s="80" t="str">
        <f t="shared" si="115"/>
        <v/>
      </c>
      <c r="D1268" s="83" t="str">
        <f t="shared" si="116"/>
        <v/>
      </c>
      <c r="E1268" s="82" t="str">
        <f t="shared" si="117"/>
        <v/>
      </c>
      <c r="F1268" s="82" t="str">
        <f t="shared" si="118"/>
        <v/>
      </c>
      <c r="G1268" s="82" t="str">
        <f t="shared" si="119"/>
        <v/>
      </c>
      <c r="H1268" s="65"/>
      <c r="I1268" s="65"/>
    </row>
    <row r="1269" spans="2:9" ht="15" thickBot="1" x14ac:dyDescent="0.35">
      <c r="B1269" s="79" t="str">
        <f t="shared" si="114"/>
        <v/>
      </c>
      <c r="C1269" s="80" t="str">
        <f t="shared" si="115"/>
        <v/>
      </c>
      <c r="D1269" s="83" t="str">
        <f t="shared" si="116"/>
        <v/>
      </c>
      <c r="E1269" s="82" t="str">
        <f t="shared" si="117"/>
        <v/>
      </c>
      <c r="F1269" s="82" t="str">
        <f t="shared" si="118"/>
        <v/>
      </c>
      <c r="G1269" s="82" t="str">
        <f t="shared" si="119"/>
        <v/>
      </c>
      <c r="H1269" s="65"/>
      <c r="I1269" s="65"/>
    </row>
    <row r="1270" spans="2:9" ht="15" thickBot="1" x14ac:dyDescent="0.35">
      <c r="B1270" s="79" t="str">
        <f t="shared" si="114"/>
        <v/>
      </c>
      <c r="C1270" s="80" t="str">
        <f t="shared" si="115"/>
        <v/>
      </c>
      <c r="D1270" s="83" t="str">
        <f t="shared" si="116"/>
        <v/>
      </c>
      <c r="E1270" s="82" t="str">
        <f t="shared" si="117"/>
        <v/>
      </c>
      <c r="F1270" s="82" t="str">
        <f t="shared" si="118"/>
        <v/>
      </c>
      <c r="G1270" s="82" t="str">
        <f t="shared" si="119"/>
        <v/>
      </c>
      <c r="H1270" s="65"/>
      <c r="I1270" s="65"/>
    </row>
    <row r="1271" spans="2:9" ht="15" thickBot="1" x14ac:dyDescent="0.35">
      <c r="B1271" s="79" t="str">
        <f t="shared" si="114"/>
        <v/>
      </c>
      <c r="C1271" s="80" t="str">
        <f t="shared" si="115"/>
        <v/>
      </c>
      <c r="D1271" s="83" t="str">
        <f t="shared" si="116"/>
        <v/>
      </c>
      <c r="E1271" s="82" t="str">
        <f t="shared" si="117"/>
        <v/>
      </c>
      <c r="F1271" s="82" t="str">
        <f t="shared" si="118"/>
        <v/>
      </c>
      <c r="G1271" s="82" t="str">
        <f t="shared" si="119"/>
        <v/>
      </c>
      <c r="H1271" s="65"/>
      <c r="I1271" s="65"/>
    </row>
    <row r="1272" spans="2:9" ht="15" thickBot="1" x14ac:dyDescent="0.35">
      <c r="B1272" s="79" t="str">
        <f t="shared" si="114"/>
        <v/>
      </c>
      <c r="C1272" s="80" t="str">
        <f t="shared" si="115"/>
        <v/>
      </c>
      <c r="D1272" s="83" t="str">
        <f t="shared" si="116"/>
        <v/>
      </c>
      <c r="E1272" s="82" t="str">
        <f t="shared" si="117"/>
        <v/>
      </c>
      <c r="F1272" s="82" t="str">
        <f t="shared" si="118"/>
        <v/>
      </c>
      <c r="G1272" s="82" t="str">
        <f t="shared" si="119"/>
        <v/>
      </c>
      <c r="H1272" s="65"/>
      <c r="I1272" s="65"/>
    </row>
    <row r="1273" spans="2:9" ht="15" thickBot="1" x14ac:dyDescent="0.35">
      <c r="B1273" s="79" t="str">
        <f t="shared" si="114"/>
        <v/>
      </c>
      <c r="C1273" s="80" t="str">
        <f t="shared" si="115"/>
        <v/>
      </c>
      <c r="D1273" s="83" t="str">
        <f t="shared" si="116"/>
        <v/>
      </c>
      <c r="E1273" s="82" t="str">
        <f t="shared" si="117"/>
        <v/>
      </c>
      <c r="F1273" s="82" t="str">
        <f t="shared" si="118"/>
        <v/>
      </c>
      <c r="G1273" s="82" t="str">
        <f t="shared" si="119"/>
        <v/>
      </c>
      <c r="H1273" s="65"/>
      <c r="I1273" s="65"/>
    </row>
    <row r="1274" spans="2:9" ht="15" thickBot="1" x14ac:dyDescent="0.35">
      <c r="B1274" s="79" t="str">
        <f t="shared" si="114"/>
        <v/>
      </c>
      <c r="C1274" s="80" t="str">
        <f t="shared" si="115"/>
        <v/>
      </c>
      <c r="D1274" s="83" t="str">
        <f t="shared" si="116"/>
        <v/>
      </c>
      <c r="E1274" s="82" t="str">
        <f t="shared" si="117"/>
        <v/>
      </c>
      <c r="F1274" s="82" t="str">
        <f t="shared" si="118"/>
        <v/>
      </c>
      <c r="G1274" s="82" t="str">
        <f t="shared" si="119"/>
        <v/>
      </c>
      <c r="H1274" s="65"/>
      <c r="I1274" s="65"/>
    </row>
    <row r="1275" spans="2:9" ht="15" thickBot="1" x14ac:dyDescent="0.35">
      <c r="B1275" s="79" t="str">
        <f t="shared" si="114"/>
        <v/>
      </c>
      <c r="C1275" s="80" t="str">
        <f t="shared" si="115"/>
        <v/>
      </c>
      <c r="D1275" s="83" t="str">
        <f t="shared" si="116"/>
        <v/>
      </c>
      <c r="E1275" s="82" t="str">
        <f t="shared" si="117"/>
        <v/>
      </c>
      <c r="F1275" s="82" t="str">
        <f t="shared" si="118"/>
        <v/>
      </c>
      <c r="G1275" s="82" t="str">
        <f t="shared" si="119"/>
        <v/>
      </c>
      <c r="H1275" s="65"/>
      <c r="I1275" s="65"/>
    </row>
    <row r="1276" spans="2:9" ht="15" thickBot="1" x14ac:dyDescent="0.35">
      <c r="B1276" s="79" t="str">
        <f t="shared" si="114"/>
        <v/>
      </c>
      <c r="C1276" s="80" t="str">
        <f t="shared" si="115"/>
        <v/>
      </c>
      <c r="D1276" s="83" t="str">
        <f t="shared" si="116"/>
        <v/>
      </c>
      <c r="E1276" s="82" t="str">
        <f t="shared" si="117"/>
        <v/>
      </c>
      <c r="F1276" s="82" t="str">
        <f t="shared" si="118"/>
        <v/>
      </c>
      <c r="G1276" s="82" t="str">
        <f t="shared" si="119"/>
        <v/>
      </c>
      <c r="H1276" s="65"/>
      <c r="I1276" s="65"/>
    </row>
    <row r="1277" spans="2:9" ht="15" thickBot="1" x14ac:dyDescent="0.35">
      <c r="B1277" s="79" t="str">
        <f t="shared" si="114"/>
        <v/>
      </c>
      <c r="C1277" s="80" t="str">
        <f t="shared" si="115"/>
        <v/>
      </c>
      <c r="D1277" s="83" t="str">
        <f t="shared" si="116"/>
        <v/>
      </c>
      <c r="E1277" s="82" t="str">
        <f t="shared" si="117"/>
        <v/>
      </c>
      <c r="F1277" s="82" t="str">
        <f t="shared" si="118"/>
        <v/>
      </c>
      <c r="G1277" s="82" t="str">
        <f t="shared" si="119"/>
        <v/>
      </c>
      <c r="H1277" s="65"/>
      <c r="I1277" s="65"/>
    </row>
    <row r="1278" spans="2:9" ht="15" thickBot="1" x14ac:dyDescent="0.35">
      <c r="B1278" s="79" t="str">
        <f t="shared" si="114"/>
        <v/>
      </c>
      <c r="C1278" s="80" t="str">
        <f t="shared" si="115"/>
        <v/>
      </c>
      <c r="D1278" s="83" t="str">
        <f t="shared" si="116"/>
        <v/>
      </c>
      <c r="E1278" s="82" t="str">
        <f t="shared" si="117"/>
        <v/>
      </c>
      <c r="F1278" s="82" t="str">
        <f t="shared" si="118"/>
        <v/>
      </c>
      <c r="G1278" s="82" t="str">
        <f t="shared" si="119"/>
        <v/>
      </c>
      <c r="H1278" s="65"/>
      <c r="I1278" s="65"/>
    </row>
    <row r="1279" spans="2:9" ht="15" thickBot="1" x14ac:dyDescent="0.35">
      <c r="B1279" s="79" t="str">
        <f t="shared" si="114"/>
        <v/>
      </c>
      <c r="C1279" s="80" t="str">
        <f t="shared" si="115"/>
        <v/>
      </c>
      <c r="D1279" s="83" t="str">
        <f t="shared" si="116"/>
        <v/>
      </c>
      <c r="E1279" s="82" t="str">
        <f t="shared" si="117"/>
        <v/>
      </c>
      <c r="F1279" s="82" t="str">
        <f t="shared" si="118"/>
        <v/>
      </c>
      <c r="G1279" s="82" t="str">
        <f t="shared" si="119"/>
        <v/>
      </c>
      <c r="H1279" s="65"/>
      <c r="I1279" s="65"/>
    </row>
    <row r="1280" spans="2:9" ht="15" thickBot="1" x14ac:dyDescent="0.35">
      <c r="B1280" s="79" t="str">
        <f t="shared" si="114"/>
        <v/>
      </c>
      <c r="C1280" s="80" t="str">
        <f t="shared" si="115"/>
        <v/>
      </c>
      <c r="D1280" s="83" t="str">
        <f t="shared" si="116"/>
        <v/>
      </c>
      <c r="E1280" s="82" t="str">
        <f t="shared" si="117"/>
        <v/>
      </c>
      <c r="F1280" s="82" t="str">
        <f t="shared" si="118"/>
        <v/>
      </c>
      <c r="G1280" s="82" t="str">
        <f t="shared" si="119"/>
        <v/>
      </c>
      <c r="H1280" s="65"/>
      <c r="I1280" s="65"/>
    </row>
    <row r="1281" spans="2:9" ht="15" thickBot="1" x14ac:dyDescent="0.35">
      <c r="B1281" s="79" t="str">
        <f t="shared" si="114"/>
        <v/>
      </c>
      <c r="C1281" s="80" t="str">
        <f t="shared" si="115"/>
        <v/>
      </c>
      <c r="D1281" s="83" t="str">
        <f t="shared" si="116"/>
        <v/>
      </c>
      <c r="E1281" s="82" t="str">
        <f t="shared" si="117"/>
        <v/>
      </c>
      <c r="F1281" s="82" t="str">
        <f t="shared" si="118"/>
        <v/>
      </c>
      <c r="G1281" s="82" t="str">
        <f t="shared" si="119"/>
        <v/>
      </c>
      <c r="H1281" s="65"/>
      <c r="I1281" s="65"/>
    </row>
    <row r="1282" spans="2:9" ht="15" thickBot="1" x14ac:dyDescent="0.35">
      <c r="B1282" s="79" t="str">
        <f t="shared" si="114"/>
        <v/>
      </c>
      <c r="C1282" s="80" t="str">
        <f t="shared" si="115"/>
        <v/>
      </c>
      <c r="D1282" s="83" t="str">
        <f t="shared" si="116"/>
        <v/>
      </c>
      <c r="E1282" s="82" t="str">
        <f t="shared" si="117"/>
        <v/>
      </c>
      <c r="F1282" s="82" t="str">
        <f t="shared" si="118"/>
        <v/>
      </c>
      <c r="G1282" s="82" t="str">
        <f t="shared" si="119"/>
        <v/>
      </c>
      <c r="H1282" s="65"/>
      <c r="I1282" s="65"/>
    </row>
    <row r="1283" spans="2:9" ht="15" thickBot="1" x14ac:dyDescent="0.35">
      <c r="B1283" s="79" t="str">
        <f t="shared" si="114"/>
        <v/>
      </c>
      <c r="C1283" s="80" t="str">
        <f t="shared" si="115"/>
        <v/>
      </c>
      <c r="D1283" s="83" t="str">
        <f t="shared" si="116"/>
        <v/>
      </c>
      <c r="E1283" s="82" t="str">
        <f t="shared" si="117"/>
        <v/>
      </c>
      <c r="F1283" s="82" t="str">
        <f t="shared" si="118"/>
        <v/>
      </c>
      <c r="G1283" s="82" t="str">
        <f t="shared" si="119"/>
        <v/>
      </c>
      <c r="H1283" s="65"/>
      <c r="I1283" s="65"/>
    </row>
    <row r="1284" spans="2:9" ht="15" thickBot="1" x14ac:dyDescent="0.35">
      <c r="B1284" s="79" t="str">
        <f t="shared" si="114"/>
        <v/>
      </c>
      <c r="C1284" s="80" t="str">
        <f t="shared" si="115"/>
        <v/>
      </c>
      <c r="D1284" s="83" t="str">
        <f t="shared" si="116"/>
        <v/>
      </c>
      <c r="E1284" s="82" t="str">
        <f t="shared" si="117"/>
        <v/>
      </c>
      <c r="F1284" s="82" t="str">
        <f t="shared" si="118"/>
        <v/>
      </c>
      <c r="G1284" s="82" t="str">
        <f t="shared" si="119"/>
        <v/>
      </c>
      <c r="H1284" s="65"/>
      <c r="I1284" s="65"/>
    </row>
    <row r="1285" spans="2:9" ht="15" thickBot="1" x14ac:dyDescent="0.35">
      <c r="B1285" s="79" t="str">
        <f t="shared" si="114"/>
        <v/>
      </c>
      <c r="C1285" s="80" t="str">
        <f t="shared" si="115"/>
        <v/>
      </c>
      <c r="D1285" s="83" t="str">
        <f t="shared" si="116"/>
        <v/>
      </c>
      <c r="E1285" s="82" t="str">
        <f t="shared" si="117"/>
        <v/>
      </c>
      <c r="F1285" s="82" t="str">
        <f t="shared" si="118"/>
        <v/>
      </c>
      <c r="G1285" s="82" t="str">
        <f t="shared" si="119"/>
        <v/>
      </c>
      <c r="H1285" s="65"/>
      <c r="I1285" s="65"/>
    </row>
    <row r="1286" spans="2:9" ht="15" thickBot="1" x14ac:dyDescent="0.35">
      <c r="B1286" s="79" t="str">
        <f t="shared" si="114"/>
        <v/>
      </c>
      <c r="C1286" s="80" t="str">
        <f t="shared" si="115"/>
        <v/>
      </c>
      <c r="D1286" s="83" t="str">
        <f t="shared" si="116"/>
        <v/>
      </c>
      <c r="E1286" s="82" t="str">
        <f t="shared" si="117"/>
        <v/>
      </c>
      <c r="F1286" s="82" t="str">
        <f t="shared" si="118"/>
        <v/>
      </c>
      <c r="G1286" s="82" t="str">
        <f t="shared" si="119"/>
        <v/>
      </c>
      <c r="H1286" s="65"/>
      <c r="I1286" s="65"/>
    </row>
    <row r="1287" spans="2:9" ht="15" thickBot="1" x14ac:dyDescent="0.35">
      <c r="B1287" s="79" t="str">
        <f t="shared" si="114"/>
        <v/>
      </c>
      <c r="C1287" s="80" t="str">
        <f t="shared" si="115"/>
        <v/>
      </c>
      <c r="D1287" s="83" t="str">
        <f t="shared" si="116"/>
        <v/>
      </c>
      <c r="E1287" s="82" t="str">
        <f t="shared" si="117"/>
        <v/>
      </c>
      <c r="F1287" s="82" t="str">
        <f t="shared" si="118"/>
        <v/>
      </c>
      <c r="G1287" s="82" t="str">
        <f t="shared" si="119"/>
        <v/>
      </c>
      <c r="H1287" s="65"/>
      <c r="I1287" s="65"/>
    </row>
    <row r="1288" spans="2:9" ht="15" thickBot="1" x14ac:dyDescent="0.35">
      <c r="B1288" s="79" t="str">
        <f t="shared" si="114"/>
        <v/>
      </c>
      <c r="C1288" s="80" t="str">
        <f t="shared" si="115"/>
        <v/>
      </c>
      <c r="D1288" s="83" t="str">
        <f t="shared" si="116"/>
        <v/>
      </c>
      <c r="E1288" s="82" t="str">
        <f t="shared" si="117"/>
        <v/>
      </c>
      <c r="F1288" s="82" t="str">
        <f t="shared" si="118"/>
        <v/>
      </c>
      <c r="G1288" s="82" t="str">
        <f t="shared" si="119"/>
        <v/>
      </c>
      <c r="H1288" s="65"/>
      <c r="I1288" s="65"/>
    </row>
    <row r="1289" spans="2:9" ht="15" thickBot="1" x14ac:dyDescent="0.35">
      <c r="B1289" s="79" t="str">
        <f t="shared" si="114"/>
        <v/>
      </c>
      <c r="C1289" s="80" t="str">
        <f t="shared" si="115"/>
        <v/>
      </c>
      <c r="D1289" s="83" t="str">
        <f t="shared" si="116"/>
        <v/>
      </c>
      <c r="E1289" s="82" t="str">
        <f t="shared" si="117"/>
        <v/>
      </c>
      <c r="F1289" s="82" t="str">
        <f t="shared" si="118"/>
        <v/>
      </c>
      <c r="G1289" s="82" t="str">
        <f t="shared" si="119"/>
        <v/>
      </c>
      <c r="H1289" s="65"/>
      <c r="I1289" s="65"/>
    </row>
    <row r="1290" spans="2:9" ht="15" thickBot="1" x14ac:dyDescent="0.35">
      <c r="B1290" s="79" t="str">
        <f t="shared" si="114"/>
        <v/>
      </c>
      <c r="C1290" s="80" t="str">
        <f t="shared" si="115"/>
        <v/>
      </c>
      <c r="D1290" s="83" t="str">
        <f t="shared" si="116"/>
        <v/>
      </c>
      <c r="E1290" s="82" t="str">
        <f t="shared" si="117"/>
        <v/>
      </c>
      <c r="F1290" s="82" t="str">
        <f t="shared" si="118"/>
        <v/>
      </c>
      <c r="G1290" s="82" t="str">
        <f t="shared" si="119"/>
        <v/>
      </c>
      <c r="H1290" s="65"/>
      <c r="I1290" s="65"/>
    </row>
    <row r="1291" spans="2:9" ht="15" thickBot="1" x14ac:dyDescent="0.35">
      <c r="B1291" s="79" t="str">
        <f t="shared" si="114"/>
        <v/>
      </c>
      <c r="C1291" s="80" t="str">
        <f t="shared" si="115"/>
        <v/>
      </c>
      <c r="D1291" s="83" t="str">
        <f t="shared" si="116"/>
        <v/>
      </c>
      <c r="E1291" s="82" t="str">
        <f t="shared" si="117"/>
        <v/>
      </c>
      <c r="F1291" s="82" t="str">
        <f t="shared" si="118"/>
        <v/>
      </c>
      <c r="G1291" s="82" t="str">
        <f t="shared" si="119"/>
        <v/>
      </c>
      <c r="H1291" s="65"/>
      <c r="I1291" s="65"/>
    </row>
    <row r="1292" spans="2:9" ht="15" thickBot="1" x14ac:dyDescent="0.35">
      <c r="B1292" s="79" t="str">
        <f t="shared" si="114"/>
        <v/>
      </c>
      <c r="C1292" s="80" t="str">
        <f t="shared" si="115"/>
        <v/>
      </c>
      <c r="D1292" s="83" t="str">
        <f t="shared" si="116"/>
        <v/>
      </c>
      <c r="E1292" s="82" t="str">
        <f t="shared" si="117"/>
        <v/>
      </c>
      <c r="F1292" s="82" t="str">
        <f t="shared" si="118"/>
        <v/>
      </c>
      <c r="G1292" s="82" t="str">
        <f t="shared" si="119"/>
        <v/>
      </c>
      <c r="H1292" s="65"/>
      <c r="I1292" s="65"/>
    </row>
    <row r="1293" spans="2:9" ht="15" thickBot="1" x14ac:dyDescent="0.35">
      <c r="B1293" s="79" t="str">
        <f t="shared" si="114"/>
        <v/>
      </c>
      <c r="C1293" s="80" t="str">
        <f t="shared" si="115"/>
        <v/>
      </c>
      <c r="D1293" s="83" t="str">
        <f t="shared" si="116"/>
        <v/>
      </c>
      <c r="E1293" s="82" t="str">
        <f t="shared" si="117"/>
        <v/>
      </c>
      <c r="F1293" s="82" t="str">
        <f t="shared" si="118"/>
        <v/>
      </c>
      <c r="G1293" s="82" t="str">
        <f t="shared" si="119"/>
        <v/>
      </c>
      <c r="H1293" s="65"/>
      <c r="I1293" s="65"/>
    </row>
    <row r="1294" spans="2:9" ht="15" thickBot="1" x14ac:dyDescent="0.35">
      <c r="B1294" s="79" t="str">
        <f t="shared" si="114"/>
        <v/>
      </c>
      <c r="C1294" s="80" t="str">
        <f t="shared" si="115"/>
        <v/>
      </c>
      <c r="D1294" s="83" t="str">
        <f t="shared" si="116"/>
        <v/>
      </c>
      <c r="E1294" s="82" t="str">
        <f t="shared" si="117"/>
        <v/>
      </c>
      <c r="F1294" s="82" t="str">
        <f t="shared" si="118"/>
        <v/>
      </c>
      <c r="G1294" s="82" t="str">
        <f t="shared" si="119"/>
        <v/>
      </c>
      <c r="H1294" s="65"/>
      <c r="I1294" s="65"/>
    </row>
    <row r="1295" spans="2:9" ht="15" thickBot="1" x14ac:dyDescent="0.35">
      <c r="B1295" s="79" t="str">
        <f t="shared" si="114"/>
        <v/>
      </c>
      <c r="C1295" s="80" t="str">
        <f t="shared" si="115"/>
        <v/>
      </c>
      <c r="D1295" s="83" t="str">
        <f t="shared" si="116"/>
        <v/>
      </c>
      <c r="E1295" s="82" t="str">
        <f t="shared" si="117"/>
        <v/>
      </c>
      <c r="F1295" s="82" t="str">
        <f t="shared" si="118"/>
        <v/>
      </c>
      <c r="G1295" s="82" t="str">
        <f t="shared" si="119"/>
        <v/>
      </c>
      <c r="H1295" s="65"/>
      <c r="I1295" s="65"/>
    </row>
    <row r="1296" spans="2:9" ht="15" thickBot="1" x14ac:dyDescent="0.35">
      <c r="B1296" s="79" t="str">
        <f t="shared" si="114"/>
        <v/>
      </c>
      <c r="C1296" s="80" t="str">
        <f t="shared" si="115"/>
        <v/>
      </c>
      <c r="D1296" s="83" t="str">
        <f t="shared" si="116"/>
        <v/>
      </c>
      <c r="E1296" s="82" t="str">
        <f t="shared" si="117"/>
        <v/>
      </c>
      <c r="F1296" s="82" t="str">
        <f t="shared" si="118"/>
        <v/>
      </c>
      <c r="G1296" s="82" t="str">
        <f t="shared" si="119"/>
        <v/>
      </c>
      <c r="H1296" s="65"/>
      <c r="I1296" s="65"/>
    </row>
    <row r="1297" spans="2:9" ht="15" thickBot="1" x14ac:dyDescent="0.35">
      <c r="B1297" s="79" t="str">
        <f t="shared" si="114"/>
        <v/>
      </c>
      <c r="C1297" s="80" t="str">
        <f t="shared" si="115"/>
        <v/>
      </c>
      <c r="D1297" s="83" t="str">
        <f t="shared" si="116"/>
        <v/>
      </c>
      <c r="E1297" s="82" t="str">
        <f t="shared" si="117"/>
        <v/>
      </c>
      <c r="F1297" s="82" t="str">
        <f t="shared" si="118"/>
        <v/>
      </c>
      <c r="G1297" s="82" t="str">
        <f t="shared" si="119"/>
        <v/>
      </c>
      <c r="H1297" s="65"/>
      <c r="I1297" s="65"/>
    </row>
    <row r="1298" spans="2:9" ht="15" thickBot="1" x14ac:dyDescent="0.35">
      <c r="B1298" s="79" t="str">
        <f t="shared" si="114"/>
        <v/>
      </c>
      <c r="C1298" s="80" t="str">
        <f t="shared" si="115"/>
        <v/>
      </c>
      <c r="D1298" s="83" t="str">
        <f t="shared" si="116"/>
        <v/>
      </c>
      <c r="E1298" s="82" t="str">
        <f t="shared" si="117"/>
        <v/>
      </c>
      <c r="F1298" s="82" t="str">
        <f t="shared" si="118"/>
        <v/>
      </c>
      <c r="G1298" s="82" t="str">
        <f t="shared" si="119"/>
        <v/>
      </c>
      <c r="H1298" s="65"/>
      <c r="I1298" s="65"/>
    </row>
    <row r="1299" spans="2:9" ht="15" thickBot="1" x14ac:dyDescent="0.35">
      <c r="B1299" s="79" t="str">
        <f t="shared" si="114"/>
        <v/>
      </c>
      <c r="C1299" s="80" t="str">
        <f t="shared" si="115"/>
        <v/>
      </c>
      <c r="D1299" s="83" t="str">
        <f t="shared" si="116"/>
        <v/>
      </c>
      <c r="E1299" s="82" t="str">
        <f t="shared" si="117"/>
        <v/>
      </c>
      <c r="F1299" s="82" t="str">
        <f t="shared" si="118"/>
        <v/>
      </c>
      <c r="G1299" s="82" t="str">
        <f t="shared" si="119"/>
        <v/>
      </c>
      <c r="H1299" s="65"/>
      <c r="I1299" s="65"/>
    </row>
    <row r="1300" spans="2:9" ht="15" thickBot="1" x14ac:dyDescent="0.35">
      <c r="B1300" s="79" t="str">
        <f t="shared" si="114"/>
        <v/>
      </c>
      <c r="C1300" s="80" t="str">
        <f t="shared" si="115"/>
        <v/>
      </c>
      <c r="D1300" s="83" t="str">
        <f t="shared" si="116"/>
        <v/>
      </c>
      <c r="E1300" s="82" t="str">
        <f t="shared" si="117"/>
        <v/>
      </c>
      <c r="F1300" s="82" t="str">
        <f t="shared" si="118"/>
        <v/>
      </c>
      <c r="G1300" s="82" t="str">
        <f t="shared" si="119"/>
        <v/>
      </c>
      <c r="H1300" s="65"/>
      <c r="I1300" s="65"/>
    </row>
    <row r="1301" spans="2:9" ht="15" thickBot="1" x14ac:dyDescent="0.35">
      <c r="B1301" s="79" t="str">
        <f t="shared" ref="B1301:B1364" si="120">IFERROR(IF(G1300&lt;=0,"",B1300+1),"")</f>
        <v/>
      </c>
      <c r="C1301" s="80" t="str">
        <f t="shared" ref="C1301:C1364" si="121">IF($E$10="End of the Period",IF(B1301="","",IF(OR(payment_frequency="Weekly",payment_frequency="Bi-weekly",payment_frequency="Semi-monthly"),first_payment_date+B1301*VLOOKUP(payment_frequency,periodic_table,2,0),EDATE(first_payment_date,B1301*VLOOKUP(payment_frequency,periodic_table,2,0)))),IF(B1301="","",IF(OR(payment_frequency="Weekly",payment_frequency="Bi-weekly",payment_frequency="Semi-monthly"),first_payment_date+(B1301-1)*VLOOKUP(payment_frequency,periodic_table,2,0),EDATE(first_payment_date,(B1301-1)*VLOOKUP(payment_frequency,periodic_table,2,0)))))</f>
        <v/>
      </c>
      <c r="D1301" s="83" t="str">
        <f t="shared" ref="D1301:D1364" si="122">IF(B1301="","",IF(B1301&lt;=$I$13,E1301,IF((nper-B1301+1=0),-PMT(rate,1,$G$20,,payment_type),-PMT(rate,nper-B1301+1,G1300,,payment_type))))</f>
        <v/>
      </c>
      <c r="E1301" s="82" t="str">
        <f t="shared" ref="E1301:E1364" si="123">IF(B1301="","",IF(AND(payment_type=1,B1301=1),0,(G1300*rate)))</f>
        <v/>
      </c>
      <c r="F1301" s="82" t="str">
        <f t="shared" si="118"/>
        <v/>
      </c>
      <c r="G1301" s="82" t="str">
        <f t="shared" si="119"/>
        <v/>
      </c>
      <c r="H1301" s="65"/>
      <c r="I1301" s="65"/>
    </row>
    <row r="1302" spans="2:9" ht="15" thickBot="1" x14ac:dyDescent="0.35">
      <c r="B1302" s="79" t="str">
        <f t="shared" si="120"/>
        <v/>
      </c>
      <c r="C1302" s="80" t="str">
        <f t="shared" si="121"/>
        <v/>
      </c>
      <c r="D1302" s="83" t="str">
        <f t="shared" si="122"/>
        <v/>
      </c>
      <c r="E1302" s="82" t="str">
        <f t="shared" si="123"/>
        <v/>
      </c>
      <c r="F1302" s="82" t="str">
        <f t="shared" ref="F1302:F1365" si="124">IF(B1302="","",D1302-E1302)</f>
        <v/>
      </c>
      <c r="G1302" s="82" t="str">
        <f t="shared" ref="G1302:G1365" si="125">IFERROR(IF(F1302&lt;0,"",G1301-F1302),"")</f>
        <v/>
      </c>
      <c r="H1302" s="65"/>
      <c r="I1302" s="65"/>
    </row>
    <row r="1303" spans="2:9" ht="15" thickBot="1" x14ac:dyDescent="0.35">
      <c r="B1303" s="79" t="str">
        <f t="shared" si="120"/>
        <v/>
      </c>
      <c r="C1303" s="80" t="str">
        <f t="shared" si="121"/>
        <v/>
      </c>
      <c r="D1303" s="83" t="str">
        <f t="shared" si="122"/>
        <v/>
      </c>
      <c r="E1303" s="82" t="str">
        <f t="shared" si="123"/>
        <v/>
      </c>
      <c r="F1303" s="82" t="str">
        <f t="shared" si="124"/>
        <v/>
      </c>
      <c r="G1303" s="82" t="str">
        <f t="shared" si="125"/>
        <v/>
      </c>
      <c r="H1303" s="65"/>
      <c r="I1303" s="65"/>
    </row>
    <row r="1304" spans="2:9" ht="15" thickBot="1" x14ac:dyDescent="0.35">
      <c r="B1304" s="79" t="str">
        <f t="shared" si="120"/>
        <v/>
      </c>
      <c r="C1304" s="80" t="str">
        <f t="shared" si="121"/>
        <v/>
      </c>
      <c r="D1304" s="83" t="str">
        <f t="shared" si="122"/>
        <v/>
      </c>
      <c r="E1304" s="82" t="str">
        <f t="shared" si="123"/>
        <v/>
      </c>
      <c r="F1304" s="82" t="str">
        <f t="shared" si="124"/>
        <v/>
      </c>
      <c r="G1304" s="82" t="str">
        <f t="shared" si="125"/>
        <v/>
      </c>
      <c r="H1304" s="65"/>
      <c r="I1304" s="65"/>
    </row>
    <row r="1305" spans="2:9" ht="15" thickBot="1" x14ac:dyDescent="0.35">
      <c r="B1305" s="79" t="str">
        <f t="shared" si="120"/>
        <v/>
      </c>
      <c r="C1305" s="80" t="str">
        <f t="shared" si="121"/>
        <v/>
      </c>
      <c r="D1305" s="83" t="str">
        <f t="shared" si="122"/>
        <v/>
      </c>
      <c r="E1305" s="82" t="str">
        <f t="shared" si="123"/>
        <v/>
      </c>
      <c r="F1305" s="82" t="str">
        <f t="shared" si="124"/>
        <v/>
      </c>
      <c r="G1305" s="82" t="str">
        <f t="shared" si="125"/>
        <v/>
      </c>
      <c r="H1305" s="65"/>
      <c r="I1305" s="65"/>
    </row>
    <row r="1306" spans="2:9" ht="15" thickBot="1" x14ac:dyDescent="0.35">
      <c r="B1306" s="79" t="str">
        <f t="shared" si="120"/>
        <v/>
      </c>
      <c r="C1306" s="80" t="str">
        <f t="shared" si="121"/>
        <v/>
      </c>
      <c r="D1306" s="83" t="str">
        <f t="shared" si="122"/>
        <v/>
      </c>
      <c r="E1306" s="82" t="str">
        <f t="shared" si="123"/>
        <v/>
      </c>
      <c r="F1306" s="82" t="str">
        <f t="shared" si="124"/>
        <v/>
      </c>
      <c r="G1306" s="82" t="str">
        <f t="shared" si="125"/>
        <v/>
      </c>
      <c r="H1306" s="65"/>
      <c r="I1306" s="65"/>
    </row>
    <row r="1307" spans="2:9" ht="15" thickBot="1" x14ac:dyDescent="0.35">
      <c r="B1307" s="79" t="str">
        <f t="shared" si="120"/>
        <v/>
      </c>
      <c r="C1307" s="80" t="str">
        <f t="shared" si="121"/>
        <v/>
      </c>
      <c r="D1307" s="83" t="str">
        <f t="shared" si="122"/>
        <v/>
      </c>
      <c r="E1307" s="82" t="str">
        <f t="shared" si="123"/>
        <v/>
      </c>
      <c r="F1307" s="82" t="str">
        <f t="shared" si="124"/>
        <v/>
      </c>
      <c r="G1307" s="82" t="str">
        <f t="shared" si="125"/>
        <v/>
      </c>
      <c r="H1307" s="65"/>
      <c r="I1307" s="65"/>
    </row>
    <row r="1308" spans="2:9" ht="15" thickBot="1" x14ac:dyDescent="0.35">
      <c r="B1308" s="79" t="str">
        <f t="shared" si="120"/>
        <v/>
      </c>
      <c r="C1308" s="80" t="str">
        <f t="shared" si="121"/>
        <v/>
      </c>
      <c r="D1308" s="83" t="str">
        <f t="shared" si="122"/>
        <v/>
      </c>
      <c r="E1308" s="82" t="str">
        <f t="shared" si="123"/>
        <v/>
      </c>
      <c r="F1308" s="82" t="str">
        <f t="shared" si="124"/>
        <v/>
      </c>
      <c r="G1308" s="82" t="str">
        <f t="shared" si="125"/>
        <v/>
      </c>
      <c r="H1308" s="65"/>
      <c r="I1308" s="65"/>
    </row>
    <row r="1309" spans="2:9" ht="15" thickBot="1" x14ac:dyDescent="0.35">
      <c r="B1309" s="79" t="str">
        <f t="shared" si="120"/>
        <v/>
      </c>
      <c r="C1309" s="80" t="str">
        <f t="shared" si="121"/>
        <v/>
      </c>
      <c r="D1309" s="83" t="str">
        <f t="shared" si="122"/>
        <v/>
      </c>
      <c r="E1309" s="82" t="str">
        <f t="shared" si="123"/>
        <v/>
      </c>
      <c r="F1309" s="82" t="str">
        <f t="shared" si="124"/>
        <v/>
      </c>
      <c r="G1309" s="82" t="str">
        <f t="shared" si="125"/>
        <v/>
      </c>
      <c r="H1309" s="65"/>
      <c r="I1309" s="65"/>
    </row>
    <row r="1310" spans="2:9" ht="15" thickBot="1" x14ac:dyDescent="0.35">
      <c r="B1310" s="79" t="str">
        <f t="shared" si="120"/>
        <v/>
      </c>
      <c r="C1310" s="80" t="str">
        <f t="shared" si="121"/>
        <v/>
      </c>
      <c r="D1310" s="83" t="str">
        <f t="shared" si="122"/>
        <v/>
      </c>
      <c r="E1310" s="82" t="str">
        <f t="shared" si="123"/>
        <v/>
      </c>
      <c r="F1310" s="82" t="str">
        <f t="shared" si="124"/>
        <v/>
      </c>
      <c r="G1310" s="82" t="str">
        <f t="shared" si="125"/>
        <v/>
      </c>
      <c r="H1310" s="65"/>
      <c r="I1310" s="65"/>
    </row>
    <row r="1311" spans="2:9" ht="15" thickBot="1" x14ac:dyDescent="0.35">
      <c r="B1311" s="79" t="str">
        <f t="shared" si="120"/>
        <v/>
      </c>
      <c r="C1311" s="80" t="str">
        <f t="shared" si="121"/>
        <v/>
      </c>
      <c r="D1311" s="83" t="str">
        <f t="shared" si="122"/>
        <v/>
      </c>
      <c r="E1311" s="82" t="str">
        <f t="shared" si="123"/>
        <v/>
      </c>
      <c r="F1311" s="82" t="str">
        <f t="shared" si="124"/>
        <v/>
      </c>
      <c r="G1311" s="82" t="str">
        <f t="shared" si="125"/>
        <v/>
      </c>
      <c r="H1311" s="65"/>
      <c r="I1311" s="65"/>
    </row>
    <row r="1312" spans="2:9" ht="15" thickBot="1" x14ac:dyDescent="0.35">
      <c r="B1312" s="79" t="str">
        <f t="shared" si="120"/>
        <v/>
      </c>
      <c r="C1312" s="80" t="str">
        <f t="shared" si="121"/>
        <v/>
      </c>
      <c r="D1312" s="83" t="str">
        <f t="shared" si="122"/>
        <v/>
      </c>
      <c r="E1312" s="82" t="str">
        <f t="shared" si="123"/>
        <v/>
      </c>
      <c r="F1312" s="82" t="str">
        <f t="shared" si="124"/>
        <v/>
      </c>
      <c r="G1312" s="82" t="str">
        <f t="shared" si="125"/>
        <v/>
      </c>
      <c r="H1312" s="65"/>
      <c r="I1312" s="65"/>
    </row>
    <row r="1313" spans="2:9" ht="15" thickBot="1" x14ac:dyDescent="0.35">
      <c r="B1313" s="79" t="str">
        <f t="shared" si="120"/>
        <v/>
      </c>
      <c r="C1313" s="80" t="str">
        <f t="shared" si="121"/>
        <v/>
      </c>
      <c r="D1313" s="83" t="str">
        <f t="shared" si="122"/>
        <v/>
      </c>
      <c r="E1313" s="82" t="str">
        <f t="shared" si="123"/>
        <v/>
      </c>
      <c r="F1313" s="82" t="str">
        <f t="shared" si="124"/>
        <v/>
      </c>
      <c r="G1313" s="82" t="str">
        <f t="shared" si="125"/>
        <v/>
      </c>
      <c r="H1313" s="65"/>
      <c r="I1313" s="65"/>
    </row>
    <row r="1314" spans="2:9" ht="15" thickBot="1" x14ac:dyDescent="0.35">
      <c r="B1314" s="79" t="str">
        <f t="shared" si="120"/>
        <v/>
      </c>
      <c r="C1314" s="80" t="str">
        <f t="shared" si="121"/>
        <v/>
      </c>
      <c r="D1314" s="83" t="str">
        <f t="shared" si="122"/>
        <v/>
      </c>
      <c r="E1314" s="82" t="str">
        <f t="shared" si="123"/>
        <v/>
      </c>
      <c r="F1314" s="82" t="str">
        <f t="shared" si="124"/>
        <v/>
      </c>
      <c r="G1314" s="82" t="str">
        <f t="shared" si="125"/>
        <v/>
      </c>
      <c r="H1314" s="65"/>
      <c r="I1314" s="65"/>
    </row>
    <row r="1315" spans="2:9" ht="15" thickBot="1" x14ac:dyDescent="0.35">
      <c r="B1315" s="79" t="str">
        <f t="shared" si="120"/>
        <v/>
      </c>
      <c r="C1315" s="80" t="str">
        <f t="shared" si="121"/>
        <v/>
      </c>
      <c r="D1315" s="83" t="str">
        <f t="shared" si="122"/>
        <v/>
      </c>
      <c r="E1315" s="82" t="str">
        <f t="shared" si="123"/>
        <v/>
      </c>
      <c r="F1315" s="82" t="str">
        <f t="shared" si="124"/>
        <v/>
      </c>
      <c r="G1315" s="82" t="str">
        <f t="shared" si="125"/>
        <v/>
      </c>
      <c r="H1315" s="65"/>
      <c r="I1315" s="65"/>
    </row>
    <row r="1316" spans="2:9" ht="15" thickBot="1" x14ac:dyDescent="0.35">
      <c r="B1316" s="79" t="str">
        <f t="shared" si="120"/>
        <v/>
      </c>
      <c r="C1316" s="80" t="str">
        <f t="shared" si="121"/>
        <v/>
      </c>
      <c r="D1316" s="83" t="str">
        <f t="shared" si="122"/>
        <v/>
      </c>
      <c r="E1316" s="82" t="str">
        <f t="shared" si="123"/>
        <v/>
      </c>
      <c r="F1316" s="82" t="str">
        <f t="shared" si="124"/>
        <v/>
      </c>
      <c r="G1316" s="82" t="str">
        <f t="shared" si="125"/>
        <v/>
      </c>
      <c r="H1316" s="65"/>
      <c r="I1316" s="65"/>
    </row>
    <row r="1317" spans="2:9" ht="15" thickBot="1" x14ac:dyDescent="0.35">
      <c r="B1317" s="79" t="str">
        <f t="shared" si="120"/>
        <v/>
      </c>
      <c r="C1317" s="80" t="str">
        <f t="shared" si="121"/>
        <v/>
      </c>
      <c r="D1317" s="83" t="str">
        <f t="shared" si="122"/>
        <v/>
      </c>
      <c r="E1317" s="82" t="str">
        <f t="shared" si="123"/>
        <v/>
      </c>
      <c r="F1317" s="82" t="str">
        <f t="shared" si="124"/>
        <v/>
      </c>
      <c r="G1317" s="82" t="str">
        <f t="shared" si="125"/>
        <v/>
      </c>
      <c r="H1317" s="65"/>
      <c r="I1317" s="65"/>
    </row>
    <row r="1318" spans="2:9" ht="15" thickBot="1" x14ac:dyDescent="0.35">
      <c r="B1318" s="79" t="str">
        <f t="shared" si="120"/>
        <v/>
      </c>
      <c r="C1318" s="80" t="str">
        <f t="shared" si="121"/>
        <v/>
      </c>
      <c r="D1318" s="83" t="str">
        <f t="shared" si="122"/>
        <v/>
      </c>
      <c r="E1318" s="82" t="str">
        <f t="shared" si="123"/>
        <v/>
      </c>
      <c r="F1318" s="82" t="str">
        <f t="shared" si="124"/>
        <v/>
      </c>
      <c r="G1318" s="82" t="str">
        <f t="shared" si="125"/>
        <v/>
      </c>
      <c r="H1318" s="65"/>
      <c r="I1318" s="65"/>
    </row>
    <row r="1319" spans="2:9" ht="15" thickBot="1" x14ac:dyDescent="0.35">
      <c r="B1319" s="79" t="str">
        <f t="shared" si="120"/>
        <v/>
      </c>
      <c r="C1319" s="80" t="str">
        <f t="shared" si="121"/>
        <v/>
      </c>
      <c r="D1319" s="83" t="str">
        <f t="shared" si="122"/>
        <v/>
      </c>
      <c r="E1319" s="82" t="str">
        <f t="shared" si="123"/>
        <v/>
      </c>
      <c r="F1319" s="82" t="str">
        <f t="shared" si="124"/>
        <v/>
      </c>
      <c r="G1319" s="82" t="str">
        <f t="shared" si="125"/>
        <v/>
      </c>
      <c r="H1319" s="65"/>
      <c r="I1319" s="65"/>
    </row>
    <row r="1320" spans="2:9" ht="15" thickBot="1" x14ac:dyDescent="0.35">
      <c r="B1320" s="79" t="str">
        <f t="shared" si="120"/>
        <v/>
      </c>
      <c r="C1320" s="80" t="str">
        <f t="shared" si="121"/>
        <v/>
      </c>
      <c r="D1320" s="83" t="str">
        <f t="shared" si="122"/>
        <v/>
      </c>
      <c r="E1320" s="82" t="str">
        <f t="shared" si="123"/>
        <v/>
      </c>
      <c r="F1320" s="82" t="str">
        <f t="shared" si="124"/>
        <v/>
      </c>
      <c r="G1320" s="82" t="str">
        <f t="shared" si="125"/>
        <v/>
      </c>
      <c r="H1320" s="65"/>
      <c r="I1320" s="65"/>
    </row>
    <row r="1321" spans="2:9" ht="15" thickBot="1" x14ac:dyDescent="0.35">
      <c r="B1321" s="79" t="str">
        <f t="shared" si="120"/>
        <v/>
      </c>
      <c r="C1321" s="80" t="str">
        <f t="shared" si="121"/>
        <v/>
      </c>
      <c r="D1321" s="83" t="str">
        <f t="shared" si="122"/>
        <v/>
      </c>
      <c r="E1321" s="82" t="str">
        <f t="shared" si="123"/>
        <v/>
      </c>
      <c r="F1321" s="82" t="str">
        <f t="shared" si="124"/>
        <v/>
      </c>
      <c r="G1321" s="82" t="str">
        <f t="shared" si="125"/>
        <v/>
      </c>
      <c r="H1321" s="65"/>
      <c r="I1321" s="65"/>
    </row>
    <row r="1322" spans="2:9" ht="15" thickBot="1" x14ac:dyDescent="0.35">
      <c r="B1322" s="79" t="str">
        <f t="shared" si="120"/>
        <v/>
      </c>
      <c r="C1322" s="80" t="str">
        <f t="shared" si="121"/>
        <v/>
      </c>
      <c r="D1322" s="83" t="str">
        <f t="shared" si="122"/>
        <v/>
      </c>
      <c r="E1322" s="82" t="str">
        <f t="shared" si="123"/>
        <v/>
      </c>
      <c r="F1322" s="82" t="str">
        <f t="shared" si="124"/>
        <v/>
      </c>
      <c r="G1322" s="82" t="str">
        <f t="shared" si="125"/>
        <v/>
      </c>
      <c r="H1322" s="65"/>
      <c r="I1322" s="65"/>
    </row>
    <row r="1323" spans="2:9" ht="15" thickBot="1" x14ac:dyDescent="0.35">
      <c r="B1323" s="79" t="str">
        <f t="shared" si="120"/>
        <v/>
      </c>
      <c r="C1323" s="80" t="str">
        <f t="shared" si="121"/>
        <v/>
      </c>
      <c r="D1323" s="83" t="str">
        <f t="shared" si="122"/>
        <v/>
      </c>
      <c r="E1323" s="82" t="str">
        <f t="shared" si="123"/>
        <v/>
      </c>
      <c r="F1323" s="82" t="str">
        <f t="shared" si="124"/>
        <v/>
      </c>
      <c r="G1323" s="82" t="str">
        <f t="shared" si="125"/>
        <v/>
      </c>
      <c r="H1323" s="65"/>
      <c r="I1323" s="65"/>
    </row>
    <row r="1324" spans="2:9" ht="15" thickBot="1" x14ac:dyDescent="0.35">
      <c r="B1324" s="79" t="str">
        <f t="shared" si="120"/>
        <v/>
      </c>
      <c r="C1324" s="80" t="str">
        <f t="shared" si="121"/>
        <v/>
      </c>
      <c r="D1324" s="83" t="str">
        <f t="shared" si="122"/>
        <v/>
      </c>
      <c r="E1324" s="82" t="str">
        <f t="shared" si="123"/>
        <v/>
      </c>
      <c r="F1324" s="82" t="str">
        <f t="shared" si="124"/>
        <v/>
      </c>
      <c r="G1324" s="82" t="str">
        <f t="shared" si="125"/>
        <v/>
      </c>
      <c r="H1324" s="65"/>
      <c r="I1324" s="65"/>
    </row>
    <row r="1325" spans="2:9" ht="15" thickBot="1" x14ac:dyDescent="0.35">
      <c r="B1325" s="79" t="str">
        <f t="shared" si="120"/>
        <v/>
      </c>
      <c r="C1325" s="80" t="str">
        <f t="shared" si="121"/>
        <v/>
      </c>
      <c r="D1325" s="83" t="str">
        <f t="shared" si="122"/>
        <v/>
      </c>
      <c r="E1325" s="82" t="str">
        <f t="shared" si="123"/>
        <v/>
      </c>
      <c r="F1325" s="82" t="str">
        <f t="shared" si="124"/>
        <v/>
      </c>
      <c r="G1325" s="82" t="str">
        <f t="shared" si="125"/>
        <v/>
      </c>
      <c r="H1325" s="65"/>
      <c r="I1325" s="65"/>
    </row>
    <row r="1326" spans="2:9" ht="15" thickBot="1" x14ac:dyDescent="0.35">
      <c r="B1326" s="79" t="str">
        <f t="shared" si="120"/>
        <v/>
      </c>
      <c r="C1326" s="80" t="str">
        <f t="shared" si="121"/>
        <v/>
      </c>
      <c r="D1326" s="83" t="str">
        <f t="shared" si="122"/>
        <v/>
      </c>
      <c r="E1326" s="82" t="str">
        <f t="shared" si="123"/>
        <v/>
      </c>
      <c r="F1326" s="82" t="str">
        <f t="shared" si="124"/>
        <v/>
      </c>
      <c r="G1326" s="82" t="str">
        <f t="shared" si="125"/>
        <v/>
      </c>
      <c r="H1326" s="65"/>
      <c r="I1326" s="65"/>
    </row>
    <row r="1327" spans="2:9" ht="15" thickBot="1" x14ac:dyDescent="0.35">
      <c r="B1327" s="79" t="str">
        <f t="shared" si="120"/>
        <v/>
      </c>
      <c r="C1327" s="80" t="str">
        <f t="shared" si="121"/>
        <v/>
      </c>
      <c r="D1327" s="83" t="str">
        <f t="shared" si="122"/>
        <v/>
      </c>
      <c r="E1327" s="82" t="str">
        <f t="shared" si="123"/>
        <v/>
      </c>
      <c r="F1327" s="82" t="str">
        <f t="shared" si="124"/>
        <v/>
      </c>
      <c r="G1327" s="82" t="str">
        <f t="shared" si="125"/>
        <v/>
      </c>
      <c r="H1327" s="65"/>
      <c r="I1327" s="65"/>
    </row>
    <row r="1328" spans="2:9" ht="15" thickBot="1" x14ac:dyDescent="0.35">
      <c r="B1328" s="79" t="str">
        <f t="shared" si="120"/>
        <v/>
      </c>
      <c r="C1328" s="80" t="str">
        <f t="shared" si="121"/>
        <v/>
      </c>
      <c r="D1328" s="83" t="str">
        <f t="shared" si="122"/>
        <v/>
      </c>
      <c r="E1328" s="82" t="str">
        <f t="shared" si="123"/>
        <v/>
      </c>
      <c r="F1328" s="82" t="str">
        <f t="shared" si="124"/>
        <v/>
      </c>
      <c r="G1328" s="82" t="str">
        <f t="shared" si="125"/>
        <v/>
      </c>
      <c r="H1328" s="65"/>
      <c r="I1328" s="65"/>
    </row>
    <row r="1329" spans="2:9" ht="15" thickBot="1" x14ac:dyDescent="0.35">
      <c r="B1329" s="79" t="str">
        <f t="shared" si="120"/>
        <v/>
      </c>
      <c r="C1329" s="80" t="str">
        <f t="shared" si="121"/>
        <v/>
      </c>
      <c r="D1329" s="83" t="str">
        <f t="shared" si="122"/>
        <v/>
      </c>
      <c r="E1329" s="82" t="str">
        <f t="shared" si="123"/>
        <v/>
      </c>
      <c r="F1329" s="82" t="str">
        <f t="shared" si="124"/>
        <v/>
      </c>
      <c r="G1329" s="82" t="str">
        <f t="shared" si="125"/>
        <v/>
      </c>
      <c r="H1329" s="65"/>
      <c r="I1329" s="65"/>
    </row>
    <row r="1330" spans="2:9" ht="15" thickBot="1" x14ac:dyDescent="0.35">
      <c r="B1330" s="79" t="str">
        <f t="shared" si="120"/>
        <v/>
      </c>
      <c r="C1330" s="80" t="str">
        <f t="shared" si="121"/>
        <v/>
      </c>
      <c r="D1330" s="83" t="str">
        <f t="shared" si="122"/>
        <v/>
      </c>
      <c r="E1330" s="82" t="str">
        <f t="shared" si="123"/>
        <v/>
      </c>
      <c r="F1330" s="82" t="str">
        <f t="shared" si="124"/>
        <v/>
      </c>
      <c r="G1330" s="82" t="str">
        <f t="shared" si="125"/>
        <v/>
      </c>
      <c r="H1330" s="65"/>
      <c r="I1330" s="65"/>
    </row>
    <row r="1331" spans="2:9" ht="15" thickBot="1" x14ac:dyDescent="0.35">
      <c r="B1331" s="79" t="str">
        <f t="shared" si="120"/>
        <v/>
      </c>
      <c r="C1331" s="80" t="str">
        <f t="shared" si="121"/>
        <v/>
      </c>
      <c r="D1331" s="83" t="str">
        <f t="shared" si="122"/>
        <v/>
      </c>
      <c r="E1331" s="82" t="str">
        <f t="shared" si="123"/>
        <v/>
      </c>
      <c r="F1331" s="82" t="str">
        <f t="shared" si="124"/>
        <v/>
      </c>
      <c r="G1331" s="82" t="str">
        <f t="shared" si="125"/>
        <v/>
      </c>
      <c r="H1331" s="65"/>
      <c r="I1331" s="65"/>
    </row>
    <row r="1332" spans="2:9" ht="15" thickBot="1" x14ac:dyDescent="0.35">
      <c r="B1332" s="79" t="str">
        <f t="shared" si="120"/>
        <v/>
      </c>
      <c r="C1332" s="80" t="str">
        <f t="shared" si="121"/>
        <v/>
      </c>
      <c r="D1332" s="83" t="str">
        <f t="shared" si="122"/>
        <v/>
      </c>
      <c r="E1332" s="82" t="str">
        <f t="shared" si="123"/>
        <v/>
      </c>
      <c r="F1332" s="82" t="str">
        <f t="shared" si="124"/>
        <v/>
      </c>
      <c r="G1332" s="82" t="str">
        <f t="shared" si="125"/>
        <v/>
      </c>
      <c r="H1332" s="65"/>
      <c r="I1332" s="65"/>
    </row>
    <row r="1333" spans="2:9" ht="15" thickBot="1" x14ac:dyDescent="0.35">
      <c r="B1333" s="79" t="str">
        <f t="shared" si="120"/>
        <v/>
      </c>
      <c r="C1333" s="80" t="str">
        <f t="shared" si="121"/>
        <v/>
      </c>
      <c r="D1333" s="83" t="str">
        <f t="shared" si="122"/>
        <v/>
      </c>
      <c r="E1333" s="82" t="str">
        <f t="shared" si="123"/>
        <v/>
      </c>
      <c r="F1333" s="82" t="str">
        <f t="shared" si="124"/>
        <v/>
      </c>
      <c r="G1333" s="82" t="str">
        <f t="shared" si="125"/>
        <v/>
      </c>
      <c r="H1333" s="65"/>
      <c r="I1333" s="65"/>
    </row>
    <row r="1334" spans="2:9" ht="15" thickBot="1" x14ac:dyDescent="0.35">
      <c r="B1334" s="79" t="str">
        <f t="shared" si="120"/>
        <v/>
      </c>
      <c r="C1334" s="80" t="str">
        <f t="shared" si="121"/>
        <v/>
      </c>
      <c r="D1334" s="83" t="str">
        <f t="shared" si="122"/>
        <v/>
      </c>
      <c r="E1334" s="82" t="str">
        <f t="shared" si="123"/>
        <v/>
      </c>
      <c r="F1334" s="82" t="str">
        <f t="shared" si="124"/>
        <v/>
      </c>
      <c r="G1334" s="82" t="str">
        <f t="shared" si="125"/>
        <v/>
      </c>
      <c r="H1334" s="65"/>
      <c r="I1334" s="65"/>
    </row>
    <row r="1335" spans="2:9" ht="15" thickBot="1" x14ac:dyDescent="0.35">
      <c r="B1335" s="79" t="str">
        <f t="shared" si="120"/>
        <v/>
      </c>
      <c r="C1335" s="80" t="str">
        <f t="shared" si="121"/>
        <v/>
      </c>
      <c r="D1335" s="83" t="str">
        <f t="shared" si="122"/>
        <v/>
      </c>
      <c r="E1335" s="82" t="str">
        <f t="shared" si="123"/>
        <v/>
      </c>
      <c r="F1335" s="82" t="str">
        <f t="shared" si="124"/>
        <v/>
      </c>
      <c r="G1335" s="82" t="str">
        <f t="shared" si="125"/>
        <v/>
      </c>
      <c r="H1335" s="65"/>
      <c r="I1335" s="65"/>
    </row>
    <row r="1336" spans="2:9" ht="15" thickBot="1" x14ac:dyDescent="0.35">
      <c r="B1336" s="79" t="str">
        <f t="shared" si="120"/>
        <v/>
      </c>
      <c r="C1336" s="80" t="str">
        <f t="shared" si="121"/>
        <v/>
      </c>
      <c r="D1336" s="83" t="str">
        <f t="shared" si="122"/>
        <v/>
      </c>
      <c r="E1336" s="82" t="str">
        <f t="shared" si="123"/>
        <v/>
      </c>
      <c r="F1336" s="82" t="str">
        <f t="shared" si="124"/>
        <v/>
      </c>
      <c r="G1336" s="82" t="str">
        <f t="shared" si="125"/>
        <v/>
      </c>
      <c r="H1336" s="65"/>
      <c r="I1336" s="65"/>
    </row>
    <row r="1337" spans="2:9" ht="15" thickBot="1" x14ac:dyDescent="0.35">
      <c r="B1337" s="79" t="str">
        <f t="shared" si="120"/>
        <v/>
      </c>
      <c r="C1337" s="80" t="str">
        <f t="shared" si="121"/>
        <v/>
      </c>
      <c r="D1337" s="83" t="str">
        <f t="shared" si="122"/>
        <v/>
      </c>
      <c r="E1337" s="82" t="str">
        <f t="shared" si="123"/>
        <v/>
      </c>
      <c r="F1337" s="82" t="str">
        <f t="shared" si="124"/>
        <v/>
      </c>
      <c r="G1337" s="82" t="str">
        <f t="shared" si="125"/>
        <v/>
      </c>
      <c r="H1337" s="65"/>
      <c r="I1337" s="65"/>
    </row>
    <row r="1338" spans="2:9" ht="15" thickBot="1" x14ac:dyDescent="0.35">
      <c r="B1338" s="79" t="str">
        <f t="shared" si="120"/>
        <v/>
      </c>
      <c r="C1338" s="80" t="str">
        <f t="shared" si="121"/>
        <v/>
      </c>
      <c r="D1338" s="83" t="str">
        <f t="shared" si="122"/>
        <v/>
      </c>
      <c r="E1338" s="82" t="str">
        <f t="shared" si="123"/>
        <v/>
      </c>
      <c r="F1338" s="82" t="str">
        <f t="shared" si="124"/>
        <v/>
      </c>
      <c r="G1338" s="82" t="str">
        <f t="shared" si="125"/>
        <v/>
      </c>
      <c r="H1338" s="65"/>
      <c r="I1338" s="65"/>
    </row>
    <row r="1339" spans="2:9" ht="15" thickBot="1" x14ac:dyDescent="0.35">
      <c r="B1339" s="79" t="str">
        <f t="shared" si="120"/>
        <v/>
      </c>
      <c r="C1339" s="80" t="str">
        <f t="shared" si="121"/>
        <v/>
      </c>
      <c r="D1339" s="83" t="str">
        <f t="shared" si="122"/>
        <v/>
      </c>
      <c r="E1339" s="82" t="str">
        <f t="shared" si="123"/>
        <v/>
      </c>
      <c r="F1339" s="82" t="str">
        <f t="shared" si="124"/>
        <v/>
      </c>
      <c r="G1339" s="82" t="str">
        <f t="shared" si="125"/>
        <v/>
      </c>
      <c r="H1339" s="65"/>
      <c r="I1339" s="65"/>
    </row>
    <row r="1340" spans="2:9" ht="15" thickBot="1" x14ac:dyDescent="0.35">
      <c r="B1340" s="79" t="str">
        <f t="shared" si="120"/>
        <v/>
      </c>
      <c r="C1340" s="80" t="str">
        <f t="shared" si="121"/>
        <v/>
      </c>
      <c r="D1340" s="83" t="str">
        <f t="shared" si="122"/>
        <v/>
      </c>
      <c r="E1340" s="82" t="str">
        <f t="shared" si="123"/>
        <v/>
      </c>
      <c r="F1340" s="82" t="str">
        <f t="shared" si="124"/>
        <v/>
      </c>
      <c r="G1340" s="82" t="str">
        <f t="shared" si="125"/>
        <v/>
      </c>
      <c r="H1340" s="65"/>
      <c r="I1340" s="65"/>
    </row>
    <row r="1341" spans="2:9" ht="15" thickBot="1" x14ac:dyDescent="0.35">
      <c r="B1341" s="79" t="str">
        <f t="shared" si="120"/>
        <v/>
      </c>
      <c r="C1341" s="80" t="str">
        <f t="shared" si="121"/>
        <v/>
      </c>
      <c r="D1341" s="83" t="str">
        <f t="shared" si="122"/>
        <v/>
      </c>
      <c r="E1341" s="82" t="str">
        <f t="shared" si="123"/>
        <v/>
      </c>
      <c r="F1341" s="82" t="str">
        <f t="shared" si="124"/>
        <v/>
      </c>
      <c r="G1341" s="82" t="str">
        <f t="shared" si="125"/>
        <v/>
      </c>
      <c r="H1341" s="65"/>
      <c r="I1341" s="65"/>
    </row>
    <row r="1342" spans="2:9" ht="15" thickBot="1" x14ac:dyDescent="0.35">
      <c r="B1342" s="79" t="str">
        <f t="shared" si="120"/>
        <v/>
      </c>
      <c r="C1342" s="80" t="str">
        <f t="shared" si="121"/>
        <v/>
      </c>
      <c r="D1342" s="83" t="str">
        <f t="shared" si="122"/>
        <v/>
      </c>
      <c r="E1342" s="82" t="str">
        <f t="shared" si="123"/>
        <v/>
      </c>
      <c r="F1342" s="82" t="str">
        <f t="shared" si="124"/>
        <v/>
      </c>
      <c r="G1342" s="82" t="str">
        <f t="shared" si="125"/>
        <v/>
      </c>
      <c r="H1342" s="65"/>
      <c r="I1342" s="65"/>
    </row>
    <row r="1343" spans="2:9" ht="15" thickBot="1" x14ac:dyDescent="0.35">
      <c r="B1343" s="79" t="str">
        <f t="shared" si="120"/>
        <v/>
      </c>
      <c r="C1343" s="80" t="str">
        <f t="shared" si="121"/>
        <v/>
      </c>
      <c r="D1343" s="83" t="str">
        <f t="shared" si="122"/>
        <v/>
      </c>
      <c r="E1343" s="82" t="str">
        <f t="shared" si="123"/>
        <v/>
      </c>
      <c r="F1343" s="82" t="str">
        <f t="shared" si="124"/>
        <v/>
      </c>
      <c r="G1343" s="82" t="str">
        <f t="shared" si="125"/>
        <v/>
      </c>
      <c r="H1343" s="65"/>
      <c r="I1343" s="65"/>
    </row>
    <row r="1344" spans="2:9" ht="15" thickBot="1" x14ac:dyDescent="0.35">
      <c r="B1344" s="79" t="str">
        <f t="shared" si="120"/>
        <v/>
      </c>
      <c r="C1344" s="80" t="str">
        <f t="shared" si="121"/>
        <v/>
      </c>
      <c r="D1344" s="83" t="str">
        <f t="shared" si="122"/>
        <v/>
      </c>
      <c r="E1344" s="82" t="str">
        <f t="shared" si="123"/>
        <v/>
      </c>
      <c r="F1344" s="82" t="str">
        <f t="shared" si="124"/>
        <v/>
      </c>
      <c r="G1344" s="82" t="str">
        <f t="shared" si="125"/>
        <v/>
      </c>
      <c r="H1344" s="65"/>
      <c r="I1344" s="65"/>
    </row>
    <row r="1345" spans="2:9" ht="15" thickBot="1" x14ac:dyDescent="0.35">
      <c r="B1345" s="79" t="str">
        <f t="shared" si="120"/>
        <v/>
      </c>
      <c r="C1345" s="80" t="str">
        <f t="shared" si="121"/>
        <v/>
      </c>
      <c r="D1345" s="83" t="str">
        <f t="shared" si="122"/>
        <v/>
      </c>
      <c r="E1345" s="82" t="str">
        <f t="shared" si="123"/>
        <v/>
      </c>
      <c r="F1345" s="82" t="str">
        <f t="shared" si="124"/>
        <v/>
      </c>
      <c r="G1345" s="82" t="str">
        <f t="shared" si="125"/>
        <v/>
      </c>
      <c r="H1345" s="65"/>
      <c r="I1345" s="65"/>
    </row>
    <row r="1346" spans="2:9" ht="15" thickBot="1" x14ac:dyDescent="0.35">
      <c r="B1346" s="79" t="str">
        <f t="shared" si="120"/>
        <v/>
      </c>
      <c r="C1346" s="80" t="str">
        <f t="shared" si="121"/>
        <v/>
      </c>
      <c r="D1346" s="83" t="str">
        <f t="shared" si="122"/>
        <v/>
      </c>
      <c r="E1346" s="82" t="str">
        <f t="shared" si="123"/>
        <v/>
      </c>
      <c r="F1346" s="82" t="str">
        <f t="shared" si="124"/>
        <v/>
      </c>
      <c r="G1346" s="82" t="str">
        <f t="shared" si="125"/>
        <v/>
      </c>
      <c r="H1346" s="65"/>
      <c r="I1346" s="65"/>
    </row>
    <row r="1347" spans="2:9" ht="15" thickBot="1" x14ac:dyDescent="0.35">
      <c r="B1347" s="79" t="str">
        <f t="shared" si="120"/>
        <v/>
      </c>
      <c r="C1347" s="80" t="str">
        <f t="shared" si="121"/>
        <v/>
      </c>
      <c r="D1347" s="83" t="str">
        <f t="shared" si="122"/>
        <v/>
      </c>
      <c r="E1347" s="82" t="str">
        <f t="shared" si="123"/>
        <v/>
      </c>
      <c r="F1347" s="82" t="str">
        <f t="shared" si="124"/>
        <v/>
      </c>
      <c r="G1347" s="82" t="str">
        <f t="shared" si="125"/>
        <v/>
      </c>
      <c r="H1347" s="65"/>
      <c r="I1347" s="65"/>
    </row>
    <row r="1348" spans="2:9" ht="15" thickBot="1" x14ac:dyDescent="0.35">
      <c r="B1348" s="79" t="str">
        <f t="shared" si="120"/>
        <v/>
      </c>
      <c r="C1348" s="80" t="str">
        <f t="shared" si="121"/>
        <v/>
      </c>
      <c r="D1348" s="83" t="str">
        <f t="shared" si="122"/>
        <v/>
      </c>
      <c r="E1348" s="82" t="str">
        <f t="shared" si="123"/>
        <v/>
      </c>
      <c r="F1348" s="82" t="str">
        <f t="shared" si="124"/>
        <v/>
      </c>
      <c r="G1348" s="82" t="str">
        <f t="shared" si="125"/>
        <v/>
      </c>
      <c r="H1348" s="65"/>
      <c r="I1348" s="65"/>
    </row>
    <row r="1349" spans="2:9" ht="15" thickBot="1" x14ac:dyDescent="0.35">
      <c r="B1349" s="79" t="str">
        <f t="shared" si="120"/>
        <v/>
      </c>
      <c r="C1349" s="80" t="str">
        <f t="shared" si="121"/>
        <v/>
      </c>
      <c r="D1349" s="83" t="str">
        <f t="shared" si="122"/>
        <v/>
      </c>
      <c r="E1349" s="82" t="str">
        <f t="shared" si="123"/>
        <v/>
      </c>
      <c r="F1349" s="82" t="str">
        <f t="shared" si="124"/>
        <v/>
      </c>
      <c r="G1349" s="82" t="str">
        <f t="shared" si="125"/>
        <v/>
      </c>
      <c r="H1349" s="65"/>
      <c r="I1349" s="65"/>
    </row>
    <row r="1350" spans="2:9" ht="15" thickBot="1" x14ac:dyDescent="0.35">
      <c r="B1350" s="79" t="str">
        <f t="shared" si="120"/>
        <v/>
      </c>
      <c r="C1350" s="80" t="str">
        <f t="shared" si="121"/>
        <v/>
      </c>
      <c r="D1350" s="83" t="str">
        <f t="shared" si="122"/>
        <v/>
      </c>
      <c r="E1350" s="82" t="str">
        <f t="shared" si="123"/>
        <v/>
      </c>
      <c r="F1350" s="82" t="str">
        <f t="shared" si="124"/>
        <v/>
      </c>
      <c r="G1350" s="82" t="str">
        <f t="shared" si="125"/>
        <v/>
      </c>
      <c r="H1350" s="65"/>
      <c r="I1350" s="65"/>
    </row>
    <row r="1351" spans="2:9" ht="15" thickBot="1" x14ac:dyDescent="0.35">
      <c r="B1351" s="79" t="str">
        <f t="shared" si="120"/>
        <v/>
      </c>
      <c r="C1351" s="80" t="str">
        <f t="shared" si="121"/>
        <v/>
      </c>
      <c r="D1351" s="83" t="str">
        <f t="shared" si="122"/>
        <v/>
      </c>
      <c r="E1351" s="82" t="str">
        <f t="shared" si="123"/>
        <v/>
      </c>
      <c r="F1351" s="82" t="str">
        <f t="shared" si="124"/>
        <v/>
      </c>
      <c r="G1351" s="82" t="str">
        <f t="shared" si="125"/>
        <v/>
      </c>
      <c r="H1351" s="65"/>
      <c r="I1351" s="65"/>
    </row>
    <row r="1352" spans="2:9" ht="15" thickBot="1" x14ac:dyDescent="0.35">
      <c r="B1352" s="79" t="str">
        <f t="shared" si="120"/>
        <v/>
      </c>
      <c r="C1352" s="80" t="str">
        <f t="shared" si="121"/>
        <v/>
      </c>
      <c r="D1352" s="83" t="str">
        <f t="shared" si="122"/>
        <v/>
      </c>
      <c r="E1352" s="82" t="str">
        <f t="shared" si="123"/>
        <v/>
      </c>
      <c r="F1352" s="82" t="str">
        <f t="shared" si="124"/>
        <v/>
      </c>
      <c r="G1352" s="82" t="str">
        <f t="shared" si="125"/>
        <v/>
      </c>
      <c r="H1352" s="65"/>
      <c r="I1352" s="65"/>
    </row>
    <row r="1353" spans="2:9" ht="15" thickBot="1" x14ac:dyDescent="0.35">
      <c r="B1353" s="79" t="str">
        <f t="shared" si="120"/>
        <v/>
      </c>
      <c r="C1353" s="80" t="str">
        <f t="shared" si="121"/>
        <v/>
      </c>
      <c r="D1353" s="83" t="str">
        <f t="shared" si="122"/>
        <v/>
      </c>
      <c r="E1353" s="82" t="str">
        <f t="shared" si="123"/>
        <v/>
      </c>
      <c r="F1353" s="82" t="str">
        <f t="shared" si="124"/>
        <v/>
      </c>
      <c r="G1353" s="82" t="str">
        <f t="shared" si="125"/>
        <v/>
      </c>
      <c r="H1353" s="65"/>
      <c r="I1353" s="65"/>
    </row>
    <row r="1354" spans="2:9" ht="15" thickBot="1" x14ac:dyDescent="0.35">
      <c r="B1354" s="79" t="str">
        <f t="shared" si="120"/>
        <v/>
      </c>
      <c r="C1354" s="80" t="str">
        <f t="shared" si="121"/>
        <v/>
      </c>
      <c r="D1354" s="83" t="str">
        <f t="shared" si="122"/>
        <v/>
      </c>
      <c r="E1354" s="82" t="str">
        <f t="shared" si="123"/>
        <v/>
      </c>
      <c r="F1354" s="82" t="str">
        <f t="shared" si="124"/>
        <v/>
      </c>
      <c r="G1354" s="82" t="str">
        <f t="shared" si="125"/>
        <v/>
      </c>
      <c r="H1354" s="65"/>
      <c r="I1354" s="65"/>
    </row>
    <row r="1355" spans="2:9" ht="15" thickBot="1" x14ac:dyDescent="0.35">
      <c r="B1355" s="79" t="str">
        <f t="shared" si="120"/>
        <v/>
      </c>
      <c r="C1355" s="80" t="str">
        <f t="shared" si="121"/>
        <v/>
      </c>
      <c r="D1355" s="83" t="str">
        <f t="shared" si="122"/>
        <v/>
      </c>
      <c r="E1355" s="82" t="str">
        <f t="shared" si="123"/>
        <v/>
      </c>
      <c r="F1355" s="82" t="str">
        <f t="shared" si="124"/>
        <v/>
      </c>
      <c r="G1355" s="82" t="str">
        <f t="shared" si="125"/>
        <v/>
      </c>
      <c r="H1355" s="65"/>
      <c r="I1355" s="65"/>
    </row>
    <row r="1356" spans="2:9" ht="15" thickBot="1" x14ac:dyDescent="0.35">
      <c r="B1356" s="79" t="str">
        <f t="shared" si="120"/>
        <v/>
      </c>
      <c r="C1356" s="80" t="str">
        <f t="shared" si="121"/>
        <v/>
      </c>
      <c r="D1356" s="83" t="str">
        <f t="shared" si="122"/>
        <v/>
      </c>
      <c r="E1356" s="82" t="str">
        <f t="shared" si="123"/>
        <v/>
      </c>
      <c r="F1356" s="82" t="str">
        <f t="shared" si="124"/>
        <v/>
      </c>
      <c r="G1356" s="82" t="str">
        <f t="shared" si="125"/>
        <v/>
      </c>
      <c r="H1356" s="65"/>
      <c r="I1356" s="65"/>
    </row>
    <row r="1357" spans="2:9" ht="15" thickBot="1" x14ac:dyDescent="0.35">
      <c r="B1357" s="79" t="str">
        <f t="shared" si="120"/>
        <v/>
      </c>
      <c r="C1357" s="80" t="str">
        <f t="shared" si="121"/>
        <v/>
      </c>
      <c r="D1357" s="83" t="str">
        <f t="shared" si="122"/>
        <v/>
      </c>
      <c r="E1357" s="82" t="str">
        <f t="shared" si="123"/>
        <v/>
      </c>
      <c r="F1357" s="82" t="str">
        <f t="shared" si="124"/>
        <v/>
      </c>
      <c r="G1357" s="82" t="str">
        <f t="shared" si="125"/>
        <v/>
      </c>
      <c r="H1357" s="65"/>
      <c r="I1357" s="65"/>
    </row>
    <row r="1358" spans="2:9" ht="15" thickBot="1" x14ac:dyDescent="0.35">
      <c r="B1358" s="79" t="str">
        <f t="shared" si="120"/>
        <v/>
      </c>
      <c r="C1358" s="80" t="str">
        <f t="shared" si="121"/>
        <v/>
      </c>
      <c r="D1358" s="83" t="str">
        <f t="shared" si="122"/>
        <v/>
      </c>
      <c r="E1358" s="82" t="str">
        <f t="shared" si="123"/>
        <v/>
      </c>
      <c r="F1358" s="82" t="str">
        <f t="shared" si="124"/>
        <v/>
      </c>
      <c r="G1358" s="82" t="str">
        <f t="shared" si="125"/>
        <v/>
      </c>
      <c r="H1358" s="65"/>
      <c r="I1358" s="65"/>
    </row>
    <row r="1359" spans="2:9" ht="15" thickBot="1" x14ac:dyDescent="0.35">
      <c r="B1359" s="79" t="str">
        <f t="shared" si="120"/>
        <v/>
      </c>
      <c r="C1359" s="80" t="str">
        <f t="shared" si="121"/>
        <v/>
      </c>
      <c r="D1359" s="83" t="str">
        <f t="shared" si="122"/>
        <v/>
      </c>
      <c r="E1359" s="82" t="str">
        <f t="shared" si="123"/>
        <v/>
      </c>
      <c r="F1359" s="82" t="str">
        <f t="shared" si="124"/>
        <v/>
      </c>
      <c r="G1359" s="82" t="str">
        <f t="shared" si="125"/>
        <v/>
      </c>
      <c r="H1359" s="65"/>
      <c r="I1359" s="65"/>
    </row>
    <row r="1360" spans="2:9" ht="15" thickBot="1" x14ac:dyDescent="0.35">
      <c r="B1360" s="79" t="str">
        <f t="shared" si="120"/>
        <v/>
      </c>
      <c r="C1360" s="80" t="str">
        <f t="shared" si="121"/>
        <v/>
      </c>
      <c r="D1360" s="83" t="str">
        <f t="shared" si="122"/>
        <v/>
      </c>
      <c r="E1360" s="82" t="str">
        <f t="shared" si="123"/>
        <v/>
      </c>
      <c r="F1360" s="82" t="str">
        <f t="shared" si="124"/>
        <v/>
      </c>
      <c r="G1360" s="82" t="str">
        <f t="shared" si="125"/>
        <v/>
      </c>
      <c r="H1360" s="65"/>
      <c r="I1360" s="65"/>
    </row>
    <row r="1361" spans="2:9" ht="15" thickBot="1" x14ac:dyDescent="0.35">
      <c r="B1361" s="79" t="str">
        <f t="shared" si="120"/>
        <v/>
      </c>
      <c r="C1361" s="80" t="str">
        <f t="shared" si="121"/>
        <v/>
      </c>
      <c r="D1361" s="83" t="str">
        <f t="shared" si="122"/>
        <v/>
      </c>
      <c r="E1361" s="82" t="str">
        <f t="shared" si="123"/>
        <v/>
      </c>
      <c r="F1361" s="82" t="str">
        <f t="shared" si="124"/>
        <v/>
      </c>
      <c r="G1361" s="82" t="str">
        <f t="shared" si="125"/>
        <v/>
      </c>
      <c r="H1361" s="65"/>
      <c r="I1361" s="65"/>
    </row>
    <row r="1362" spans="2:9" ht="15" thickBot="1" x14ac:dyDescent="0.35">
      <c r="B1362" s="79" t="str">
        <f t="shared" si="120"/>
        <v/>
      </c>
      <c r="C1362" s="80" t="str">
        <f t="shared" si="121"/>
        <v/>
      </c>
      <c r="D1362" s="83" t="str">
        <f t="shared" si="122"/>
        <v/>
      </c>
      <c r="E1362" s="82" t="str">
        <f t="shared" si="123"/>
        <v/>
      </c>
      <c r="F1362" s="82" t="str">
        <f t="shared" si="124"/>
        <v/>
      </c>
      <c r="G1362" s="82" t="str">
        <f t="shared" si="125"/>
        <v/>
      </c>
      <c r="H1362" s="65"/>
      <c r="I1362" s="65"/>
    </row>
    <row r="1363" spans="2:9" ht="15" thickBot="1" x14ac:dyDescent="0.35">
      <c r="B1363" s="79" t="str">
        <f t="shared" si="120"/>
        <v/>
      </c>
      <c r="C1363" s="80" t="str">
        <f t="shared" si="121"/>
        <v/>
      </c>
      <c r="D1363" s="83" t="str">
        <f t="shared" si="122"/>
        <v/>
      </c>
      <c r="E1363" s="82" t="str">
        <f t="shared" si="123"/>
        <v/>
      </c>
      <c r="F1363" s="82" t="str">
        <f t="shared" si="124"/>
        <v/>
      </c>
      <c r="G1363" s="82" t="str">
        <f t="shared" si="125"/>
        <v/>
      </c>
      <c r="H1363" s="65"/>
      <c r="I1363" s="65"/>
    </row>
    <row r="1364" spans="2:9" ht="15" thickBot="1" x14ac:dyDescent="0.35">
      <c r="B1364" s="79" t="str">
        <f t="shared" si="120"/>
        <v/>
      </c>
      <c r="C1364" s="80" t="str">
        <f t="shared" si="121"/>
        <v/>
      </c>
      <c r="D1364" s="83" t="str">
        <f t="shared" si="122"/>
        <v/>
      </c>
      <c r="E1364" s="82" t="str">
        <f t="shared" si="123"/>
        <v/>
      </c>
      <c r="F1364" s="82" t="str">
        <f t="shared" si="124"/>
        <v/>
      </c>
      <c r="G1364" s="82" t="str">
        <f t="shared" si="125"/>
        <v/>
      </c>
      <c r="H1364" s="65"/>
      <c r="I1364" s="65"/>
    </row>
    <row r="1365" spans="2:9" ht="15" thickBot="1" x14ac:dyDescent="0.35">
      <c r="B1365" s="79" t="str">
        <f t="shared" ref="B1365:B1428" si="126">IFERROR(IF(G1364&lt;=0,"",B1364+1),"")</f>
        <v/>
      </c>
      <c r="C1365" s="80" t="str">
        <f t="shared" ref="C1365:C1428" si="127">IF($E$10="End of the Period",IF(B1365="","",IF(OR(payment_frequency="Weekly",payment_frequency="Bi-weekly",payment_frequency="Semi-monthly"),first_payment_date+B1365*VLOOKUP(payment_frequency,periodic_table,2,0),EDATE(first_payment_date,B1365*VLOOKUP(payment_frequency,periodic_table,2,0)))),IF(B1365="","",IF(OR(payment_frequency="Weekly",payment_frequency="Bi-weekly",payment_frequency="Semi-monthly"),first_payment_date+(B1365-1)*VLOOKUP(payment_frequency,periodic_table,2,0),EDATE(first_payment_date,(B1365-1)*VLOOKUP(payment_frequency,periodic_table,2,0)))))</f>
        <v/>
      </c>
      <c r="D1365" s="83" t="str">
        <f t="shared" ref="D1365:D1428" si="128">IF(B1365="","",IF(B1365&lt;=$I$13,E1365,IF((nper-B1365+1=0),-PMT(rate,1,$G$20,,payment_type),-PMT(rate,nper-B1365+1,G1364,,payment_type))))</f>
        <v/>
      </c>
      <c r="E1365" s="82" t="str">
        <f t="shared" ref="E1365:E1428" si="129">IF(B1365="","",IF(AND(payment_type=1,B1365=1),0,(G1364*rate)))</f>
        <v/>
      </c>
      <c r="F1365" s="82" t="str">
        <f t="shared" si="124"/>
        <v/>
      </c>
      <c r="G1365" s="82" t="str">
        <f t="shared" si="125"/>
        <v/>
      </c>
      <c r="H1365" s="65"/>
      <c r="I1365" s="65"/>
    </row>
    <row r="1366" spans="2:9" ht="15" thickBot="1" x14ac:dyDescent="0.35">
      <c r="B1366" s="79" t="str">
        <f t="shared" si="126"/>
        <v/>
      </c>
      <c r="C1366" s="80" t="str">
        <f t="shared" si="127"/>
        <v/>
      </c>
      <c r="D1366" s="83" t="str">
        <f t="shared" si="128"/>
        <v/>
      </c>
      <c r="E1366" s="82" t="str">
        <f t="shared" si="129"/>
        <v/>
      </c>
      <c r="F1366" s="82" t="str">
        <f t="shared" ref="F1366:F1429" si="130">IF(B1366="","",D1366-E1366)</f>
        <v/>
      </c>
      <c r="G1366" s="82" t="str">
        <f t="shared" ref="G1366:G1429" si="131">IFERROR(IF(F1366&lt;0,"",G1365-F1366),"")</f>
        <v/>
      </c>
      <c r="H1366" s="65"/>
      <c r="I1366" s="65"/>
    </row>
    <row r="1367" spans="2:9" ht="15" thickBot="1" x14ac:dyDescent="0.35">
      <c r="B1367" s="79" t="str">
        <f t="shared" si="126"/>
        <v/>
      </c>
      <c r="C1367" s="80" t="str">
        <f t="shared" si="127"/>
        <v/>
      </c>
      <c r="D1367" s="83" t="str">
        <f t="shared" si="128"/>
        <v/>
      </c>
      <c r="E1367" s="82" t="str">
        <f t="shared" si="129"/>
        <v/>
      </c>
      <c r="F1367" s="82" t="str">
        <f t="shared" si="130"/>
        <v/>
      </c>
      <c r="G1367" s="82" t="str">
        <f t="shared" si="131"/>
        <v/>
      </c>
      <c r="H1367" s="65"/>
      <c r="I1367" s="65"/>
    </row>
    <row r="1368" spans="2:9" ht="15" thickBot="1" x14ac:dyDescent="0.35">
      <c r="B1368" s="79" t="str">
        <f t="shared" si="126"/>
        <v/>
      </c>
      <c r="C1368" s="80" t="str">
        <f t="shared" si="127"/>
        <v/>
      </c>
      <c r="D1368" s="83" t="str">
        <f t="shared" si="128"/>
        <v/>
      </c>
      <c r="E1368" s="82" t="str">
        <f t="shared" si="129"/>
        <v/>
      </c>
      <c r="F1368" s="82" t="str">
        <f t="shared" si="130"/>
        <v/>
      </c>
      <c r="G1368" s="82" t="str">
        <f t="shared" si="131"/>
        <v/>
      </c>
      <c r="H1368" s="65"/>
      <c r="I1368" s="65"/>
    </row>
    <row r="1369" spans="2:9" ht="15" thickBot="1" x14ac:dyDescent="0.35">
      <c r="B1369" s="79" t="str">
        <f t="shared" si="126"/>
        <v/>
      </c>
      <c r="C1369" s="80" t="str">
        <f t="shared" si="127"/>
        <v/>
      </c>
      <c r="D1369" s="83" t="str">
        <f t="shared" si="128"/>
        <v/>
      </c>
      <c r="E1369" s="82" t="str">
        <f t="shared" si="129"/>
        <v/>
      </c>
      <c r="F1369" s="82" t="str">
        <f t="shared" si="130"/>
        <v/>
      </c>
      <c r="G1369" s="82" t="str">
        <f t="shared" si="131"/>
        <v/>
      </c>
      <c r="H1369" s="65"/>
      <c r="I1369" s="65"/>
    </row>
    <row r="1370" spans="2:9" ht="15" thickBot="1" x14ac:dyDescent="0.35">
      <c r="B1370" s="79" t="str">
        <f t="shared" si="126"/>
        <v/>
      </c>
      <c r="C1370" s="80" t="str">
        <f t="shared" si="127"/>
        <v/>
      </c>
      <c r="D1370" s="83" t="str">
        <f t="shared" si="128"/>
        <v/>
      </c>
      <c r="E1370" s="82" t="str">
        <f t="shared" si="129"/>
        <v/>
      </c>
      <c r="F1370" s="82" t="str">
        <f t="shared" si="130"/>
        <v/>
      </c>
      <c r="G1370" s="82" t="str">
        <f t="shared" si="131"/>
        <v/>
      </c>
      <c r="H1370" s="65"/>
      <c r="I1370" s="65"/>
    </row>
    <row r="1371" spans="2:9" ht="15" thickBot="1" x14ac:dyDescent="0.35">
      <c r="B1371" s="79" t="str">
        <f t="shared" si="126"/>
        <v/>
      </c>
      <c r="C1371" s="80" t="str">
        <f t="shared" si="127"/>
        <v/>
      </c>
      <c r="D1371" s="83" t="str">
        <f t="shared" si="128"/>
        <v/>
      </c>
      <c r="E1371" s="82" t="str">
        <f t="shared" si="129"/>
        <v/>
      </c>
      <c r="F1371" s="82" t="str">
        <f t="shared" si="130"/>
        <v/>
      </c>
      <c r="G1371" s="82" t="str">
        <f t="shared" si="131"/>
        <v/>
      </c>
      <c r="H1371" s="65"/>
      <c r="I1371" s="65"/>
    </row>
    <row r="1372" spans="2:9" ht="15" thickBot="1" x14ac:dyDescent="0.35">
      <c r="B1372" s="79" t="str">
        <f t="shared" si="126"/>
        <v/>
      </c>
      <c r="C1372" s="80" t="str">
        <f t="shared" si="127"/>
        <v/>
      </c>
      <c r="D1372" s="83" t="str">
        <f t="shared" si="128"/>
        <v/>
      </c>
      <c r="E1372" s="82" t="str">
        <f t="shared" si="129"/>
        <v/>
      </c>
      <c r="F1372" s="82" t="str">
        <f t="shared" si="130"/>
        <v/>
      </c>
      <c r="G1372" s="82" t="str">
        <f t="shared" si="131"/>
        <v/>
      </c>
      <c r="H1372" s="65"/>
      <c r="I1372" s="65"/>
    </row>
    <row r="1373" spans="2:9" ht="15" thickBot="1" x14ac:dyDescent="0.35">
      <c r="B1373" s="79" t="str">
        <f t="shared" si="126"/>
        <v/>
      </c>
      <c r="C1373" s="80" t="str">
        <f t="shared" si="127"/>
        <v/>
      </c>
      <c r="D1373" s="83" t="str">
        <f t="shared" si="128"/>
        <v/>
      </c>
      <c r="E1373" s="82" t="str">
        <f t="shared" si="129"/>
        <v/>
      </c>
      <c r="F1373" s="82" t="str">
        <f t="shared" si="130"/>
        <v/>
      </c>
      <c r="G1373" s="82" t="str">
        <f t="shared" si="131"/>
        <v/>
      </c>
      <c r="H1373" s="65"/>
      <c r="I1373" s="65"/>
    </row>
    <row r="1374" spans="2:9" ht="15" thickBot="1" x14ac:dyDescent="0.35">
      <c r="B1374" s="79" t="str">
        <f t="shared" si="126"/>
        <v/>
      </c>
      <c r="C1374" s="80" t="str">
        <f t="shared" si="127"/>
        <v/>
      </c>
      <c r="D1374" s="83" t="str">
        <f t="shared" si="128"/>
        <v/>
      </c>
      <c r="E1374" s="82" t="str">
        <f t="shared" si="129"/>
        <v/>
      </c>
      <c r="F1374" s="82" t="str">
        <f t="shared" si="130"/>
        <v/>
      </c>
      <c r="G1374" s="82" t="str">
        <f t="shared" si="131"/>
        <v/>
      </c>
      <c r="H1374" s="65"/>
      <c r="I1374" s="65"/>
    </row>
    <row r="1375" spans="2:9" ht="15" thickBot="1" x14ac:dyDescent="0.35">
      <c r="B1375" s="79" t="str">
        <f t="shared" si="126"/>
        <v/>
      </c>
      <c r="C1375" s="80" t="str">
        <f t="shared" si="127"/>
        <v/>
      </c>
      <c r="D1375" s="83" t="str">
        <f t="shared" si="128"/>
        <v/>
      </c>
      <c r="E1375" s="82" t="str">
        <f t="shared" si="129"/>
        <v/>
      </c>
      <c r="F1375" s="82" t="str">
        <f t="shared" si="130"/>
        <v/>
      </c>
      <c r="G1375" s="82" t="str">
        <f t="shared" si="131"/>
        <v/>
      </c>
      <c r="H1375" s="65"/>
      <c r="I1375" s="65"/>
    </row>
    <row r="1376" spans="2:9" ht="15" thickBot="1" x14ac:dyDescent="0.35">
      <c r="B1376" s="79" t="str">
        <f t="shared" si="126"/>
        <v/>
      </c>
      <c r="C1376" s="80" t="str">
        <f t="shared" si="127"/>
        <v/>
      </c>
      <c r="D1376" s="83" t="str">
        <f t="shared" si="128"/>
        <v/>
      </c>
      <c r="E1376" s="82" t="str">
        <f t="shared" si="129"/>
        <v/>
      </c>
      <c r="F1376" s="82" t="str">
        <f t="shared" si="130"/>
        <v/>
      </c>
      <c r="G1376" s="82" t="str">
        <f t="shared" si="131"/>
        <v/>
      </c>
      <c r="H1376" s="65"/>
      <c r="I1376" s="65"/>
    </row>
    <row r="1377" spans="2:9" ht="15" thickBot="1" x14ac:dyDescent="0.35">
      <c r="B1377" s="79" t="str">
        <f t="shared" si="126"/>
        <v/>
      </c>
      <c r="C1377" s="80" t="str">
        <f t="shared" si="127"/>
        <v/>
      </c>
      <c r="D1377" s="83" t="str">
        <f t="shared" si="128"/>
        <v/>
      </c>
      <c r="E1377" s="82" t="str">
        <f t="shared" si="129"/>
        <v/>
      </c>
      <c r="F1377" s="82" t="str">
        <f t="shared" si="130"/>
        <v/>
      </c>
      <c r="G1377" s="82" t="str">
        <f t="shared" si="131"/>
        <v/>
      </c>
      <c r="H1377" s="65"/>
      <c r="I1377" s="65"/>
    </row>
    <row r="1378" spans="2:9" ht="15" thickBot="1" x14ac:dyDescent="0.35">
      <c r="B1378" s="79" t="str">
        <f t="shared" si="126"/>
        <v/>
      </c>
      <c r="C1378" s="80" t="str">
        <f t="shared" si="127"/>
        <v/>
      </c>
      <c r="D1378" s="83" t="str">
        <f t="shared" si="128"/>
        <v/>
      </c>
      <c r="E1378" s="82" t="str">
        <f t="shared" si="129"/>
        <v/>
      </c>
      <c r="F1378" s="82" t="str">
        <f t="shared" si="130"/>
        <v/>
      </c>
      <c r="G1378" s="82" t="str">
        <f t="shared" si="131"/>
        <v/>
      </c>
      <c r="H1378" s="65"/>
      <c r="I1378" s="65"/>
    </row>
    <row r="1379" spans="2:9" ht="15" thickBot="1" x14ac:dyDescent="0.35">
      <c r="B1379" s="79" t="str">
        <f t="shared" si="126"/>
        <v/>
      </c>
      <c r="C1379" s="80" t="str">
        <f t="shared" si="127"/>
        <v/>
      </c>
      <c r="D1379" s="83" t="str">
        <f t="shared" si="128"/>
        <v/>
      </c>
      <c r="E1379" s="82" t="str">
        <f t="shared" si="129"/>
        <v/>
      </c>
      <c r="F1379" s="82" t="str">
        <f t="shared" si="130"/>
        <v/>
      </c>
      <c r="G1379" s="82" t="str">
        <f t="shared" si="131"/>
        <v/>
      </c>
      <c r="H1379" s="65"/>
      <c r="I1379" s="65"/>
    </row>
    <row r="1380" spans="2:9" ht="15" thickBot="1" x14ac:dyDescent="0.35">
      <c r="B1380" s="79" t="str">
        <f t="shared" si="126"/>
        <v/>
      </c>
      <c r="C1380" s="80" t="str">
        <f t="shared" si="127"/>
        <v/>
      </c>
      <c r="D1380" s="83" t="str">
        <f t="shared" si="128"/>
        <v/>
      </c>
      <c r="E1380" s="82" t="str">
        <f t="shared" si="129"/>
        <v/>
      </c>
      <c r="F1380" s="82" t="str">
        <f t="shared" si="130"/>
        <v/>
      </c>
      <c r="G1380" s="82" t="str">
        <f t="shared" si="131"/>
        <v/>
      </c>
      <c r="H1380" s="65"/>
      <c r="I1380" s="65"/>
    </row>
    <row r="1381" spans="2:9" ht="15" thickBot="1" x14ac:dyDescent="0.35">
      <c r="B1381" s="79" t="str">
        <f t="shared" si="126"/>
        <v/>
      </c>
      <c r="C1381" s="80" t="str">
        <f t="shared" si="127"/>
        <v/>
      </c>
      <c r="D1381" s="83" t="str">
        <f t="shared" si="128"/>
        <v/>
      </c>
      <c r="E1381" s="82" t="str">
        <f t="shared" si="129"/>
        <v/>
      </c>
      <c r="F1381" s="82" t="str">
        <f t="shared" si="130"/>
        <v/>
      </c>
      <c r="G1381" s="82" t="str">
        <f t="shared" si="131"/>
        <v/>
      </c>
      <c r="H1381" s="65"/>
      <c r="I1381" s="65"/>
    </row>
    <row r="1382" spans="2:9" ht="15" thickBot="1" x14ac:dyDescent="0.35">
      <c r="B1382" s="79" t="str">
        <f t="shared" si="126"/>
        <v/>
      </c>
      <c r="C1382" s="80" t="str">
        <f t="shared" si="127"/>
        <v/>
      </c>
      <c r="D1382" s="83" t="str">
        <f t="shared" si="128"/>
        <v/>
      </c>
      <c r="E1382" s="82" t="str">
        <f t="shared" si="129"/>
        <v/>
      </c>
      <c r="F1382" s="82" t="str">
        <f t="shared" si="130"/>
        <v/>
      </c>
      <c r="G1382" s="82" t="str">
        <f t="shared" si="131"/>
        <v/>
      </c>
      <c r="H1382" s="65"/>
      <c r="I1382" s="65"/>
    </row>
    <row r="1383" spans="2:9" ht="15" thickBot="1" x14ac:dyDescent="0.35">
      <c r="B1383" s="79" t="str">
        <f t="shared" si="126"/>
        <v/>
      </c>
      <c r="C1383" s="80" t="str">
        <f t="shared" si="127"/>
        <v/>
      </c>
      <c r="D1383" s="83" t="str">
        <f t="shared" si="128"/>
        <v/>
      </c>
      <c r="E1383" s="82" t="str">
        <f t="shared" si="129"/>
        <v/>
      </c>
      <c r="F1383" s="82" t="str">
        <f t="shared" si="130"/>
        <v/>
      </c>
      <c r="G1383" s="82" t="str">
        <f t="shared" si="131"/>
        <v/>
      </c>
      <c r="H1383" s="65"/>
      <c r="I1383" s="65"/>
    </row>
    <row r="1384" spans="2:9" ht="15" thickBot="1" x14ac:dyDescent="0.35">
      <c r="B1384" s="79" t="str">
        <f t="shared" si="126"/>
        <v/>
      </c>
      <c r="C1384" s="80" t="str">
        <f t="shared" si="127"/>
        <v/>
      </c>
      <c r="D1384" s="83" t="str">
        <f t="shared" si="128"/>
        <v/>
      </c>
      <c r="E1384" s="82" t="str">
        <f t="shared" si="129"/>
        <v/>
      </c>
      <c r="F1384" s="82" t="str">
        <f t="shared" si="130"/>
        <v/>
      </c>
      <c r="G1384" s="82" t="str">
        <f t="shared" si="131"/>
        <v/>
      </c>
      <c r="H1384" s="65"/>
      <c r="I1384" s="65"/>
    </row>
    <row r="1385" spans="2:9" ht="15" thickBot="1" x14ac:dyDescent="0.35">
      <c r="B1385" s="79" t="str">
        <f t="shared" si="126"/>
        <v/>
      </c>
      <c r="C1385" s="80" t="str">
        <f t="shared" si="127"/>
        <v/>
      </c>
      <c r="D1385" s="83" t="str">
        <f t="shared" si="128"/>
        <v/>
      </c>
      <c r="E1385" s="82" t="str">
        <f t="shared" si="129"/>
        <v/>
      </c>
      <c r="F1385" s="82" t="str">
        <f t="shared" si="130"/>
        <v/>
      </c>
      <c r="G1385" s="82" t="str">
        <f t="shared" si="131"/>
        <v/>
      </c>
      <c r="H1385" s="65"/>
      <c r="I1385" s="65"/>
    </row>
    <row r="1386" spans="2:9" ht="15" thickBot="1" x14ac:dyDescent="0.35">
      <c r="B1386" s="79" t="str">
        <f t="shared" si="126"/>
        <v/>
      </c>
      <c r="C1386" s="80" t="str">
        <f t="shared" si="127"/>
        <v/>
      </c>
      <c r="D1386" s="83" t="str">
        <f t="shared" si="128"/>
        <v/>
      </c>
      <c r="E1386" s="82" t="str">
        <f t="shared" si="129"/>
        <v/>
      </c>
      <c r="F1386" s="82" t="str">
        <f t="shared" si="130"/>
        <v/>
      </c>
      <c r="G1386" s="82" t="str">
        <f t="shared" si="131"/>
        <v/>
      </c>
      <c r="H1386" s="65"/>
      <c r="I1386" s="65"/>
    </row>
    <row r="1387" spans="2:9" ht="15" thickBot="1" x14ac:dyDescent="0.35">
      <c r="B1387" s="79" t="str">
        <f t="shared" si="126"/>
        <v/>
      </c>
      <c r="C1387" s="80" t="str">
        <f t="shared" si="127"/>
        <v/>
      </c>
      <c r="D1387" s="83" t="str">
        <f t="shared" si="128"/>
        <v/>
      </c>
      <c r="E1387" s="82" t="str">
        <f t="shared" si="129"/>
        <v/>
      </c>
      <c r="F1387" s="82" t="str">
        <f t="shared" si="130"/>
        <v/>
      </c>
      <c r="G1387" s="82" t="str">
        <f t="shared" si="131"/>
        <v/>
      </c>
      <c r="H1387" s="65"/>
      <c r="I1387" s="65"/>
    </row>
    <row r="1388" spans="2:9" ht="15" thickBot="1" x14ac:dyDescent="0.35">
      <c r="B1388" s="79" t="str">
        <f t="shared" si="126"/>
        <v/>
      </c>
      <c r="C1388" s="80" t="str">
        <f t="shared" si="127"/>
        <v/>
      </c>
      <c r="D1388" s="83" t="str">
        <f t="shared" si="128"/>
        <v/>
      </c>
      <c r="E1388" s="82" t="str">
        <f t="shared" si="129"/>
        <v/>
      </c>
      <c r="F1388" s="82" t="str">
        <f t="shared" si="130"/>
        <v/>
      </c>
      <c r="G1388" s="82" t="str">
        <f t="shared" si="131"/>
        <v/>
      </c>
      <c r="H1388" s="65"/>
      <c r="I1388" s="65"/>
    </row>
    <row r="1389" spans="2:9" ht="15" thickBot="1" x14ac:dyDescent="0.35">
      <c r="B1389" s="79" t="str">
        <f t="shared" si="126"/>
        <v/>
      </c>
      <c r="C1389" s="80" t="str">
        <f t="shared" si="127"/>
        <v/>
      </c>
      <c r="D1389" s="83" t="str">
        <f t="shared" si="128"/>
        <v/>
      </c>
      <c r="E1389" s="82" t="str">
        <f t="shared" si="129"/>
        <v/>
      </c>
      <c r="F1389" s="82" t="str">
        <f t="shared" si="130"/>
        <v/>
      </c>
      <c r="G1389" s="82" t="str">
        <f t="shared" si="131"/>
        <v/>
      </c>
      <c r="H1389" s="65"/>
      <c r="I1389" s="65"/>
    </row>
    <row r="1390" spans="2:9" ht="15" thickBot="1" x14ac:dyDescent="0.35">
      <c r="B1390" s="79" t="str">
        <f t="shared" si="126"/>
        <v/>
      </c>
      <c r="C1390" s="80" t="str">
        <f t="shared" si="127"/>
        <v/>
      </c>
      <c r="D1390" s="83" t="str">
        <f t="shared" si="128"/>
        <v/>
      </c>
      <c r="E1390" s="82" t="str">
        <f t="shared" si="129"/>
        <v/>
      </c>
      <c r="F1390" s="82" t="str">
        <f t="shared" si="130"/>
        <v/>
      </c>
      <c r="G1390" s="82" t="str">
        <f t="shared" si="131"/>
        <v/>
      </c>
      <c r="H1390" s="65"/>
      <c r="I1390" s="65"/>
    </row>
    <row r="1391" spans="2:9" ht="15" thickBot="1" x14ac:dyDescent="0.35">
      <c r="B1391" s="79" t="str">
        <f t="shared" si="126"/>
        <v/>
      </c>
      <c r="C1391" s="80" t="str">
        <f t="shared" si="127"/>
        <v/>
      </c>
      <c r="D1391" s="83" t="str">
        <f t="shared" si="128"/>
        <v/>
      </c>
      <c r="E1391" s="82" t="str">
        <f t="shared" si="129"/>
        <v/>
      </c>
      <c r="F1391" s="82" t="str">
        <f t="shared" si="130"/>
        <v/>
      </c>
      <c r="G1391" s="82" t="str">
        <f t="shared" si="131"/>
        <v/>
      </c>
      <c r="H1391" s="65"/>
      <c r="I1391" s="65"/>
    </row>
    <row r="1392" spans="2:9" ht="15" thickBot="1" x14ac:dyDescent="0.35">
      <c r="B1392" s="79" t="str">
        <f t="shared" si="126"/>
        <v/>
      </c>
      <c r="C1392" s="80" t="str">
        <f t="shared" si="127"/>
        <v/>
      </c>
      <c r="D1392" s="83" t="str">
        <f t="shared" si="128"/>
        <v/>
      </c>
      <c r="E1392" s="82" t="str">
        <f t="shared" si="129"/>
        <v/>
      </c>
      <c r="F1392" s="82" t="str">
        <f t="shared" si="130"/>
        <v/>
      </c>
      <c r="G1392" s="82" t="str">
        <f t="shared" si="131"/>
        <v/>
      </c>
      <c r="H1392" s="65"/>
      <c r="I1392" s="65"/>
    </row>
    <row r="1393" spans="2:9" ht="15" thickBot="1" x14ac:dyDescent="0.35">
      <c r="B1393" s="79" t="str">
        <f t="shared" si="126"/>
        <v/>
      </c>
      <c r="C1393" s="80" t="str">
        <f t="shared" si="127"/>
        <v/>
      </c>
      <c r="D1393" s="83" t="str">
        <f t="shared" si="128"/>
        <v/>
      </c>
      <c r="E1393" s="82" t="str">
        <f t="shared" si="129"/>
        <v/>
      </c>
      <c r="F1393" s="82" t="str">
        <f t="shared" si="130"/>
        <v/>
      </c>
      <c r="G1393" s="82" t="str">
        <f t="shared" si="131"/>
        <v/>
      </c>
      <c r="H1393" s="65"/>
      <c r="I1393" s="65"/>
    </row>
    <row r="1394" spans="2:9" ht="15" thickBot="1" x14ac:dyDescent="0.35">
      <c r="B1394" s="79" t="str">
        <f t="shared" si="126"/>
        <v/>
      </c>
      <c r="C1394" s="80" t="str">
        <f t="shared" si="127"/>
        <v/>
      </c>
      <c r="D1394" s="83" t="str">
        <f t="shared" si="128"/>
        <v/>
      </c>
      <c r="E1394" s="82" t="str">
        <f t="shared" si="129"/>
        <v/>
      </c>
      <c r="F1394" s="82" t="str">
        <f t="shared" si="130"/>
        <v/>
      </c>
      <c r="G1394" s="82" t="str">
        <f t="shared" si="131"/>
        <v/>
      </c>
      <c r="H1394" s="65"/>
      <c r="I1394" s="65"/>
    </row>
    <row r="1395" spans="2:9" ht="15" thickBot="1" x14ac:dyDescent="0.35">
      <c r="B1395" s="79" t="str">
        <f t="shared" si="126"/>
        <v/>
      </c>
      <c r="C1395" s="80" t="str">
        <f t="shared" si="127"/>
        <v/>
      </c>
      <c r="D1395" s="83" t="str">
        <f t="shared" si="128"/>
        <v/>
      </c>
      <c r="E1395" s="82" t="str">
        <f t="shared" si="129"/>
        <v/>
      </c>
      <c r="F1395" s="82" t="str">
        <f t="shared" si="130"/>
        <v/>
      </c>
      <c r="G1395" s="82" t="str">
        <f t="shared" si="131"/>
        <v/>
      </c>
      <c r="H1395" s="65"/>
      <c r="I1395" s="65"/>
    </row>
    <row r="1396" spans="2:9" ht="15" thickBot="1" x14ac:dyDescent="0.35">
      <c r="B1396" s="79" t="str">
        <f t="shared" si="126"/>
        <v/>
      </c>
      <c r="C1396" s="80" t="str">
        <f t="shared" si="127"/>
        <v/>
      </c>
      <c r="D1396" s="83" t="str">
        <f t="shared" si="128"/>
        <v/>
      </c>
      <c r="E1396" s="82" t="str">
        <f t="shared" si="129"/>
        <v/>
      </c>
      <c r="F1396" s="82" t="str">
        <f t="shared" si="130"/>
        <v/>
      </c>
      <c r="G1396" s="82" t="str">
        <f t="shared" si="131"/>
        <v/>
      </c>
      <c r="H1396" s="65"/>
      <c r="I1396" s="65"/>
    </row>
    <row r="1397" spans="2:9" ht="15" thickBot="1" x14ac:dyDescent="0.35">
      <c r="B1397" s="79" t="str">
        <f t="shared" si="126"/>
        <v/>
      </c>
      <c r="C1397" s="80" t="str">
        <f t="shared" si="127"/>
        <v/>
      </c>
      <c r="D1397" s="83" t="str">
        <f t="shared" si="128"/>
        <v/>
      </c>
      <c r="E1397" s="82" t="str">
        <f t="shared" si="129"/>
        <v/>
      </c>
      <c r="F1397" s="82" t="str">
        <f t="shared" si="130"/>
        <v/>
      </c>
      <c r="G1397" s="82" t="str">
        <f t="shared" si="131"/>
        <v/>
      </c>
      <c r="H1397" s="65"/>
      <c r="I1397" s="65"/>
    </row>
    <row r="1398" spans="2:9" ht="15" thickBot="1" x14ac:dyDescent="0.35">
      <c r="B1398" s="79" t="str">
        <f t="shared" si="126"/>
        <v/>
      </c>
      <c r="C1398" s="80" t="str">
        <f t="shared" si="127"/>
        <v/>
      </c>
      <c r="D1398" s="83" t="str">
        <f t="shared" si="128"/>
        <v/>
      </c>
      <c r="E1398" s="82" t="str">
        <f t="shared" si="129"/>
        <v/>
      </c>
      <c r="F1398" s="82" t="str">
        <f t="shared" si="130"/>
        <v/>
      </c>
      <c r="G1398" s="82" t="str">
        <f t="shared" si="131"/>
        <v/>
      </c>
      <c r="H1398" s="65"/>
      <c r="I1398" s="65"/>
    </row>
    <row r="1399" spans="2:9" ht="15" thickBot="1" x14ac:dyDescent="0.35">
      <c r="B1399" s="79" t="str">
        <f t="shared" si="126"/>
        <v/>
      </c>
      <c r="C1399" s="80" t="str">
        <f t="shared" si="127"/>
        <v/>
      </c>
      <c r="D1399" s="83" t="str">
        <f t="shared" si="128"/>
        <v/>
      </c>
      <c r="E1399" s="82" t="str">
        <f t="shared" si="129"/>
        <v/>
      </c>
      <c r="F1399" s="82" t="str">
        <f t="shared" si="130"/>
        <v/>
      </c>
      <c r="G1399" s="82" t="str">
        <f t="shared" si="131"/>
        <v/>
      </c>
      <c r="H1399" s="65"/>
      <c r="I1399" s="65"/>
    </row>
    <row r="1400" spans="2:9" ht="15" thickBot="1" x14ac:dyDescent="0.35">
      <c r="B1400" s="79" t="str">
        <f t="shared" si="126"/>
        <v/>
      </c>
      <c r="C1400" s="80" t="str">
        <f t="shared" si="127"/>
        <v/>
      </c>
      <c r="D1400" s="83" t="str">
        <f t="shared" si="128"/>
        <v/>
      </c>
      <c r="E1400" s="82" t="str">
        <f t="shared" si="129"/>
        <v/>
      </c>
      <c r="F1400" s="82" t="str">
        <f t="shared" si="130"/>
        <v/>
      </c>
      <c r="G1400" s="82" t="str">
        <f t="shared" si="131"/>
        <v/>
      </c>
      <c r="H1400" s="65"/>
      <c r="I1400" s="65"/>
    </row>
    <row r="1401" spans="2:9" ht="15" thickBot="1" x14ac:dyDescent="0.35">
      <c r="B1401" s="79" t="str">
        <f t="shared" si="126"/>
        <v/>
      </c>
      <c r="C1401" s="80" t="str">
        <f t="shared" si="127"/>
        <v/>
      </c>
      <c r="D1401" s="83" t="str">
        <f t="shared" si="128"/>
        <v/>
      </c>
      <c r="E1401" s="82" t="str">
        <f t="shared" si="129"/>
        <v/>
      </c>
      <c r="F1401" s="82" t="str">
        <f t="shared" si="130"/>
        <v/>
      </c>
      <c r="G1401" s="82" t="str">
        <f t="shared" si="131"/>
        <v/>
      </c>
      <c r="H1401" s="65"/>
      <c r="I1401" s="65"/>
    </row>
    <row r="1402" spans="2:9" ht="15" thickBot="1" x14ac:dyDescent="0.35">
      <c r="B1402" s="79" t="str">
        <f t="shared" si="126"/>
        <v/>
      </c>
      <c r="C1402" s="80" t="str">
        <f t="shared" si="127"/>
        <v/>
      </c>
      <c r="D1402" s="83" t="str">
        <f t="shared" si="128"/>
        <v/>
      </c>
      <c r="E1402" s="82" t="str">
        <f t="shared" si="129"/>
        <v/>
      </c>
      <c r="F1402" s="82" t="str">
        <f t="shared" si="130"/>
        <v/>
      </c>
      <c r="G1402" s="82" t="str">
        <f t="shared" si="131"/>
        <v/>
      </c>
      <c r="H1402" s="65"/>
      <c r="I1402" s="65"/>
    </row>
    <row r="1403" spans="2:9" ht="15" thickBot="1" x14ac:dyDescent="0.35">
      <c r="B1403" s="79" t="str">
        <f t="shared" si="126"/>
        <v/>
      </c>
      <c r="C1403" s="80" t="str">
        <f t="shared" si="127"/>
        <v/>
      </c>
      <c r="D1403" s="83" t="str">
        <f t="shared" si="128"/>
        <v/>
      </c>
      <c r="E1403" s="82" t="str">
        <f t="shared" si="129"/>
        <v/>
      </c>
      <c r="F1403" s="82" t="str">
        <f t="shared" si="130"/>
        <v/>
      </c>
      <c r="G1403" s="82" t="str">
        <f t="shared" si="131"/>
        <v/>
      </c>
      <c r="H1403" s="65"/>
      <c r="I1403" s="65"/>
    </row>
    <row r="1404" spans="2:9" ht="15" thickBot="1" x14ac:dyDescent="0.35">
      <c r="B1404" s="79" t="str">
        <f t="shared" si="126"/>
        <v/>
      </c>
      <c r="C1404" s="80" t="str">
        <f t="shared" si="127"/>
        <v/>
      </c>
      <c r="D1404" s="83" t="str">
        <f t="shared" si="128"/>
        <v/>
      </c>
      <c r="E1404" s="82" t="str">
        <f t="shared" si="129"/>
        <v/>
      </c>
      <c r="F1404" s="82" t="str">
        <f t="shared" si="130"/>
        <v/>
      </c>
      <c r="G1404" s="82" t="str">
        <f t="shared" si="131"/>
        <v/>
      </c>
      <c r="H1404" s="65"/>
      <c r="I1404" s="65"/>
    </row>
    <row r="1405" spans="2:9" ht="15" thickBot="1" x14ac:dyDescent="0.35">
      <c r="B1405" s="79" t="str">
        <f t="shared" si="126"/>
        <v/>
      </c>
      <c r="C1405" s="80" t="str">
        <f t="shared" si="127"/>
        <v/>
      </c>
      <c r="D1405" s="83" t="str">
        <f t="shared" si="128"/>
        <v/>
      </c>
      <c r="E1405" s="82" t="str">
        <f t="shared" si="129"/>
        <v/>
      </c>
      <c r="F1405" s="82" t="str">
        <f t="shared" si="130"/>
        <v/>
      </c>
      <c r="G1405" s="82" t="str">
        <f t="shared" si="131"/>
        <v/>
      </c>
      <c r="H1405" s="65"/>
      <c r="I1405" s="65"/>
    </row>
    <row r="1406" spans="2:9" ht="15" thickBot="1" x14ac:dyDescent="0.35">
      <c r="B1406" s="79" t="str">
        <f t="shared" si="126"/>
        <v/>
      </c>
      <c r="C1406" s="80" t="str">
        <f t="shared" si="127"/>
        <v/>
      </c>
      <c r="D1406" s="83" t="str">
        <f t="shared" si="128"/>
        <v/>
      </c>
      <c r="E1406" s="82" t="str">
        <f t="shared" si="129"/>
        <v/>
      </c>
      <c r="F1406" s="82" t="str">
        <f t="shared" si="130"/>
        <v/>
      </c>
      <c r="G1406" s="82" t="str">
        <f t="shared" si="131"/>
        <v/>
      </c>
      <c r="H1406" s="65"/>
      <c r="I1406" s="65"/>
    </row>
    <row r="1407" spans="2:9" ht="15" thickBot="1" x14ac:dyDescent="0.35">
      <c r="B1407" s="79" t="str">
        <f t="shared" si="126"/>
        <v/>
      </c>
      <c r="C1407" s="80" t="str">
        <f t="shared" si="127"/>
        <v/>
      </c>
      <c r="D1407" s="83" t="str">
        <f t="shared" si="128"/>
        <v/>
      </c>
      <c r="E1407" s="82" t="str">
        <f t="shared" si="129"/>
        <v/>
      </c>
      <c r="F1407" s="82" t="str">
        <f t="shared" si="130"/>
        <v/>
      </c>
      <c r="G1407" s="82" t="str">
        <f t="shared" si="131"/>
        <v/>
      </c>
      <c r="H1407" s="65"/>
      <c r="I1407" s="65"/>
    </row>
    <row r="1408" spans="2:9" ht="15" thickBot="1" x14ac:dyDescent="0.35">
      <c r="B1408" s="79" t="str">
        <f t="shared" si="126"/>
        <v/>
      </c>
      <c r="C1408" s="80" t="str">
        <f t="shared" si="127"/>
        <v/>
      </c>
      <c r="D1408" s="83" t="str">
        <f t="shared" si="128"/>
        <v/>
      </c>
      <c r="E1408" s="82" t="str">
        <f t="shared" si="129"/>
        <v/>
      </c>
      <c r="F1408" s="82" t="str">
        <f t="shared" si="130"/>
        <v/>
      </c>
      <c r="G1408" s="82" t="str">
        <f t="shared" si="131"/>
        <v/>
      </c>
      <c r="H1408" s="65"/>
      <c r="I1408" s="65"/>
    </row>
    <row r="1409" spans="2:9" ht="15" thickBot="1" x14ac:dyDescent="0.35">
      <c r="B1409" s="79" t="str">
        <f t="shared" si="126"/>
        <v/>
      </c>
      <c r="C1409" s="80" t="str">
        <f t="shared" si="127"/>
        <v/>
      </c>
      <c r="D1409" s="83" t="str">
        <f t="shared" si="128"/>
        <v/>
      </c>
      <c r="E1409" s="82" t="str">
        <f t="shared" si="129"/>
        <v/>
      </c>
      <c r="F1409" s="82" t="str">
        <f t="shared" si="130"/>
        <v/>
      </c>
      <c r="G1409" s="82" t="str">
        <f t="shared" si="131"/>
        <v/>
      </c>
      <c r="H1409" s="65"/>
      <c r="I1409" s="65"/>
    </row>
    <row r="1410" spans="2:9" ht="15" thickBot="1" x14ac:dyDescent="0.35">
      <c r="B1410" s="79" t="str">
        <f t="shared" si="126"/>
        <v/>
      </c>
      <c r="C1410" s="80" t="str">
        <f t="shared" si="127"/>
        <v/>
      </c>
      <c r="D1410" s="83" t="str">
        <f t="shared" si="128"/>
        <v/>
      </c>
      <c r="E1410" s="82" t="str">
        <f t="shared" si="129"/>
        <v/>
      </c>
      <c r="F1410" s="82" t="str">
        <f t="shared" si="130"/>
        <v/>
      </c>
      <c r="G1410" s="82" t="str">
        <f t="shared" si="131"/>
        <v/>
      </c>
      <c r="H1410" s="65"/>
      <c r="I1410" s="65"/>
    </row>
    <row r="1411" spans="2:9" ht="15" thickBot="1" x14ac:dyDescent="0.35">
      <c r="B1411" s="79" t="str">
        <f t="shared" si="126"/>
        <v/>
      </c>
      <c r="C1411" s="80" t="str">
        <f t="shared" si="127"/>
        <v/>
      </c>
      <c r="D1411" s="83" t="str">
        <f t="shared" si="128"/>
        <v/>
      </c>
      <c r="E1411" s="82" t="str">
        <f t="shared" si="129"/>
        <v/>
      </c>
      <c r="F1411" s="82" t="str">
        <f t="shared" si="130"/>
        <v/>
      </c>
      <c r="G1411" s="82" t="str">
        <f t="shared" si="131"/>
        <v/>
      </c>
      <c r="H1411" s="65"/>
      <c r="I1411" s="65"/>
    </row>
    <row r="1412" spans="2:9" ht="15" thickBot="1" x14ac:dyDescent="0.35">
      <c r="B1412" s="79" t="str">
        <f t="shared" si="126"/>
        <v/>
      </c>
      <c r="C1412" s="80" t="str">
        <f t="shared" si="127"/>
        <v/>
      </c>
      <c r="D1412" s="83" t="str">
        <f t="shared" si="128"/>
        <v/>
      </c>
      <c r="E1412" s="82" t="str">
        <f t="shared" si="129"/>
        <v/>
      </c>
      <c r="F1412" s="82" t="str">
        <f t="shared" si="130"/>
        <v/>
      </c>
      <c r="G1412" s="82" t="str">
        <f t="shared" si="131"/>
        <v/>
      </c>
      <c r="H1412" s="65"/>
      <c r="I1412" s="65"/>
    </row>
    <row r="1413" spans="2:9" ht="15" thickBot="1" x14ac:dyDescent="0.35">
      <c r="B1413" s="79" t="str">
        <f t="shared" si="126"/>
        <v/>
      </c>
      <c r="C1413" s="80" t="str">
        <f t="shared" si="127"/>
        <v/>
      </c>
      <c r="D1413" s="83" t="str">
        <f t="shared" si="128"/>
        <v/>
      </c>
      <c r="E1413" s="82" t="str">
        <f t="shared" si="129"/>
        <v/>
      </c>
      <c r="F1413" s="82" t="str">
        <f t="shared" si="130"/>
        <v/>
      </c>
      <c r="G1413" s="82" t="str">
        <f t="shared" si="131"/>
        <v/>
      </c>
      <c r="H1413" s="65"/>
      <c r="I1413" s="65"/>
    </row>
    <row r="1414" spans="2:9" ht="15" thickBot="1" x14ac:dyDescent="0.35">
      <c r="B1414" s="79" t="str">
        <f t="shared" si="126"/>
        <v/>
      </c>
      <c r="C1414" s="80" t="str">
        <f t="shared" si="127"/>
        <v/>
      </c>
      <c r="D1414" s="83" t="str">
        <f t="shared" si="128"/>
        <v/>
      </c>
      <c r="E1414" s="82" t="str">
        <f t="shared" si="129"/>
        <v/>
      </c>
      <c r="F1414" s="82" t="str">
        <f t="shared" si="130"/>
        <v/>
      </c>
      <c r="G1414" s="82" t="str">
        <f t="shared" si="131"/>
        <v/>
      </c>
      <c r="H1414" s="65"/>
      <c r="I1414" s="65"/>
    </row>
    <row r="1415" spans="2:9" ht="15" thickBot="1" x14ac:dyDescent="0.35">
      <c r="B1415" s="79" t="str">
        <f t="shared" si="126"/>
        <v/>
      </c>
      <c r="C1415" s="80" t="str">
        <f t="shared" si="127"/>
        <v/>
      </c>
      <c r="D1415" s="83" t="str">
        <f t="shared" si="128"/>
        <v/>
      </c>
      <c r="E1415" s="82" t="str">
        <f t="shared" si="129"/>
        <v/>
      </c>
      <c r="F1415" s="82" t="str">
        <f t="shared" si="130"/>
        <v/>
      </c>
      <c r="G1415" s="82" t="str">
        <f t="shared" si="131"/>
        <v/>
      </c>
      <c r="H1415" s="65"/>
      <c r="I1415" s="65"/>
    </row>
    <row r="1416" spans="2:9" ht="15" thickBot="1" x14ac:dyDescent="0.35">
      <c r="B1416" s="79" t="str">
        <f t="shared" si="126"/>
        <v/>
      </c>
      <c r="C1416" s="80" t="str">
        <f t="shared" si="127"/>
        <v/>
      </c>
      <c r="D1416" s="83" t="str">
        <f t="shared" si="128"/>
        <v/>
      </c>
      <c r="E1416" s="82" t="str">
        <f t="shared" si="129"/>
        <v/>
      </c>
      <c r="F1416" s="82" t="str">
        <f t="shared" si="130"/>
        <v/>
      </c>
      <c r="G1416" s="82" t="str">
        <f t="shared" si="131"/>
        <v/>
      </c>
      <c r="H1416" s="65"/>
      <c r="I1416" s="65"/>
    </row>
    <row r="1417" spans="2:9" ht="15" thickBot="1" x14ac:dyDescent="0.35">
      <c r="B1417" s="79" t="str">
        <f t="shared" si="126"/>
        <v/>
      </c>
      <c r="C1417" s="80" t="str">
        <f t="shared" si="127"/>
        <v/>
      </c>
      <c r="D1417" s="83" t="str">
        <f t="shared" si="128"/>
        <v/>
      </c>
      <c r="E1417" s="82" t="str">
        <f t="shared" si="129"/>
        <v/>
      </c>
      <c r="F1417" s="82" t="str">
        <f t="shared" si="130"/>
        <v/>
      </c>
      <c r="G1417" s="82" t="str">
        <f t="shared" si="131"/>
        <v/>
      </c>
      <c r="H1417" s="65"/>
      <c r="I1417" s="65"/>
    </row>
    <row r="1418" spans="2:9" ht="15" thickBot="1" x14ac:dyDescent="0.35">
      <c r="B1418" s="79" t="str">
        <f t="shared" si="126"/>
        <v/>
      </c>
      <c r="C1418" s="80" t="str">
        <f t="shared" si="127"/>
        <v/>
      </c>
      <c r="D1418" s="83" t="str">
        <f t="shared" si="128"/>
        <v/>
      </c>
      <c r="E1418" s="82" t="str">
        <f t="shared" si="129"/>
        <v/>
      </c>
      <c r="F1418" s="82" t="str">
        <f t="shared" si="130"/>
        <v/>
      </c>
      <c r="G1418" s="82" t="str">
        <f t="shared" si="131"/>
        <v/>
      </c>
      <c r="H1418" s="65"/>
      <c r="I1418" s="65"/>
    </row>
    <row r="1419" spans="2:9" ht="15" thickBot="1" x14ac:dyDescent="0.35">
      <c r="B1419" s="79" t="str">
        <f t="shared" si="126"/>
        <v/>
      </c>
      <c r="C1419" s="80" t="str">
        <f t="shared" si="127"/>
        <v/>
      </c>
      <c r="D1419" s="83" t="str">
        <f t="shared" si="128"/>
        <v/>
      </c>
      <c r="E1419" s="82" t="str">
        <f t="shared" si="129"/>
        <v/>
      </c>
      <c r="F1419" s="82" t="str">
        <f t="shared" si="130"/>
        <v/>
      </c>
      <c r="G1419" s="82" t="str">
        <f t="shared" si="131"/>
        <v/>
      </c>
      <c r="H1419" s="65"/>
      <c r="I1419" s="65"/>
    </row>
    <row r="1420" spans="2:9" ht="15" thickBot="1" x14ac:dyDescent="0.35">
      <c r="B1420" s="79" t="str">
        <f t="shared" si="126"/>
        <v/>
      </c>
      <c r="C1420" s="80" t="str">
        <f t="shared" si="127"/>
        <v/>
      </c>
      <c r="D1420" s="83" t="str">
        <f t="shared" si="128"/>
        <v/>
      </c>
      <c r="E1420" s="82" t="str">
        <f t="shared" si="129"/>
        <v/>
      </c>
      <c r="F1420" s="82" t="str">
        <f t="shared" si="130"/>
        <v/>
      </c>
      <c r="G1420" s="82" t="str">
        <f t="shared" si="131"/>
        <v/>
      </c>
      <c r="H1420" s="65"/>
      <c r="I1420" s="65"/>
    </row>
    <row r="1421" spans="2:9" ht="15" thickBot="1" x14ac:dyDescent="0.35">
      <c r="B1421" s="79" t="str">
        <f t="shared" si="126"/>
        <v/>
      </c>
      <c r="C1421" s="80" t="str">
        <f t="shared" si="127"/>
        <v/>
      </c>
      <c r="D1421" s="83" t="str">
        <f t="shared" si="128"/>
        <v/>
      </c>
      <c r="E1421" s="82" t="str">
        <f t="shared" si="129"/>
        <v/>
      </c>
      <c r="F1421" s="82" t="str">
        <f t="shared" si="130"/>
        <v/>
      </c>
      <c r="G1421" s="82" t="str">
        <f t="shared" si="131"/>
        <v/>
      </c>
      <c r="H1421" s="65"/>
      <c r="I1421" s="65"/>
    </row>
    <row r="1422" spans="2:9" ht="15" thickBot="1" x14ac:dyDescent="0.35">
      <c r="B1422" s="79" t="str">
        <f t="shared" si="126"/>
        <v/>
      </c>
      <c r="C1422" s="80" t="str">
        <f t="shared" si="127"/>
        <v/>
      </c>
      <c r="D1422" s="83" t="str">
        <f t="shared" si="128"/>
        <v/>
      </c>
      <c r="E1422" s="82" t="str">
        <f t="shared" si="129"/>
        <v/>
      </c>
      <c r="F1422" s="82" t="str">
        <f t="shared" si="130"/>
        <v/>
      </c>
      <c r="G1422" s="82" t="str">
        <f t="shared" si="131"/>
        <v/>
      </c>
      <c r="H1422" s="65"/>
      <c r="I1422" s="65"/>
    </row>
    <row r="1423" spans="2:9" ht="15" thickBot="1" x14ac:dyDescent="0.35">
      <c r="B1423" s="79" t="str">
        <f t="shared" si="126"/>
        <v/>
      </c>
      <c r="C1423" s="80" t="str">
        <f t="shared" si="127"/>
        <v/>
      </c>
      <c r="D1423" s="83" t="str">
        <f t="shared" si="128"/>
        <v/>
      </c>
      <c r="E1423" s="82" t="str">
        <f t="shared" si="129"/>
        <v/>
      </c>
      <c r="F1423" s="82" t="str">
        <f t="shared" si="130"/>
        <v/>
      </c>
      <c r="G1423" s="82" t="str">
        <f t="shared" si="131"/>
        <v/>
      </c>
      <c r="H1423" s="65"/>
      <c r="I1423" s="65"/>
    </row>
    <row r="1424" spans="2:9" ht="15" thickBot="1" x14ac:dyDescent="0.35">
      <c r="B1424" s="79" t="str">
        <f t="shared" si="126"/>
        <v/>
      </c>
      <c r="C1424" s="80" t="str">
        <f t="shared" si="127"/>
        <v/>
      </c>
      <c r="D1424" s="83" t="str">
        <f t="shared" si="128"/>
        <v/>
      </c>
      <c r="E1424" s="82" t="str">
        <f t="shared" si="129"/>
        <v/>
      </c>
      <c r="F1424" s="82" t="str">
        <f t="shared" si="130"/>
        <v/>
      </c>
      <c r="G1424" s="82" t="str">
        <f t="shared" si="131"/>
        <v/>
      </c>
      <c r="H1424" s="65"/>
      <c r="I1424" s="65"/>
    </row>
    <row r="1425" spans="2:9" ht="15" thickBot="1" x14ac:dyDescent="0.35">
      <c r="B1425" s="79" t="str">
        <f t="shared" si="126"/>
        <v/>
      </c>
      <c r="C1425" s="80" t="str">
        <f t="shared" si="127"/>
        <v/>
      </c>
      <c r="D1425" s="83" t="str">
        <f t="shared" si="128"/>
        <v/>
      </c>
      <c r="E1425" s="82" t="str">
        <f t="shared" si="129"/>
        <v/>
      </c>
      <c r="F1425" s="82" t="str">
        <f t="shared" si="130"/>
        <v/>
      </c>
      <c r="G1425" s="82" t="str">
        <f t="shared" si="131"/>
        <v/>
      </c>
      <c r="H1425" s="65"/>
      <c r="I1425" s="65"/>
    </row>
    <row r="1426" spans="2:9" ht="15" thickBot="1" x14ac:dyDescent="0.35">
      <c r="B1426" s="79" t="str">
        <f t="shared" si="126"/>
        <v/>
      </c>
      <c r="C1426" s="80" t="str">
        <f t="shared" si="127"/>
        <v/>
      </c>
      <c r="D1426" s="83" t="str">
        <f t="shared" si="128"/>
        <v/>
      </c>
      <c r="E1426" s="82" t="str">
        <f t="shared" si="129"/>
        <v/>
      </c>
      <c r="F1426" s="82" t="str">
        <f t="shared" si="130"/>
        <v/>
      </c>
      <c r="G1426" s="82" t="str">
        <f t="shared" si="131"/>
        <v/>
      </c>
      <c r="H1426" s="65"/>
      <c r="I1426" s="65"/>
    </row>
    <row r="1427" spans="2:9" ht="15" thickBot="1" x14ac:dyDescent="0.35">
      <c r="B1427" s="79" t="str">
        <f t="shared" si="126"/>
        <v/>
      </c>
      <c r="C1427" s="80" t="str">
        <f t="shared" si="127"/>
        <v/>
      </c>
      <c r="D1427" s="83" t="str">
        <f t="shared" si="128"/>
        <v/>
      </c>
      <c r="E1427" s="82" t="str">
        <f t="shared" si="129"/>
        <v/>
      </c>
      <c r="F1427" s="82" t="str">
        <f t="shared" si="130"/>
        <v/>
      </c>
      <c r="G1427" s="82" t="str">
        <f t="shared" si="131"/>
        <v/>
      </c>
      <c r="H1427" s="65"/>
      <c r="I1427" s="65"/>
    </row>
    <row r="1428" spans="2:9" ht="15" thickBot="1" x14ac:dyDescent="0.35">
      <c r="B1428" s="79" t="str">
        <f t="shared" si="126"/>
        <v/>
      </c>
      <c r="C1428" s="80" t="str">
        <f t="shared" si="127"/>
        <v/>
      </c>
      <c r="D1428" s="83" t="str">
        <f t="shared" si="128"/>
        <v/>
      </c>
      <c r="E1428" s="82" t="str">
        <f t="shared" si="129"/>
        <v/>
      </c>
      <c r="F1428" s="82" t="str">
        <f t="shared" si="130"/>
        <v/>
      </c>
      <c r="G1428" s="82" t="str">
        <f t="shared" si="131"/>
        <v/>
      </c>
      <c r="H1428" s="65"/>
      <c r="I1428" s="65"/>
    </row>
    <row r="1429" spans="2:9" ht="15" thickBot="1" x14ac:dyDescent="0.35">
      <c r="B1429" s="79" t="str">
        <f t="shared" ref="B1429:B1492" si="132">IFERROR(IF(G1428&lt;=0,"",B1428+1),"")</f>
        <v/>
      </c>
      <c r="C1429" s="80" t="str">
        <f t="shared" ref="C1429:C1492" si="133">IF($E$10="End of the Period",IF(B1429="","",IF(OR(payment_frequency="Weekly",payment_frequency="Bi-weekly",payment_frequency="Semi-monthly"),first_payment_date+B1429*VLOOKUP(payment_frequency,periodic_table,2,0),EDATE(first_payment_date,B1429*VLOOKUP(payment_frequency,periodic_table,2,0)))),IF(B1429="","",IF(OR(payment_frequency="Weekly",payment_frequency="Bi-weekly",payment_frequency="Semi-monthly"),first_payment_date+(B1429-1)*VLOOKUP(payment_frequency,periodic_table,2,0),EDATE(first_payment_date,(B1429-1)*VLOOKUP(payment_frequency,periodic_table,2,0)))))</f>
        <v/>
      </c>
      <c r="D1429" s="83" t="str">
        <f t="shared" ref="D1429:D1492" si="134">IF(B1429="","",IF(B1429&lt;=$I$13,E1429,IF((nper-B1429+1=0),-PMT(rate,1,$G$20,,payment_type),-PMT(rate,nper-B1429+1,G1428,,payment_type))))</f>
        <v/>
      </c>
      <c r="E1429" s="82" t="str">
        <f t="shared" ref="E1429:E1492" si="135">IF(B1429="","",IF(AND(payment_type=1,B1429=1),0,(G1428*rate)))</f>
        <v/>
      </c>
      <c r="F1429" s="82" t="str">
        <f t="shared" si="130"/>
        <v/>
      </c>
      <c r="G1429" s="82" t="str">
        <f t="shared" si="131"/>
        <v/>
      </c>
      <c r="H1429" s="65"/>
      <c r="I1429" s="65"/>
    </row>
    <row r="1430" spans="2:9" ht="15" thickBot="1" x14ac:dyDescent="0.35">
      <c r="B1430" s="79" t="str">
        <f t="shared" si="132"/>
        <v/>
      </c>
      <c r="C1430" s="80" t="str">
        <f t="shared" si="133"/>
        <v/>
      </c>
      <c r="D1430" s="83" t="str">
        <f t="shared" si="134"/>
        <v/>
      </c>
      <c r="E1430" s="82" t="str">
        <f t="shared" si="135"/>
        <v/>
      </c>
      <c r="F1430" s="82" t="str">
        <f t="shared" ref="F1430:F1493" si="136">IF(B1430="","",D1430-E1430)</f>
        <v/>
      </c>
      <c r="G1430" s="82" t="str">
        <f t="shared" ref="G1430:G1493" si="137">IFERROR(IF(F1430&lt;0,"",G1429-F1430),"")</f>
        <v/>
      </c>
      <c r="H1430" s="65"/>
      <c r="I1430" s="65"/>
    </row>
    <row r="1431" spans="2:9" ht="15" thickBot="1" x14ac:dyDescent="0.35">
      <c r="B1431" s="79" t="str">
        <f t="shared" si="132"/>
        <v/>
      </c>
      <c r="C1431" s="80" t="str">
        <f t="shared" si="133"/>
        <v/>
      </c>
      <c r="D1431" s="83" t="str">
        <f t="shared" si="134"/>
        <v/>
      </c>
      <c r="E1431" s="82" t="str">
        <f t="shared" si="135"/>
        <v/>
      </c>
      <c r="F1431" s="82" t="str">
        <f t="shared" si="136"/>
        <v/>
      </c>
      <c r="G1431" s="82" t="str">
        <f t="shared" si="137"/>
        <v/>
      </c>
      <c r="H1431" s="65"/>
      <c r="I1431" s="65"/>
    </row>
    <row r="1432" spans="2:9" ht="15" thickBot="1" x14ac:dyDescent="0.35">
      <c r="B1432" s="79" t="str">
        <f t="shared" si="132"/>
        <v/>
      </c>
      <c r="C1432" s="80" t="str">
        <f t="shared" si="133"/>
        <v/>
      </c>
      <c r="D1432" s="83" t="str">
        <f t="shared" si="134"/>
        <v/>
      </c>
      <c r="E1432" s="82" t="str">
        <f t="shared" si="135"/>
        <v/>
      </c>
      <c r="F1432" s="82" t="str">
        <f t="shared" si="136"/>
        <v/>
      </c>
      <c r="G1432" s="82" t="str">
        <f t="shared" si="137"/>
        <v/>
      </c>
      <c r="H1432" s="65"/>
      <c r="I1432" s="65"/>
    </row>
    <row r="1433" spans="2:9" ht="15" thickBot="1" x14ac:dyDescent="0.35">
      <c r="B1433" s="79" t="str">
        <f t="shared" si="132"/>
        <v/>
      </c>
      <c r="C1433" s="80" t="str">
        <f t="shared" si="133"/>
        <v/>
      </c>
      <c r="D1433" s="83" t="str">
        <f t="shared" si="134"/>
        <v/>
      </c>
      <c r="E1433" s="82" t="str">
        <f t="shared" si="135"/>
        <v/>
      </c>
      <c r="F1433" s="82" t="str">
        <f t="shared" si="136"/>
        <v/>
      </c>
      <c r="G1433" s="82" t="str">
        <f t="shared" si="137"/>
        <v/>
      </c>
      <c r="H1433" s="65"/>
      <c r="I1433" s="65"/>
    </row>
    <row r="1434" spans="2:9" ht="15" thickBot="1" x14ac:dyDescent="0.35">
      <c r="B1434" s="79" t="str">
        <f t="shared" si="132"/>
        <v/>
      </c>
      <c r="C1434" s="80" t="str">
        <f t="shared" si="133"/>
        <v/>
      </c>
      <c r="D1434" s="83" t="str">
        <f t="shared" si="134"/>
        <v/>
      </c>
      <c r="E1434" s="82" t="str">
        <f t="shared" si="135"/>
        <v/>
      </c>
      <c r="F1434" s="82" t="str">
        <f t="shared" si="136"/>
        <v/>
      </c>
      <c r="G1434" s="82" t="str">
        <f t="shared" si="137"/>
        <v/>
      </c>
      <c r="H1434" s="65"/>
      <c r="I1434" s="65"/>
    </row>
    <row r="1435" spans="2:9" ht="15" thickBot="1" x14ac:dyDescent="0.35">
      <c r="B1435" s="79" t="str">
        <f t="shared" si="132"/>
        <v/>
      </c>
      <c r="C1435" s="80" t="str">
        <f t="shared" si="133"/>
        <v/>
      </c>
      <c r="D1435" s="83" t="str">
        <f t="shared" si="134"/>
        <v/>
      </c>
      <c r="E1435" s="82" t="str">
        <f t="shared" si="135"/>
        <v/>
      </c>
      <c r="F1435" s="82" t="str">
        <f t="shared" si="136"/>
        <v/>
      </c>
      <c r="G1435" s="82" t="str">
        <f t="shared" si="137"/>
        <v/>
      </c>
      <c r="H1435" s="65"/>
      <c r="I1435" s="65"/>
    </row>
    <row r="1436" spans="2:9" ht="15" thickBot="1" x14ac:dyDescent="0.35">
      <c r="B1436" s="79" t="str">
        <f t="shared" si="132"/>
        <v/>
      </c>
      <c r="C1436" s="80" t="str">
        <f t="shared" si="133"/>
        <v/>
      </c>
      <c r="D1436" s="83" t="str">
        <f t="shared" si="134"/>
        <v/>
      </c>
      <c r="E1436" s="82" t="str">
        <f t="shared" si="135"/>
        <v/>
      </c>
      <c r="F1436" s="82" t="str">
        <f t="shared" si="136"/>
        <v/>
      </c>
      <c r="G1436" s="82" t="str">
        <f t="shared" si="137"/>
        <v/>
      </c>
      <c r="H1436" s="65"/>
      <c r="I1436" s="65"/>
    </row>
    <row r="1437" spans="2:9" ht="15" thickBot="1" x14ac:dyDescent="0.35">
      <c r="B1437" s="79" t="str">
        <f t="shared" si="132"/>
        <v/>
      </c>
      <c r="C1437" s="80" t="str">
        <f t="shared" si="133"/>
        <v/>
      </c>
      <c r="D1437" s="83" t="str">
        <f t="shared" si="134"/>
        <v/>
      </c>
      <c r="E1437" s="82" t="str">
        <f t="shared" si="135"/>
        <v/>
      </c>
      <c r="F1437" s="82" t="str">
        <f t="shared" si="136"/>
        <v/>
      </c>
      <c r="G1437" s="82" t="str">
        <f t="shared" si="137"/>
        <v/>
      </c>
      <c r="H1437" s="65"/>
      <c r="I1437" s="65"/>
    </row>
    <row r="1438" spans="2:9" ht="15" thickBot="1" x14ac:dyDescent="0.35">
      <c r="B1438" s="79" t="str">
        <f t="shared" si="132"/>
        <v/>
      </c>
      <c r="C1438" s="80" t="str">
        <f t="shared" si="133"/>
        <v/>
      </c>
      <c r="D1438" s="83" t="str">
        <f t="shared" si="134"/>
        <v/>
      </c>
      <c r="E1438" s="82" t="str">
        <f t="shared" si="135"/>
        <v/>
      </c>
      <c r="F1438" s="82" t="str">
        <f t="shared" si="136"/>
        <v/>
      </c>
      <c r="G1438" s="82" t="str">
        <f t="shared" si="137"/>
        <v/>
      </c>
      <c r="H1438" s="65"/>
      <c r="I1438" s="65"/>
    </row>
    <row r="1439" spans="2:9" ht="15" thickBot="1" x14ac:dyDescent="0.35">
      <c r="B1439" s="79" t="str">
        <f t="shared" si="132"/>
        <v/>
      </c>
      <c r="C1439" s="80" t="str">
        <f t="shared" si="133"/>
        <v/>
      </c>
      <c r="D1439" s="83" t="str">
        <f t="shared" si="134"/>
        <v/>
      </c>
      <c r="E1439" s="82" t="str">
        <f t="shared" si="135"/>
        <v/>
      </c>
      <c r="F1439" s="82" t="str">
        <f t="shared" si="136"/>
        <v/>
      </c>
      <c r="G1439" s="82" t="str">
        <f t="shared" si="137"/>
        <v/>
      </c>
      <c r="H1439" s="65"/>
      <c r="I1439" s="65"/>
    </row>
    <row r="1440" spans="2:9" ht="15" thickBot="1" x14ac:dyDescent="0.35">
      <c r="B1440" s="79" t="str">
        <f t="shared" si="132"/>
        <v/>
      </c>
      <c r="C1440" s="80" t="str">
        <f t="shared" si="133"/>
        <v/>
      </c>
      <c r="D1440" s="83" t="str">
        <f t="shared" si="134"/>
        <v/>
      </c>
      <c r="E1440" s="82" t="str">
        <f t="shared" si="135"/>
        <v/>
      </c>
      <c r="F1440" s="82" t="str">
        <f t="shared" si="136"/>
        <v/>
      </c>
      <c r="G1440" s="82" t="str">
        <f t="shared" si="137"/>
        <v/>
      </c>
      <c r="H1440" s="65"/>
      <c r="I1440" s="65"/>
    </row>
    <row r="1441" spans="2:9" ht="15" thickBot="1" x14ac:dyDescent="0.35">
      <c r="B1441" s="79" t="str">
        <f t="shared" si="132"/>
        <v/>
      </c>
      <c r="C1441" s="80" t="str">
        <f t="shared" si="133"/>
        <v/>
      </c>
      <c r="D1441" s="83" t="str">
        <f t="shared" si="134"/>
        <v/>
      </c>
      <c r="E1441" s="82" t="str">
        <f t="shared" si="135"/>
        <v/>
      </c>
      <c r="F1441" s="82" t="str">
        <f t="shared" si="136"/>
        <v/>
      </c>
      <c r="G1441" s="82" t="str">
        <f t="shared" si="137"/>
        <v/>
      </c>
      <c r="H1441" s="65"/>
      <c r="I1441" s="65"/>
    </row>
    <row r="1442" spans="2:9" ht="15" thickBot="1" x14ac:dyDescent="0.35">
      <c r="B1442" s="79" t="str">
        <f t="shared" si="132"/>
        <v/>
      </c>
      <c r="C1442" s="80" t="str">
        <f t="shared" si="133"/>
        <v/>
      </c>
      <c r="D1442" s="83" t="str">
        <f t="shared" si="134"/>
        <v/>
      </c>
      <c r="E1442" s="82" t="str">
        <f t="shared" si="135"/>
        <v/>
      </c>
      <c r="F1442" s="82" t="str">
        <f t="shared" si="136"/>
        <v/>
      </c>
      <c r="G1442" s="82" t="str">
        <f t="shared" si="137"/>
        <v/>
      </c>
      <c r="H1442" s="65"/>
      <c r="I1442" s="65"/>
    </row>
    <row r="1443" spans="2:9" ht="15" thickBot="1" x14ac:dyDescent="0.35">
      <c r="B1443" s="79" t="str">
        <f t="shared" si="132"/>
        <v/>
      </c>
      <c r="C1443" s="80" t="str">
        <f t="shared" si="133"/>
        <v/>
      </c>
      <c r="D1443" s="83" t="str">
        <f t="shared" si="134"/>
        <v/>
      </c>
      <c r="E1443" s="82" t="str">
        <f t="shared" si="135"/>
        <v/>
      </c>
      <c r="F1443" s="82" t="str">
        <f t="shared" si="136"/>
        <v/>
      </c>
      <c r="G1443" s="82" t="str">
        <f t="shared" si="137"/>
        <v/>
      </c>
      <c r="H1443" s="65"/>
      <c r="I1443" s="65"/>
    </row>
    <row r="1444" spans="2:9" ht="15" thickBot="1" x14ac:dyDescent="0.35">
      <c r="B1444" s="79" t="str">
        <f t="shared" si="132"/>
        <v/>
      </c>
      <c r="C1444" s="80" t="str">
        <f t="shared" si="133"/>
        <v/>
      </c>
      <c r="D1444" s="83" t="str">
        <f t="shared" si="134"/>
        <v/>
      </c>
      <c r="E1444" s="82" t="str">
        <f t="shared" si="135"/>
        <v/>
      </c>
      <c r="F1444" s="82" t="str">
        <f t="shared" si="136"/>
        <v/>
      </c>
      <c r="G1444" s="82" t="str">
        <f t="shared" si="137"/>
        <v/>
      </c>
      <c r="H1444" s="65"/>
      <c r="I1444" s="65"/>
    </row>
    <row r="1445" spans="2:9" ht="15" thickBot="1" x14ac:dyDescent="0.35">
      <c r="B1445" s="79" t="str">
        <f t="shared" si="132"/>
        <v/>
      </c>
      <c r="C1445" s="80" t="str">
        <f t="shared" si="133"/>
        <v/>
      </c>
      <c r="D1445" s="83" t="str">
        <f t="shared" si="134"/>
        <v/>
      </c>
      <c r="E1445" s="82" t="str">
        <f t="shared" si="135"/>
        <v/>
      </c>
      <c r="F1445" s="82" t="str">
        <f t="shared" si="136"/>
        <v/>
      </c>
      <c r="G1445" s="82" t="str">
        <f t="shared" si="137"/>
        <v/>
      </c>
      <c r="H1445" s="65"/>
      <c r="I1445" s="65"/>
    </row>
    <row r="1446" spans="2:9" ht="15" thickBot="1" x14ac:dyDescent="0.35">
      <c r="B1446" s="79" t="str">
        <f t="shared" si="132"/>
        <v/>
      </c>
      <c r="C1446" s="80" t="str">
        <f t="shared" si="133"/>
        <v/>
      </c>
      <c r="D1446" s="83" t="str">
        <f t="shared" si="134"/>
        <v/>
      </c>
      <c r="E1446" s="82" t="str">
        <f t="shared" si="135"/>
        <v/>
      </c>
      <c r="F1446" s="82" t="str">
        <f t="shared" si="136"/>
        <v/>
      </c>
      <c r="G1446" s="82" t="str">
        <f t="shared" si="137"/>
        <v/>
      </c>
      <c r="H1446" s="65"/>
      <c r="I1446" s="65"/>
    </row>
    <row r="1447" spans="2:9" ht="15" thickBot="1" x14ac:dyDescent="0.35">
      <c r="B1447" s="79" t="str">
        <f t="shared" si="132"/>
        <v/>
      </c>
      <c r="C1447" s="80" t="str">
        <f t="shared" si="133"/>
        <v/>
      </c>
      <c r="D1447" s="83" t="str">
        <f t="shared" si="134"/>
        <v/>
      </c>
      <c r="E1447" s="82" t="str">
        <f t="shared" si="135"/>
        <v/>
      </c>
      <c r="F1447" s="82" t="str">
        <f t="shared" si="136"/>
        <v/>
      </c>
      <c r="G1447" s="82" t="str">
        <f t="shared" si="137"/>
        <v/>
      </c>
      <c r="H1447" s="65"/>
      <c r="I1447" s="65"/>
    </row>
    <row r="1448" spans="2:9" ht="15" thickBot="1" x14ac:dyDescent="0.35">
      <c r="B1448" s="79" t="str">
        <f t="shared" si="132"/>
        <v/>
      </c>
      <c r="C1448" s="80" t="str">
        <f t="shared" si="133"/>
        <v/>
      </c>
      <c r="D1448" s="83" t="str">
        <f t="shared" si="134"/>
        <v/>
      </c>
      <c r="E1448" s="82" t="str">
        <f t="shared" si="135"/>
        <v/>
      </c>
      <c r="F1448" s="82" t="str">
        <f t="shared" si="136"/>
        <v/>
      </c>
      <c r="G1448" s="82" t="str">
        <f t="shared" si="137"/>
        <v/>
      </c>
      <c r="H1448" s="65"/>
      <c r="I1448" s="65"/>
    </row>
    <row r="1449" spans="2:9" ht="15" thickBot="1" x14ac:dyDescent="0.35">
      <c r="B1449" s="79" t="str">
        <f t="shared" si="132"/>
        <v/>
      </c>
      <c r="C1449" s="80" t="str">
        <f t="shared" si="133"/>
        <v/>
      </c>
      <c r="D1449" s="83" t="str">
        <f t="shared" si="134"/>
        <v/>
      </c>
      <c r="E1449" s="82" t="str">
        <f t="shared" si="135"/>
        <v/>
      </c>
      <c r="F1449" s="82" t="str">
        <f t="shared" si="136"/>
        <v/>
      </c>
      <c r="G1449" s="82" t="str">
        <f t="shared" si="137"/>
        <v/>
      </c>
      <c r="H1449" s="65"/>
      <c r="I1449" s="65"/>
    </row>
    <row r="1450" spans="2:9" ht="15" thickBot="1" x14ac:dyDescent="0.35">
      <c r="B1450" s="79" t="str">
        <f t="shared" si="132"/>
        <v/>
      </c>
      <c r="C1450" s="80" t="str">
        <f t="shared" si="133"/>
        <v/>
      </c>
      <c r="D1450" s="83" t="str">
        <f t="shared" si="134"/>
        <v/>
      </c>
      <c r="E1450" s="82" t="str">
        <f t="shared" si="135"/>
        <v/>
      </c>
      <c r="F1450" s="82" t="str">
        <f t="shared" si="136"/>
        <v/>
      </c>
      <c r="G1450" s="82" t="str">
        <f t="shared" si="137"/>
        <v/>
      </c>
      <c r="H1450" s="65"/>
      <c r="I1450" s="65"/>
    </row>
    <row r="1451" spans="2:9" ht="15" thickBot="1" x14ac:dyDescent="0.35">
      <c r="B1451" s="79" t="str">
        <f t="shared" si="132"/>
        <v/>
      </c>
      <c r="C1451" s="80" t="str">
        <f t="shared" si="133"/>
        <v/>
      </c>
      <c r="D1451" s="83" t="str">
        <f t="shared" si="134"/>
        <v/>
      </c>
      <c r="E1451" s="82" t="str">
        <f t="shared" si="135"/>
        <v/>
      </c>
      <c r="F1451" s="82" t="str">
        <f t="shared" si="136"/>
        <v/>
      </c>
      <c r="G1451" s="82" t="str">
        <f t="shared" si="137"/>
        <v/>
      </c>
      <c r="H1451" s="65"/>
      <c r="I1451" s="65"/>
    </row>
    <row r="1452" spans="2:9" ht="15" thickBot="1" x14ac:dyDescent="0.35">
      <c r="B1452" s="79" t="str">
        <f t="shared" si="132"/>
        <v/>
      </c>
      <c r="C1452" s="80" t="str">
        <f t="shared" si="133"/>
        <v/>
      </c>
      <c r="D1452" s="83" t="str">
        <f t="shared" si="134"/>
        <v/>
      </c>
      <c r="E1452" s="82" t="str">
        <f t="shared" si="135"/>
        <v/>
      </c>
      <c r="F1452" s="82" t="str">
        <f t="shared" si="136"/>
        <v/>
      </c>
      <c r="G1452" s="82" t="str">
        <f t="shared" si="137"/>
        <v/>
      </c>
      <c r="H1452" s="65"/>
      <c r="I1452" s="65"/>
    </row>
    <row r="1453" spans="2:9" ht="15" thickBot="1" x14ac:dyDescent="0.35">
      <c r="B1453" s="79" t="str">
        <f t="shared" si="132"/>
        <v/>
      </c>
      <c r="C1453" s="80" t="str">
        <f t="shared" si="133"/>
        <v/>
      </c>
      <c r="D1453" s="83" t="str">
        <f t="shared" si="134"/>
        <v/>
      </c>
      <c r="E1453" s="82" t="str">
        <f t="shared" si="135"/>
        <v/>
      </c>
      <c r="F1453" s="82" t="str">
        <f t="shared" si="136"/>
        <v/>
      </c>
      <c r="G1453" s="82" t="str">
        <f t="shared" si="137"/>
        <v/>
      </c>
      <c r="H1453" s="65"/>
      <c r="I1453" s="65"/>
    </row>
    <row r="1454" spans="2:9" ht="15" thickBot="1" x14ac:dyDescent="0.35">
      <c r="B1454" s="79" t="str">
        <f t="shared" si="132"/>
        <v/>
      </c>
      <c r="C1454" s="80" t="str">
        <f t="shared" si="133"/>
        <v/>
      </c>
      <c r="D1454" s="83" t="str">
        <f t="shared" si="134"/>
        <v/>
      </c>
      <c r="E1454" s="82" t="str">
        <f t="shared" si="135"/>
        <v/>
      </c>
      <c r="F1454" s="82" t="str">
        <f t="shared" si="136"/>
        <v/>
      </c>
      <c r="G1454" s="82" t="str">
        <f t="shared" si="137"/>
        <v/>
      </c>
      <c r="H1454" s="65"/>
      <c r="I1454" s="65"/>
    </row>
    <row r="1455" spans="2:9" ht="15" thickBot="1" x14ac:dyDescent="0.35">
      <c r="B1455" s="79" t="str">
        <f t="shared" si="132"/>
        <v/>
      </c>
      <c r="C1455" s="80" t="str">
        <f t="shared" si="133"/>
        <v/>
      </c>
      <c r="D1455" s="83" t="str">
        <f t="shared" si="134"/>
        <v/>
      </c>
      <c r="E1455" s="82" t="str">
        <f t="shared" si="135"/>
        <v/>
      </c>
      <c r="F1455" s="82" t="str">
        <f t="shared" si="136"/>
        <v/>
      </c>
      <c r="G1455" s="82" t="str">
        <f t="shared" si="137"/>
        <v/>
      </c>
      <c r="H1455" s="65"/>
      <c r="I1455" s="65"/>
    </row>
    <row r="1456" spans="2:9" ht="15" thickBot="1" x14ac:dyDescent="0.35">
      <c r="B1456" s="79" t="str">
        <f t="shared" si="132"/>
        <v/>
      </c>
      <c r="C1456" s="80" t="str">
        <f t="shared" si="133"/>
        <v/>
      </c>
      <c r="D1456" s="83" t="str">
        <f t="shared" si="134"/>
        <v/>
      </c>
      <c r="E1456" s="82" t="str">
        <f t="shared" si="135"/>
        <v/>
      </c>
      <c r="F1456" s="82" t="str">
        <f t="shared" si="136"/>
        <v/>
      </c>
      <c r="G1456" s="82" t="str">
        <f t="shared" si="137"/>
        <v/>
      </c>
      <c r="H1456" s="65"/>
      <c r="I1456" s="65"/>
    </row>
    <row r="1457" spans="2:9" ht="15" thickBot="1" x14ac:dyDescent="0.35">
      <c r="B1457" s="79" t="str">
        <f t="shared" si="132"/>
        <v/>
      </c>
      <c r="C1457" s="80" t="str">
        <f t="shared" si="133"/>
        <v/>
      </c>
      <c r="D1457" s="83" t="str">
        <f t="shared" si="134"/>
        <v/>
      </c>
      <c r="E1457" s="82" t="str">
        <f t="shared" si="135"/>
        <v/>
      </c>
      <c r="F1457" s="82" t="str">
        <f t="shared" si="136"/>
        <v/>
      </c>
      <c r="G1457" s="82" t="str">
        <f t="shared" si="137"/>
        <v/>
      </c>
      <c r="H1457" s="65"/>
      <c r="I1457" s="65"/>
    </row>
    <row r="1458" spans="2:9" ht="15" thickBot="1" x14ac:dyDescent="0.35">
      <c r="B1458" s="79" t="str">
        <f t="shared" si="132"/>
        <v/>
      </c>
      <c r="C1458" s="80" t="str">
        <f t="shared" si="133"/>
        <v/>
      </c>
      <c r="D1458" s="83" t="str">
        <f t="shared" si="134"/>
        <v/>
      </c>
      <c r="E1458" s="82" t="str">
        <f t="shared" si="135"/>
        <v/>
      </c>
      <c r="F1458" s="82" t="str">
        <f t="shared" si="136"/>
        <v/>
      </c>
      <c r="G1458" s="82" t="str">
        <f t="shared" si="137"/>
        <v/>
      </c>
      <c r="H1458" s="65"/>
      <c r="I1458" s="65"/>
    </row>
    <row r="1459" spans="2:9" ht="15" thickBot="1" x14ac:dyDescent="0.35">
      <c r="B1459" s="79" t="str">
        <f t="shared" si="132"/>
        <v/>
      </c>
      <c r="C1459" s="80" t="str">
        <f t="shared" si="133"/>
        <v/>
      </c>
      <c r="D1459" s="83" t="str">
        <f t="shared" si="134"/>
        <v/>
      </c>
      <c r="E1459" s="82" t="str">
        <f t="shared" si="135"/>
        <v/>
      </c>
      <c r="F1459" s="82" t="str">
        <f t="shared" si="136"/>
        <v/>
      </c>
      <c r="G1459" s="82" t="str">
        <f t="shared" si="137"/>
        <v/>
      </c>
      <c r="H1459" s="65"/>
      <c r="I1459" s="65"/>
    </row>
    <row r="1460" spans="2:9" ht="15" thickBot="1" x14ac:dyDescent="0.35">
      <c r="B1460" s="79" t="str">
        <f t="shared" si="132"/>
        <v/>
      </c>
      <c r="C1460" s="80" t="str">
        <f t="shared" si="133"/>
        <v/>
      </c>
      <c r="D1460" s="83" t="str">
        <f t="shared" si="134"/>
        <v/>
      </c>
      <c r="E1460" s="82" t="str">
        <f t="shared" si="135"/>
        <v/>
      </c>
      <c r="F1460" s="82" t="str">
        <f t="shared" si="136"/>
        <v/>
      </c>
      <c r="G1460" s="82" t="str">
        <f t="shared" si="137"/>
        <v/>
      </c>
      <c r="H1460" s="65"/>
      <c r="I1460" s="65"/>
    </row>
    <row r="1461" spans="2:9" ht="15" thickBot="1" x14ac:dyDescent="0.35">
      <c r="B1461" s="79" t="str">
        <f t="shared" si="132"/>
        <v/>
      </c>
      <c r="C1461" s="80" t="str">
        <f t="shared" si="133"/>
        <v/>
      </c>
      <c r="D1461" s="83" t="str">
        <f t="shared" si="134"/>
        <v/>
      </c>
      <c r="E1461" s="82" t="str">
        <f t="shared" si="135"/>
        <v/>
      </c>
      <c r="F1461" s="82" t="str">
        <f t="shared" si="136"/>
        <v/>
      </c>
      <c r="G1461" s="82" t="str">
        <f t="shared" si="137"/>
        <v/>
      </c>
      <c r="H1461" s="65"/>
      <c r="I1461" s="65"/>
    </row>
    <row r="1462" spans="2:9" ht="15" thickBot="1" x14ac:dyDescent="0.35">
      <c r="B1462" s="79" t="str">
        <f t="shared" si="132"/>
        <v/>
      </c>
      <c r="C1462" s="80" t="str">
        <f t="shared" si="133"/>
        <v/>
      </c>
      <c r="D1462" s="83" t="str">
        <f t="shared" si="134"/>
        <v/>
      </c>
      <c r="E1462" s="82" t="str">
        <f t="shared" si="135"/>
        <v/>
      </c>
      <c r="F1462" s="82" t="str">
        <f t="shared" si="136"/>
        <v/>
      </c>
      <c r="G1462" s="82" t="str">
        <f t="shared" si="137"/>
        <v/>
      </c>
      <c r="H1462" s="65"/>
      <c r="I1462" s="65"/>
    </row>
    <row r="1463" spans="2:9" ht="15" thickBot="1" x14ac:dyDescent="0.35">
      <c r="B1463" s="79" t="str">
        <f t="shared" si="132"/>
        <v/>
      </c>
      <c r="C1463" s="80" t="str">
        <f t="shared" si="133"/>
        <v/>
      </c>
      <c r="D1463" s="83" t="str">
        <f t="shared" si="134"/>
        <v/>
      </c>
      <c r="E1463" s="82" t="str">
        <f t="shared" si="135"/>
        <v/>
      </c>
      <c r="F1463" s="82" t="str">
        <f t="shared" si="136"/>
        <v/>
      </c>
      <c r="G1463" s="82" t="str">
        <f t="shared" si="137"/>
        <v/>
      </c>
      <c r="H1463" s="65"/>
      <c r="I1463" s="65"/>
    </row>
    <row r="1464" spans="2:9" ht="15" thickBot="1" x14ac:dyDescent="0.35">
      <c r="B1464" s="79" t="str">
        <f t="shared" si="132"/>
        <v/>
      </c>
      <c r="C1464" s="80" t="str">
        <f t="shared" si="133"/>
        <v/>
      </c>
      <c r="D1464" s="83" t="str">
        <f t="shared" si="134"/>
        <v/>
      </c>
      <c r="E1464" s="82" t="str">
        <f t="shared" si="135"/>
        <v/>
      </c>
      <c r="F1464" s="82" t="str">
        <f t="shared" si="136"/>
        <v/>
      </c>
      <c r="G1464" s="82" t="str">
        <f t="shared" si="137"/>
        <v/>
      </c>
      <c r="H1464" s="65"/>
      <c r="I1464" s="65"/>
    </row>
    <row r="1465" spans="2:9" ht="15" thickBot="1" x14ac:dyDescent="0.35">
      <c r="B1465" s="79" t="str">
        <f t="shared" si="132"/>
        <v/>
      </c>
      <c r="C1465" s="80" t="str">
        <f t="shared" si="133"/>
        <v/>
      </c>
      <c r="D1465" s="83" t="str">
        <f t="shared" si="134"/>
        <v/>
      </c>
      <c r="E1465" s="82" t="str">
        <f t="shared" si="135"/>
        <v/>
      </c>
      <c r="F1465" s="82" t="str">
        <f t="shared" si="136"/>
        <v/>
      </c>
      <c r="G1465" s="82" t="str">
        <f t="shared" si="137"/>
        <v/>
      </c>
      <c r="H1465" s="65"/>
      <c r="I1465" s="65"/>
    </row>
    <row r="1466" spans="2:9" ht="15" thickBot="1" x14ac:dyDescent="0.35">
      <c r="B1466" s="79" t="str">
        <f t="shared" si="132"/>
        <v/>
      </c>
      <c r="C1466" s="80" t="str">
        <f t="shared" si="133"/>
        <v/>
      </c>
      <c r="D1466" s="83" t="str">
        <f t="shared" si="134"/>
        <v/>
      </c>
      <c r="E1466" s="82" t="str">
        <f t="shared" si="135"/>
        <v/>
      </c>
      <c r="F1466" s="82" t="str">
        <f t="shared" si="136"/>
        <v/>
      </c>
      <c r="G1466" s="82" t="str">
        <f t="shared" si="137"/>
        <v/>
      </c>
      <c r="H1466" s="65"/>
      <c r="I1466" s="65"/>
    </row>
    <row r="1467" spans="2:9" ht="15" thickBot="1" x14ac:dyDescent="0.35">
      <c r="B1467" s="79" t="str">
        <f t="shared" si="132"/>
        <v/>
      </c>
      <c r="C1467" s="80" t="str">
        <f t="shared" si="133"/>
        <v/>
      </c>
      <c r="D1467" s="83" t="str">
        <f t="shared" si="134"/>
        <v/>
      </c>
      <c r="E1467" s="82" t="str">
        <f t="shared" si="135"/>
        <v/>
      </c>
      <c r="F1467" s="82" t="str">
        <f t="shared" si="136"/>
        <v/>
      </c>
      <c r="G1467" s="82" t="str">
        <f t="shared" si="137"/>
        <v/>
      </c>
      <c r="H1467" s="65"/>
      <c r="I1467" s="65"/>
    </row>
    <row r="1468" spans="2:9" ht="15" thickBot="1" x14ac:dyDescent="0.35">
      <c r="B1468" s="79" t="str">
        <f t="shared" si="132"/>
        <v/>
      </c>
      <c r="C1468" s="80" t="str">
        <f t="shared" si="133"/>
        <v/>
      </c>
      <c r="D1468" s="83" t="str">
        <f t="shared" si="134"/>
        <v/>
      </c>
      <c r="E1468" s="82" t="str">
        <f t="shared" si="135"/>
        <v/>
      </c>
      <c r="F1468" s="82" t="str">
        <f t="shared" si="136"/>
        <v/>
      </c>
      <c r="G1468" s="82" t="str">
        <f t="shared" si="137"/>
        <v/>
      </c>
      <c r="H1468" s="65"/>
      <c r="I1468" s="65"/>
    </row>
    <row r="1469" spans="2:9" ht="15" thickBot="1" x14ac:dyDescent="0.35">
      <c r="B1469" s="79" t="str">
        <f t="shared" si="132"/>
        <v/>
      </c>
      <c r="C1469" s="80" t="str">
        <f t="shared" si="133"/>
        <v/>
      </c>
      <c r="D1469" s="83" t="str">
        <f t="shared" si="134"/>
        <v/>
      </c>
      <c r="E1469" s="82" t="str">
        <f t="shared" si="135"/>
        <v/>
      </c>
      <c r="F1469" s="82" t="str">
        <f t="shared" si="136"/>
        <v/>
      </c>
      <c r="G1469" s="82" t="str">
        <f t="shared" si="137"/>
        <v/>
      </c>
      <c r="H1469" s="65"/>
      <c r="I1469" s="65"/>
    </row>
    <row r="1470" spans="2:9" ht="15" thickBot="1" x14ac:dyDescent="0.35">
      <c r="B1470" s="79" t="str">
        <f t="shared" si="132"/>
        <v/>
      </c>
      <c r="C1470" s="80" t="str">
        <f t="shared" si="133"/>
        <v/>
      </c>
      <c r="D1470" s="83" t="str">
        <f t="shared" si="134"/>
        <v/>
      </c>
      <c r="E1470" s="82" t="str">
        <f t="shared" si="135"/>
        <v/>
      </c>
      <c r="F1470" s="82" t="str">
        <f t="shared" si="136"/>
        <v/>
      </c>
      <c r="G1470" s="82" t="str">
        <f t="shared" si="137"/>
        <v/>
      </c>
      <c r="H1470" s="65"/>
      <c r="I1470" s="65"/>
    </row>
    <row r="1471" spans="2:9" ht="15" thickBot="1" x14ac:dyDescent="0.35">
      <c r="B1471" s="79" t="str">
        <f t="shared" si="132"/>
        <v/>
      </c>
      <c r="C1471" s="80" t="str">
        <f t="shared" si="133"/>
        <v/>
      </c>
      <c r="D1471" s="83" t="str">
        <f t="shared" si="134"/>
        <v/>
      </c>
      <c r="E1471" s="82" t="str">
        <f t="shared" si="135"/>
        <v/>
      </c>
      <c r="F1471" s="82" t="str">
        <f t="shared" si="136"/>
        <v/>
      </c>
      <c r="G1471" s="82" t="str">
        <f t="shared" si="137"/>
        <v/>
      </c>
      <c r="H1471" s="65"/>
      <c r="I1471" s="65"/>
    </row>
    <row r="1472" spans="2:9" ht="15" thickBot="1" x14ac:dyDescent="0.35">
      <c r="B1472" s="79" t="str">
        <f t="shared" si="132"/>
        <v/>
      </c>
      <c r="C1472" s="80" t="str">
        <f t="shared" si="133"/>
        <v/>
      </c>
      <c r="D1472" s="83" t="str">
        <f t="shared" si="134"/>
        <v/>
      </c>
      <c r="E1472" s="82" t="str">
        <f t="shared" si="135"/>
        <v/>
      </c>
      <c r="F1472" s="82" t="str">
        <f t="shared" si="136"/>
        <v/>
      </c>
      <c r="G1472" s="82" t="str">
        <f t="shared" si="137"/>
        <v/>
      </c>
      <c r="H1472" s="65"/>
      <c r="I1472" s="65"/>
    </row>
    <row r="1473" spans="2:9" ht="15" thickBot="1" x14ac:dyDescent="0.35">
      <c r="B1473" s="79" t="str">
        <f t="shared" si="132"/>
        <v/>
      </c>
      <c r="C1473" s="80" t="str">
        <f t="shared" si="133"/>
        <v/>
      </c>
      <c r="D1473" s="83" t="str">
        <f t="shared" si="134"/>
        <v/>
      </c>
      <c r="E1473" s="82" t="str">
        <f t="shared" si="135"/>
        <v/>
      </c>
      <c r="F1473" s="82" t="str">
        <f t="shared" si="136"/>
        <v/>
      </c>
      <c r="G1473" s="82" t="str">
        <f t="shared" si="137"/>
        <v/>
      </c>
      <c r="H1473" s="65"/>
      <c r="I1473" s="65"/>
    </row>
    <row r="1474" spans="2:9" ht="15" thickBot="1" x14ac:dyDescent="0.35">
      <c r="B1474" s="79" t="str">
        <f t="shared" si="132"/>
        <v/>
      </c>
      <c r="C1474" s="80" t="str">
        <f t="shared" si="133"/>
        <v/>
      </c>
      <c r="D1474" s="83" t="str">
        <f t="shared" si="134"/>
        <v/>
      </c>
      <c r="E1474" s="82" t="str">
        <f t="shared" si="135"/>
        <v/>
      </c>
      <c r="F1474" s="82" t="str">
        <f t="shared" si="136"/>
        <v/>
      </c>
      <c r="G1474" s="82" t="str">
        <f t="shared" si="137"/>
        <v/>
      </c>
      <c r="H1474" s="65"/>
      <c r="I1474" s="65"/>
    </row>
    <row r="1475" spans="2:9" ht="15" thickBot="1" x14ac:dyDescent="0.35">
      <c r="B1475" s="79" t="str">
        <f t="shared" si="132"/>
        <v/>
      </c>
      <c r="C1475" s="80" t="str">
        <f t="shared" si="133"/>
        <v/>
      </c>
      <c r="D1475" s="83" t="str">
        <f t="shared" si="134"/>
        <v/>
      </c>
      <c r="E1475" s="82" t="str">
        <f t="shared" si="135"/>
        <v/>
      </c>
      <c r="F1475" s="82" t="str">
        <f t="shared" si="136"/>
        <v/>
      </c>
      <c r="G1475" s="82" t="str">
        <f t="shared" si="137"/>
        <v/>
      </c>
      <c r="H1475" s="65"/>
      <c r="I1475" s="65"/>
    </row>
    <row r="1476" spans="2:9" ht="15" thickBot="1" x14ac:dyDescent="0.35">
      <c r="B1476" s="79" t="str">
        <f t="shared" si="132"/>
        <v/>
      </c>
      <c r="C1476" s="80" t="str">
        <f t="shared" si="133"/>
        <v/>
      </c>
      <c r="D1476" s="83" t="str">
        <f t="shared" si="134"/>
        <v/>
      </c>
      <c r="E1476" s="82" t="str">
        <f t="shared" si="135"/>
        <v/>
      </c>
      <c r="F1476" s="82" t="str">
        <f t="shared" si="136"/>
        <v/>
      </c>
      <c r="G1476" s="82" t="str">
        <f t="shared" si="137"/>
        <v/>
      </c>
      <c r="H1476" s="65"/>
      <c r="I1476" s="65"/>
    </row>
    <row r="1477" spans="2:9" ht="15" thickBot="1" x14ac:dyDescent="0.35">
      <c r="B1477" s="79" t="str">
        <f t="shared" si="132"/>
        <v/>
      </c>
      <c r="C1477" s="80" t="str">
        <f t="shared" si="133"/>
        <v/>
      </c>
      <c r="D1477" s="83" t="str">
        <f t="shared" si="134"/>
        <v/>
      </c>
      <c r="E1477" s="82" t="str">
        <f t="shared" si="135"/>
        <v/>
      </c>
      <c r="F1477" s="82" t="str">
        <f t="shared" si="136"/>
        <v/>
      </c>
      <c r="G1477" s="82" t="str">
        <f t="shared" si="137"/>
        <v/>
      </c>
      <c r="H1477" s="65"/>
      <c r="I1477" s="65"/>
    </row>
    <row r="1478" spans="2:9" ht="15" thickBot="1" x14ac:dyDescent="0.35">
      <c r="B1478" s="79" t="str">
        <f t="shared" si="132"/>
        <v/>
      </c>
      <c r="C1478" s="80" t="str">
        <f t="shared" si="133"/>
        <v/>
      </c>
      <c r="D1478" s="83" t="str">
        <f t="shared" si="134"/>
        <v/>
      </c>
      <c r="E1478" s="82" t="str">
        <f t="shared" si="135"/>
        <v/>
      </c>
      <c r="F1478" s="82" t="str">
        <f t="shared" si="136"/>
        <v/>
      </c>
      <c r="G1478" s="82" t="str">
        <f t="shared" si="137"/>
        <v/>
      </c>
      <c r="H1478" s="65"/>
      <c r="I1478" s="65"/>
    </row>
    <row r="1479" spans="2:9" ht="15" thickBot="1" x14ac:dyDescent="0.35">
      <c r="B1479" s="79" t="str">
        <f t="shared" si="132"/>
        <v/>
      </c>
      <c r="C1479" s="80" t="str">
        <f t="shared" si="133"/>
        <v/>
      </c>
      <c r="D1479" s="83" t="str">
        <f t="shared" si="134"/>
        <v/>
      </c>
      <c r="E1479" s="82" t="str">
        <f t="shared" si="135"/>
        <v/>
      </c>
      <c r="F1479" s="82" t="str">
        <f t="shared" si="136"/>
        <v/>
      </c>
      <c r="G1479" s="82" t="str">
        <f t="shared" si="137"/>
        <v/>
      </c>
      <c r="H1479" s="65"/>
      <c r="I1479" s="65"/>
    </row>
    <row r="1480" spans="2:9" ht="15" thickBot="1" x14ac:dyDescent="0.35">
      <c r="B1480" s="79" t="str">
        <f t="shared" si="132"/>
        <v/>
      </c>
      <c r="C1480" s="80" t="str">
        <f t="shared" si="133"/>
        <v/>
      </c>
      <c r="D1480" s="83" t="str">
        <f t="shared" si="134"/>
        <v/>
      </c>
      <c r="E1480" s="82" t="str">
        <f t="shared" si="135"/>
        <v/>
      </c>
      <c r="F1480" s="82" t="str">
        <f t="shared" si="136"/>
        <v/>
      </c>
      <c r="G1480" s="82" t="str">
        <f t="shared" si="137"/>
        <v/>
      </c>
      <c r="H1480" s="65"/>
      <c r="I1480" s="65"/>
    </row>
    <row r="1481" spans="2:9" ht="15" thickBot="1" x14ac:dyDescent="0.35">
      <c r="B1481" s="79" t="str">
        <f t="shared" si="132"/>
        <v/>
      </c>
      <c r="C1481" s="80" t="str">
        <f t="shared" si="133"/>
        <v/>
      </c>
      <c r="D1481" s="83" t="str">
        <f t="shared" si="134"/>
        <v/>
      </c>
      <c r="E1481" s="82" t="str">
        <f t="shared" si="135"/>
        <v/>
      </c>
      <c r="F1481" s="82" t="str">
        <f t="shared" si="136"/>
        <v/>
      </c>
      <c r="G1481" s="82" t="str">
        <f t="shared" si="137"/>
        <v/>
      </c>
      <c r="H1481" s="65"/>
      <c r="I1481" s="65"/>
    </row>
    <row r="1482" spans="2:9" ht="15" thickBot="1" x14ac:dyDescent="0.35">
      <c r="B1482" s="79" t="str">
        <f t="shared" si="132"/>
        <v/>
      </c>
      <c r="C1482" s="80" t="str">
        <f t="shared" si="133"/>
        <v/>
      </c>
      <c r="D1482" s="83" t="str">
        <f t="shared" si="134"/>
        <v/>
      </c>
      <c r="E1482" s="82" t="str">
        <f t="shared" si="135"/>
        <v/>
      </c>
      <c r="F1482" s="82" t="str">
        <f t="shared" si="136"/>
        <v/>
      </c>
      <c r="G1482" s="82" t="str">
        <f t="shared" si="137"/>
        <v/>
      </c>
      <c r="H1482" s="65"/>
      <c r="I1482" s="65"/>
    </row>
    <row r="1483" spans="2:9" ht="15" thickBot="1" x14ac:dyDescent="0.35">
      <c r="B1483" s="79" t="str">
        <f t="shared" si="132"/>
        <v/>
      </c>
      <c r="C1483" s="80" t="str">
        <f t="shared" si="133"/>
        <v/>
      </c>
      <c r="D1483" s="83" t="str">
        <f t="shared" si="134"/>
        <v/>
      </c>
      <c r="E1483" s="82" t="str">
        <f t="shared" si="135"/>
        <v/>
      </c>
      <c r="F1483" s="82" t="str">
        <f t="shared" si="136"/>
        <v/>
      </c>
      <c r="G1483" s="82" t="str">
        <f t="shared" si="137"/>
        <v/>
      </c>
      <c r="H1483" s="65"/>
      <c r="I1483" s="65"/>
    </row>
    <row r="1484" spans="2:9" ht="15" thickBot="1" x14ac:dyDescent="0.35">
      <c r="B1484" s="79" t="str">
        <f t="shared" si="132"/>
        <v/>
      </c>
      <c r="C1484" s="80" t="str">
        <f t="shared" si="133"/>
        <v/>
      </c>
      <c r="D1484" s="83" t="str">
        <f t="shared" si="134"/>
        <v/>
      </c>
      <c r="E1484" s="82" t="str">
        <f t="shared" si="135"/>
        <v/>
      </c>
      <c r="F1484" s="82" t="str">
        <f t="shared" si="136"/>
        <v/>
      </c>
      <c r="G1484" s="82" t="str">
        <f t="shared" si="137"/>
        <v/>
      </c>
      <c r="H1484" s="65"/>
      <c r="I1484" s="65"/>
    </row>
    <row r="1485" spans="2:9" ht="15" thickBot="1" x14ac:dyDescent="0.35">
      <c r="B1485" s="79" t="str">
        <f t="shared" si="132"/>
        <v/>
      </c>
      <c r="C1485" s="80" t="str">
        <f t="shared" si="133"/>
        <v/>
      </c>
      <c r="D1485" s="83" t="str">
        <f t="shared" si="134"/>
        <v/>
      </c>
      <c r="E1485" s="82" t="str">
        <f t="shared" si="135"/>
        <v/>
      </c>
      <c r="F1485" s="82" t="str">
        <f t="shared" si="136"/>
        <v/>
      </c>
      <c r="G1485" s="82" t="str">
        <f t="shared" si="137"/>
        <v/>
      </c>
      <c r="H1485" s="65"/>
      <c r="I1485" s="65"/>
    </row>
    <row r="1486" spans="2:9" ht="15" thickBot="1" x14ac:dyDescent="0.35">
      <c r="B1486" s="79" t="str">
        <f t="shared" si="132"/>
        <v/>
      </c>
      <c r="C1486" s="80" t="str">
        <f t="shared" si="133"/>
        <v/>
      </c>
      <c r="D1486" s="83" t="str">
        <f t="shared" si="134"/>
        <v/>
      </c>
      <c r="E1486" s="82" t="str">
        <f t="shared" si="135"/>
        <v/>
      </c>
      <c r="F1486" s="82" t="str">
        <f t="shared" si="136"/>
        <v/>
      </c>
      <c r="G1486" s="82" t="str">
        <f t="shared" si="137"/>
        <v/>
      </c>
      <c r="H1486" s="65"/>
      <c r="I1486" s="65"/>
    </row>
    <row r="1487" spans="2:9" ht="15" thickBot="1" x14ac:dyDescent="0.35">
      <c r="B1487" s="79" t="str">
        <f t="shared" si="132"/>
        <v/>
      </c>
      <c r="C1487" s="80" t="str">
        <f t="shared" si="133"/>
        <v/>
      </c>
      <c r="D1487" s="83" t="str">
        <f t="shared" si="134"/>
        <v/>
      </c>
      <c r="E1487" s="82" t="str">
        <f t="shared" si="135"/>
        <v/>
      </c>
      <c r="F1487" s="82" t="str">
        <f t="shared" si="136"/>
        <v/>
      </c>
      <c r="G1487" s="82" t="str">
        <f t="shared" si="137"/>
        <v/>
      </c>
      <c r="H1487" s="65"/>
      <c r="I1487" s="65"/>
    </row>
    <row r="1488" spans="2:9" ht="15" thickBot="1" x14ac:dyDescent="0.35">
      <c r="B1488" s="79" t="str">
        <f t="shared" si="132"/>
        <v/>
      </c>
      <c r="C1488" s="80" t="str">
        <f t="shared" si="133"/>
        <v/>
      </c>
      <c r="D1488" s="83" t="str">
        <f t="shared" si="134"/>
        <v/>
      </c>
      <c r="E1488" s="82" t="str">
        <f t="shared" si="135"/>
        <v/>
      </c>
      <c r="F1488" s="82" t="str">
        <f t="shared" si="136"/>
        <v/>
      </c>
      <c r="G1488" s="82" t="str">
        <f t="shared" si="137"/>
        <v/>
      </c>
      <c r="H1488" s="65"/>
      <c r="I1488" s="65"/>
    </row>
    <row r="1489" spans="2:9" ht="15" thickBot="1" x14ac:dyDescent="0.35">
      <c r="B1489" s="79" t="str">
        <f t="shared" si="132"/>
        <v/>
      </c>
      <c r="C1489" s="80" t="str">
        <f t="shared" si="133"/>
        <v/>
      </c>
      <c r="D1489" s="83" t="str">
        <f t="shared" si="134"/>
        <v/>
      </c>
      <c r="E1489" s="82" t="str">
        <f t="shared" si="135"/>
        <v/>
      </c>
      <c r="F1489" s="82" t="str">
        <f t="shared" si="136"/>
        <v/>
      </c>
      <c r="G1489" s="82" t="str">
        <f t="shared" si="137"/>
        <v/>
      </c>
      <c r="H1489" s="65"/>
      <c r="I1489" s="65"/>
    </row>
    <row r="1490" spans="2:9" ht="15" thickBot="1" x14ac:dyDescent="0.35">
      <c r="B1490" s="79" t="str">
        <f t="shared" si="132"/>
        <v/>
      </c>
      <c r="C1490" s="80" t="str">
        <f t="shared" si="133"/>
        <v/>
      </c>
      <c r="D1490" s="83" t="str">
        <f t="shared" si="134"/>
        <v/>
      </c>
      <c r="E1490" s="82" t="str">
        <f t="shared" si="135"/>
        <v/>
      </c>
      <c r="F1490" s="82" t="str">
        <f t="shared" si="136"/>
        <v/>
      </c>
      <c r="G1490" s="82" t="str">
        <f t="shared" si="137"/>
        <v/>
      </c>
      <c r="H1490" s="65"/>
      <c r="I1490" s="65"/>
    </row>
    <row r="1491" spans="2:9" ht="15" thickBot="1" x14ac:dyDescent="0.35">
      <c r="B1491" s="79" t="str">
        <f t="shared" si="132"/>
        <v/>
      </c>
      <c r="C1491" s="80" t="str">
        <f t="shared" si="133"/>
        <v/>
      </c>
      <c r="D1491" s="83" t="str">
        <f t="shared" si="134"/>
        <v/>
      </c>
      <c r="E1491" s="82" t="str">
        <f t="shared" si="135"/>
        <v/>
      </c>
      <c r="F1491" s="82" t="str">
        <f t="shared" si="136"/>
        <v/>
      </c>
      <c r="G1491" s="82" t="str">
        <f t="shared" si="137"/>
        <v/>
      </c>
      <c r="H1491" s="65"/>
      <c r="I1491" s="65"/>
    </row>
    <row r="1492" spans="2:9" ht="15" thickBot="1" x14ac:dyDescent="0.35">
      <c r="B1492" s="79" t="str">
        <f t="shared" si="132"/>
        <v/>
      </c>
      <c r="C1492" s="80" t="str">
        <f t="shared" si="133"/>
        <v/>
      </c>
      <c r="D1492" s="83" t="str">
        <f t="shared" si="134"/>
        <v/>
      </c>
      <c r="E1492" s="82" t="str">
        <f t="shared" si="135"/>
        <v/>
      </c>
      <c r="F1492" s="82" t="str">
        <f t="shared" si="136"/>
        <v/>
      </c>
      <c r="G1492" s="82" t="str">
        <f t="shared" si="137"/>
        <v/>
      </c>
      <c r="H1492" s="65"/>
      <c r="I1492" s="65"/>
    </row>
    <row r="1493" spans="2:9" ht="15" thickBot="1" x14ac:dyDescent="0.35">
      <c r="B1493" s="79" t="str">
        <f t="shared" ref="B1493:B1556" si="138">IFERROR(IF(G1492&lt;=0,"",B1492+1),"")</f>
        <v/>
      </c>
      <c r="C1493" s="80" t="str">
        <f t="shared" ref="C1493:C1556" si="139">IF($E$10="End of the Period",IF(B1493="","",IF(OR(payment_frequency="Weekly",payment_frequency="Bi-weekly",payment_frequency="Semi-monthly"),first_payment_date+B1493*VLOOKUP(payment_frequency,periodic_table,2,0),EDATE(first_payment_date,B1493*VLOOKUP(payment_frequency,periodic_table,2,0)))),IF(B1493="","",IF(OR(payment_frequency="Weekly",payment_frequency="Bi-weekly",payment_frequency="Semi-monthly"),first_payment_date+(B1493-1)*VLOOKUP(payment_frequency,periodic_table,2,0),EDATE(first_payment_date,(B1493-1)*VLOOKUP(payment_frequency,periodic_table,2,0)))))</f>
        <v/>
      </c>
      <c r="D1493" s="83" t="str">
        <f t="shared" ref="D1493:D1556" si="140">IF(B1493="","",IF(B1493&lt;=$I$13,E1493,IF((nper-B1493+1=0),-PMT(rate,1,$G$20,,payment_type),-PMT(rate,nper-B1493+1,G1492,,payment_type))))</f>
        <v/>
      </c>
      <c r="E1493" s="82" t="str">
        <f t="shared" ref="E1493:E1556" si="141">IF(B1493="","",IF(AND(payment_type=1,B1493=1),0,(G1492*rate)))</f>
        <v/>
      </c>
      <c r="F1493" s="82" t="str">
        <f t="shared" si="136"/>
        <v/>
      </c>
      <c r="G1493" s="82" t="str">
        <f t="shared" si="137"/>
        <v/>
      </c>
      <c r="H1493" s="65"/>
      <c r="I1493" s="65"/>
    </row>
    <row r="1494" spans="2:9" ht="15" thickBot="1" x14ac:dyDescent="0.35">
      <c r="B1494" s="79" t="str">
        <f t="shared" si="138"/>
        <v/>
      </c>
      <c r="C1494" s="80" t="str">
        <f t="shared" si="139"/>
        <v/>
      </c>
      <c r="D1494" s="83" t="str">
        <f t="shared" si="140"/>
        <v/>
      </c>
      <c r="E1494" s="82" t="str">
        <f t="shared" si="141"/>
        <v/>
      </c>
      <c r="F1494" s="82" t="str">
        <f t="shared" ref="F1494:F1557" si="142">IF(B1494="","",D1494-E1494)</f>
        <v/>
      </c>
      <c r="G1494" s="82" t="str">
        <f t="shared" ref="G1494:G1557" si="143">IFERROR(IF(F1494&lt;0,"",G1493-F1494),"")</f>
        <v/>
      </c>
      <c r="H1494" s="65"/>
      <c r="I1494" s="65"/>
    </row>
    <row r="1495" spans="2:9" ht="15" thickBot="1" x14ac:dyDescent="0.35">
      <c r="B1495" s="79" t="str">
        <f t="shared" si="138"/>
        <v/>
      </c>
      <c r="C1495" s="80" t="str">
        <f t="shared" si="139"/>
        <v/>
      </c>
      <c r="D1495" s="83" t="str">
        <f t="shared" si="140"/>
        <v/>
      </c>
      <c r="E1495" s="82" t="str">
        <f t="shared" si="141"/>
        <v/>
      </c>
      <c r="F1495" s="82" t="str">
        <f t="shared" si="142"/>
        <v/>
      </c>
      <c r="G1495" s="82" t="str">
        <f t="shared" si="143"/>
        <v/>
      </c>
      <c r="H1495" s="65"/>
      <c r="I1495" s="65"/>
    </row>
    <row r="1496" spans="2:9" ht="15" thickBot="1" x14ac:dyDescent="0.35">
      <c r="B1496" s="79" t="str">
        <f t="shared" si="138"/>
        <v/>
      </c>
      <c r="C1496" s="80" t="str">
        <f t="shared" si="139"/>
        <v/>
      </c>
      <c r="D1496" s="83" t="str">
        <f t="shared" si="140"/>
        <v/>
      </c>
      <c r="E1496" s="82" t="str">
        <f t="shared" si="141"/>
        <v/>
      </c>
      <c r="F1496" s="82" t="str">
        <f t="shared" si="142"/>
        <v/>
      </c>
      <c r="G1496" s="82" t="str">
        <f t="shared" si="143"/>
        <v/>
      </c>
      <c r="H1496" s="65"/>
      <c r="I1496" s="65"/>
    </row>
    <row r="1497" spans="2:9" ht="15" thickBot="1" x14ac:dyDescent="0.35">
      <c r="B1497" s="79" t="str">
        <f t="shared" si="138"/>
        <v/>
      </c>
      <c r="C1497" s="80" t="str">
        <f t="shared" si="139"/>
        <v/>
      </c>
      <c r="D1497" s="83" t="str">
        <f t="shared" si="140"/>
        <v/>
      </c>
      <c r="E1497" s="82" t="str">
        <f t="shared" si="141"/>
        <v/>
      </c>
      <c r="F1497" s="82" t="str">
        <f t="shared" si="142"/>
        <v/>
      </c>
      <c r="G1497" s="82" t="str">
        <f t="shared" si="143"/>
        <v/>
      </c>
      <c r="H1497" s="65"/>
      <c r="I1497" s="65"/>
    </row>
    <row r="1498" spans="2:9" ht="15" thickBot="1" x14ac:dyDescent="0.35">
      <c r="B1498" s="79" t="str">
        <f t="shared" si="138"/>
        <v/>
      </c>
      <c r="C1498" s="80" t="str">
        <f t="shared" si="139"/>
        <v/>
      </c>
      <c r="D1498" s="83" t="str">
        <f t="shared" si="140"/>
        <v/>
      </c>
      <c r="E1498" s="82" t="str">
        <f t="shared" si="141"/>
        <v/>
      </c>
      <c r="F1498" s="82" t="str">
        <f t="shared" si="142"/>
        <v/>
      </c>
      <c r="G1498" s="82" t="str">
        <f t="shared" si="143"/>
        <v/>
      </c>
      <c r="H1498" s="65"/>
      <c r="I1498" s="65"/>
    </row>
    <row r="1499" spans="2:9" ht="15" thickBot="1" x14ac:dyDescent="0.35">
      <c r="B1499" s="79" t="str">
        <f t="shared" si="138"/>
        <v/>
      </c>
      <c r="C1499" s="80" t="str">
        <f t="shared" si="139"/>
        <v/>
      </c>
      <c r="D1499" s="83" t="str">
        <f t="shared" si="140"/>
        <v/>
      </c>
      <c r="E1499" s="82" t="str">
        <f t="shared" si="141"/>
        <v/>
      </c>
      <c r="F1499" s="82" t="str">
        <f t="shared" si="142"/>
        <v/>
      </c>
      <c r="G1499" s="82" t="str">
        <f t="shared" si="143"/>
        <v/>
      </c>
      <c r="H1499" s="65"/>
      <c r="I1499" s="65"/>
    </row>
    <row r="1500" spans="2:9" ht="15" thickBot="1" x14ac:dyDescent="0.35">
      <c r="B1500" s="79" t="str">
        <f t="shared" si="138"/>
        <v/>
      </c>
      <c r="C1500" s="80" t="str">
        <f t="shared" si="139"/>
        <v/>
      </c>
      <c r="D1500" s="83" t="str">
        <f t="shared" si="140"/>
        <v/>
      </c>
      <c r="E1500" s="82" t="str">
        <f t="shared" si="141"/>
        <v/>
      </c>
      <c r="F1500" s="82" t="str">
        <f t="shared" si="142"/>
        <v/>
      </c>
      <c r="G1500" s="82" t="str">
        <f t="shared" si="143"/>
        <v/>
      </c>
      <c r="H1500" s="65"/>
      <c r="I1500" s="65"/>
    </row>
    <row r="1501" spans="2:9" ht="15" thickBot="1" x14ac:dyDescent="0.35">
      <c r="B1501" s="79" t="str">
        <f t="shared" si="138"/>
        <v/>
      </c>
      <c r="C1501" s="80" t="str">
        <f t="shared" si="139"/>
        <v/>
      </c>
      <c r="D1501" s="83" t="str">
        <f t="shared" si="140"/>
        <v/>
      </c>
      <c r="E1501" s="82" t="str">
        <f t="shared" si="141"/>
        <v/>
      </c>
      <c r="F1501" s="82" t="str">
        <f t="shared" si="142"/>
        <v/>
      </c>
      <c r="G1501" s="82" t="str">
        <f t="shared" si="143"/>
        <v/>
      </c>
      <c r="H1501" s="65"/>
      <c r="I1501" s="65"/>
    </row>
    <row r="1502" spans="2:9" ht="15" thickBot="1" x14ac:dyDescent="0.35">
      <c r="B1502" s="79" t="str">
        <f t="shared" si="138"/>
        <v/>
      </c>
      <c r="C1502" s="80" t="str">
        <f t="shared" si="139"/>
        <v/>
      </c>
      <c r="D1502" s="83" t="str">
        <f t="shared" si="140"/>
        <v/>
      </c>
      <c r="E1502" s="82" t="str">
        <f t="shared" si="141"/>
        <v/>
      </c>
      <c r="F1502" s="82" t="str">
        <f t="shared" si="142"/>
        <v/>
      </c>
      <c r="G1502" s="82" t="str">
        <f t="shared" si="143"/>
        <v/>
      </c>
      <c r="H1502" s="65"/>
      <c r="I1502" s="65"/>
    </row>
    <row r="1503" spans="2:9" ht="15" thickBot="1" x14ac:dyDescent="0.35">
      <c r="B1503" s="79" t="str">
        <f t="shared" si="138"/>
        <v/>
      </c>
      <c r="C1503" s="80" t="str">
        <f t="shared" si="139"/>
        <v/>
      </c>
      <c r="D1503" s="83" t="str">
        <f t="shared" si="140"/>
        <v/>
      </c>
      <c r="E1503" s="82" t="str">
        <f t="shared" si="141"/>
        <v/>
      </c>
      <c r="F1503" s="82" t="str">
        <f t="shared" si="142"/>
        <v/>
      </c>
      <c r="G1503" s="82" t="str">
        <f t="shared" si="143"/>
        <v/>
      </c>
      <c r="H1503" s="65"/>
      <c r="I1503" s="65"/>
    </row>
    <row r="1504" spans="2:9" ht="15" thickBot="1" x14ac:dyDescent="0.35">
      <c r="B1504" s="79" t="str">
        <f t="shared" si="138"/>
        <v/>
      </c>
      <c r="C1504" s="80" t="str">
        <f t="shared" si="139"/>
        <v/>
      </c>
      <c r="D1504" s="83" t="str">
        <f t="shared" si="140"/>
        <v/>
      </c>
      <c r="E1504" s="82" t="str">
        <f t="shared" si="141"/>
        <v/>
      </c>
      <c r="F1504" s="82" t="str">
        <f t="shared" si="142"/>
        <v/>
      </c>
      <c r="G1504" s="82" t="str">
        <f t="shared" si="143"/>
        <v/>
      </c>
      <c r="H1504" s="65"/>
      <c r="I1504" s="65"/>
    </row>
    <row r="1505" spans="2:9" ht="15" thickBot="1" x14ac:dyDescent="0.35">
      <c r="B1505" s="79" t="str">
        <f t="shared" si="138"/>
        <v/>
      </c>
      <c r="C1505" s="80" t="str">
        <f t="shared" si="139"/>
        <v/>
      </c>
      <c r="D1505" s="83" t="str">
        <f t="shared" si="140"/>
        <v/>
      </c>
      <c r="E1505" s="82" t="str">
        <f t="shared" si="141"/>
        <v/>
      </c>
      <c r="F1505" s="82" t="str">
        <f t="shared" si="142"/>
        <v/>
      </c>
      <c r="G1505" s="82" t="str">
        <f t="shared" si="143"/>
        <v/>
      </c>
      <c r="H1505" s="65"/>
      <c r="I1505" s="65"/>
    </row>
    <row r="1506" spans="2:9" ht="15" thickBot="1" x14ac:dyDescent="0.35">
      <c r="B1506" s="79" t="str">
        <f t="shared" si="138"/>
        <v/>
      </c>
      <c r="C1506" s="80" t="str">
        <f t="shared" si="139"/>
        <v/>
      </c>
      <c r="D1506" s="83" t="str">
        <f t="shared" si="140"/>
        <v/>
      </c>
      <c r="E1506" s="82" t="str">
        <f t="shared" si="141"/>
        <v/>
      </c>
      <c r="F1506" s="82" t="str">
        <f t="shared" si="142"/>
        <v/>
      </c>
      <c r="G1506" s="82" t="str">
        <f t="shared" si="143"/>
        <v/>
      </c>
      <c r="H1506" s="65"/>
      <c r="I1506" s="65"/>
    </row>
    <row r="1507" spans="2:9" ht="15" thickBot="1" x14ac:dyDescent="0.35">
      <c r="B1507" s="79" t="str">
        <f t="shared" si="138"/>
        <v/>
      </c>
      <c r="C1507" s="80" t="str">
        <f t="shared" si="139"/>
        <v/>
      </c>
      <c r="D1507" s="83" t="str">
        <f t="shared" si="140"/>
        <v/>
      </c>
      <c r="E1507" s="82" t="str">
        <f t="shared" si="141"/>
        <v/>
      </c>
      <c r="F1507" s="82" t="str">
        <f t="shared" si="142"/>
        <v/>
      </c>
      <c r="G1507" s="82" t="str">
        <f t="shared" si="143"/>
        <v/>
      </c>
      <c r="H1507" s="65"/>
      <c r="I1507" s="65"/>
    </row>
    <row r="1508" spans="2:9" ht="15" thickBot="1" x14ac:dyDescent="0.35">
      <c r="B1508" s="79" t="str">
        <f t="shared" si="138"/>
        <v/>
      </c>
      <c r="C1508" s="80" t="str">
        <f t="shared" si="139"/>
        <v/>
      </c>
      <c r="D1508" s="83" t="str">
        <f t="shared" si="140"/>
        <v/>
      </c>
      <c r="E1508" s="82" t="str">
        <f t="shared" si="141"/>
        <v/>
      </c>
      <c r="F1508" s="82" t="str">
        <f t="shared" si="142"/>
        <v/>
      </c>
      <c r="G1508" s="82" t="str">
        <f t="shared" si="143"/>
        <v/>
      </c>
      <c r="H1508" s="65"/>
      <c r="I1508" s="65"/>
    </row>
    <row r="1509" spans="2:9" ht="15" thickBot="1" x14ac:dyDescent="0.35">
      <c r="B1509" s="79" t="str">
        <f t="shared" si="138"/>
        <v/>
      </c>
      <c r="C1509" s="80" t="str">
        <f t="shared" si="139"/>
        <v/>
      </c>
      <c r="D1509" s="83" t="str">
        <f t="shared" si="140"/>
        <v/>
      </c>
      <c r="E1509" s="82" t="str">
        <f t="shared" si="141"/>
        <v/>
      </c>
      <c r="F1509" s="82" t="str">
        <f t="shared" si="142"/>
        <v/>
      </c>
      <c r="G1509" s="82" t="str">
        <f t="shared" si="143"/>
        <v/>
      </c>
      <c r="H1509" s="65"/>
      <c r="I1509" s="65"/>
    </row>
    <row r="1510" spans="2:9" ht="15" thickBot="1" x14ac:dyDescent="0.35">
      <c r="B1510" s="79" t="str">
        <f t="shared" si="138"/>
        <v/>
      </c>
      <c r="C1510" s="80" t="str">
        <f t="shared" si="139"/>
        <v/>
      </c>
      <c r="D1510" s="83" t="str">
        <f t="shared" si="140"/>
        <v/>
      </c>
      <c r="E1510" s="82" t="str">
        <f t="shared" si="141"/>
        <v/>
      </c>
      <c r="F1510" s="82" t="str">
        <f t="shared" si="142"/>
        <v/>
      </c>
      <c r="G1510" s="82" t="str">
        <f t="shared" si="143"/>
        <v/>
      </c>
      <c r="H1510" s="65"/>
      <c r="I1510" s="65"/>
    </row>
    <row r="1511" spans="2:9" ht="15" thickBot="1" x14ac:dyDescent="0.35">
      <c r="B1511" s="79" t="str">
        <f t="shared" si="138"/>
        <v/>
      </c>
      <c r="C1511" s="80" t="str">
        <f t="shared" si="139"/>
        <v/>
      </c>
      <c r="D1511" s="83" t="str">
        <f t="shared" si="140"/>
        <v/>
      </c>
      <c r="E1511" s="82" t="str">
        <f t="shared" si="141"/>
        <v/>
      </c>
      <c r="F1511" s="82" t="str">
        <f t="shared" si="142"/>
        <v/>
      </c>
      <c r="G1511" s="82" t="str">
        <f t="shared" si="143"/>
        <v/>
      </c>
      <c r="H1511" s="65"/>
      <c r="I1511" s="65"/>
    </row>
    <row r="1512" spans="2:9" ht="15" thickBot="1" x14ac:dyDescent="0.35">
      <c r="B1512" s="79" t="str">
        <f t="shared" si="138"/>
        <v/>
      </c>
      <c r="C1512" s="80" t="str">
        <f t="shared" si="139"/>
        <v/>
      </c>
      <c r="D1512" s="83" t="str">
        <f t="shared" si="140"/>
        <v/>
      </c>
      <c r="E1512" s="82" t="str">
        <f t="shared" si="141"/>
        <v/>
      </c>
      <c r="F1512" s="82" t="str">
        <f t="shared" si="142"/>
        <v/>
      </c>
      <c r="G1512" s="82" t="str">
        <f t="shared" si="143"/>
        <v/>
      </c>
      <c r="H1512" s="65"/>
      <c r="I1512" s="65"/>
    </row>
    <row r="1513" spans="2:9" ht="15" thickBot="1" x14ac:dyDescent="0.35">
      <c r="B1513" s="79" t="str">
        <f t="shared" si="138"/>
        <v/>
      </c>
      <c r="C1513" s="80" t="str">
        <f t="shared" si="139"/>
        <v/>
      </c>
      <c r="D1513" s="83" t="str">
        <f t="shared" si="140"/>
        <v/>
      </c>
      <c r="E1513" s="82" t="str">
        <f t="shared" si="141"/>
        <v/>
      </c>
      <c r="F1513" s="82" t="str">
        <f t="shared" si="142"/>
        <v/>
      </c>
      <c r="G1513" s="82" t="str">
        <f t="shared" si="143"/>
        <v/>
      </c>
      <c r="H1513" s="65"/>
      <c r="I1513" s="65"/>
    </row>
    <row r="1514" spans="2:9" ht="15" thickBot="1" x14ac:dyDescent="0.35">
      <c r="B1514" s="79" t="str">
        <f t="shared" si="138"/>
        <v/>
      </c>
      <c r="C1514" s="80" t="str">
        <f t="shared" si="139"/>
        <v/>
      </c>
      <c r="D1514" s="83" t="str">
        <f t="shared" si="140"/>
        <v/>
      </c>
      <c r="E1514" s="82" t="str">
        <f t="shared" si="141"/>
        <v/>
      </c>
      <c r="F1514" s="82" t="str">
        <f t="shared" si="142"/>
        <v/>
      </c>
      <c r="G1514" s="82" t="str">
        <f t="shared" si="143"/>
        <v/>
      </c>
      <c r="H1514" s="65"/>
      <c r="I1514" s="65"/>
    </row>
    <row r="1515" spans="2:9" ht="15" thickBot="1" x14ac:dyDescent="0.35">
      <c r="B1515" s="79" t="str">
        <f t="shared" si="138"/>
        <v/>
      </c>
      <c r="C1515" s="80" t="str">
        <f t="shared" si="139"/>
        <v/>
      </c>
      <c r="D1515" s="83" t="str">
        <f t="shared" si="140"/>
        <v/>
      </c>
      <c r="E1515" s="82" t="str">
        <f t="shared" si="141"/>
        <v/>
      </c>
      <c r="F1515" s="82" t="str">
        <f t="shared" si="142"/>
        <v/>
      </c>
      <c r="G1515" s="82" t="str">
        <f t="shared" si="143"/>
        <v/>
      </c>
      <c r="H1515" s="65"/>
      <c r="I1515" s="65"/>
    </row>
    <row r="1516" spans="2:9" ht="15" thickBot="1" x14ac:dyDescent="0.35">
      <c r="B1516" s="79" t="str">
        <f t="shared" si="138"/>
        <v/>
      </c>
      <c r="C1516" s="80" t="str">
        <f t="shared" si="139"/>
        <v/>
      </c>
      <c r="D1516" s="83" t="str">
        <f t="shared" si="140"/>
        <v/>
      </c>
      <c r="E1516" s="82" t="str">
        <f t="shared" si="141"/>
        <v/>
      </c>
      <c r="F1516" s="82" t="str">
        <f t="shared" si="142"/>
        <v/>
      </c>
      <c r="G1516" s="82" t="str">
        <f t="shared" si="143"/>
        <v/>
      </c>
      <c r="H1516" s="65"/>
      <c r="I1516" s="65"/>
    </row>
    <row r="1517" spans="2:9" ht="15" thickBot="1" x14ac:dyDescent="0.35">
      <c r="B1517" s="79" t="str">
        <f t="shared" si="138"/>
        <v/>
      </c>
      <c r="C1517" s="80" t="str">
        <f t="shared" si="139"/>
        <v/>
      </c>
      <c r="D1517" s="83" t="str">
        <f t="shared" si="140"/>
        <v/>
      </c>
      <c r="E1517" s="82" t="str">
        <f t="shared" si="141"/>
        <v/>
      </c>
      <c r="F1517" s="82" t="str">
        <f t="shared" si="142"/>
        <v/>
      </c>
      <c r="G1517" s="82" t="str">
        <f t="shared" si="143"/>
        <v/>
      </c>
      <c r="H1517" s="65"/>
      <c r="I1517" s="65"/>
    </row>
    <row r="1518" spans="2:9" ht="15" thickBot="1" x14ac:dyDescent="0.35">
      <c r="B1518" s="79" t="str">
        <f t="shared" si="138"/>
        <v/>
      </c>
      <c r="C1518" s="80" t="str">
        <f t="shared" si="139"/>
        <v/>
      </c>
      <c r="D1518" s="83" t="str">
        <f t="shared" si="140"/>
        <v/>
      </c>
      <c r="E1518" s="82" t="str">
        <f t="shared" si="141"/>
        <v/>
      </c>
      <c r="F1518" s="82" t="str">
        <f t="shared" si="142"/>
        <v/>
      </c>
      <c r="G1518" s="82" t="str">
        <f t="shared" si="143"/>
        <v/>
      </c>
      <c r="H1518" s="65"/>
      <c r="I1518" s="65"/>
    </row>
    <row r="1519" spans="2:9" ht="15" thickBot="1" x14ac:dyDescent="0.35">
      <c r="B1519" s="79" t="str">
        <f t="shared" si="138"/>
        <v/>
      </c>
      <c r="C1519" s="80" t="str">
        <f t="shared" si="139"/>
        <v/>
      </c>
      <c r="D1519" s="83" t="str">
        <f t="shared" si="140"/>
        <v/>
      </c>
      <c r="E1519" s="82" t="str">
        <f t="shared" si="141"/>
        <v/>
      </c>
      <c r="F1519" s="82" t="str">
        <f t="shared" si="142"/>
        <v/>
      </c>
      <c r="G1519" s="82" t="str">
        <f t="shared" si="143"/>
        <v/>
      </c>
      <c r="H1519" s="65"/>
      <c r="I1519" s="65"/>
    </row>
    <row r="1520" spans="2:9" ht="15" thickBot="1" x14ac:dyDescent="0.35">
      <c r="B1520" s="79" t="str">
        <f t="shared" si="138"/>
        <v/>
      </c>
      <c r="C1520" s="80" t="str">
        <f t="shared" si="139"/>
        <v/>
      </c>
      <c r="D1520" s="83" t="str">
        <f t="shared" si="140"/>
        <v/>
      </c>
      <c r="E1520" s="82" t="str">
        <f t="shared" si="141"/>
        <v/>
      </c>
      <c r="F1520" s="82" t="str">
        <f t="shared" si="142"/>
        <v/>
      </c>
      <c r="G1520" s="82" t="str">
        <f t="shared" si="143"/>
        <v/>
      </c>
      <c r="H1520" s="65"/>
      <c r="I1520" s="65"/>
    </row>
    <row r="1521" spans="2:9" ht="15" thickBot="1" x14ac:dyDescent="0.35">
      <c r="B1521" s="79" t="str">
        <f t="shared" si="138"/>
        <v/>
      </c>
      <c r="C1521" s="80" t="str">
        <f t="shared" si="139"/>
        <v/>
      </c>
      <c r="D1521" s="83" t="str">
        <f t="shared" si="140"/>
        <v/>
      </c>
      <c r="E1521" s="82" t="str">
        <f t="shared" si="141"/>
        <v/>
      </c>
      <c r="F1521" s="82" t="str">
        <f t="shared" si="142"/>
        <v/>
      </c>
      <c r="G1521" s="82" t="str">
        <f t="shared" si="143"/>
        <v/>
      </c>
      <c r="H1521" s="65"/>
      <c r="I1521" s="65"/>
    </row>
    <row r="1522" spans="2:9" ht="15" thickBot="1" x14ac:dyDescent="0.35">
      <c r="B1522" s="79" t="str">
        <f t="shared" si="138"/>
        <v/>
      </c>
      <c r="C1522" s="80" t="str">
        <f t="shared" si="139"/>
        <v/>
      </c>
      <c r="D1522" s="83" t="str">
        <f t="shared" si="140"/>
        <v/>
      </c>
      <c r="E1522" s="82" t="str">
        <f t="shared" si="141"/>
        <v/>
      </c>
      <c r="F1522" s="82" t="str">
        <f t="shared" si="142"/>
        <v/>
      </c>
      <c r="G1522" s="82" t="str">
        <f t="shared" si="143"/>
        <v/>
      </c>
      <c r="H1522" s="65"/>
      <c r="I1522" s="65"/>
    </row>
    <row r="1523" spans="2:9" ht="15" thickBot="1" x14ac:dyDescent="0.35">
      <c r="B1523" s="79" t="str">
        <f t="shared" si="138"/>
        <v/>
      </c>
      <c r="C1523" s="80" t="str">
        <f t="shared" si="139"/>
        <v/>
      </c>
      <c r="D1523" s="83" t="str">
        <f t="shared" si="140"/>
        <v/>
      </c>
      <c r="E1523" s="82" t="str">
        <f t="shared" si="141"/>
        <v/>
      </c>
      <c r="F1523" s="82" t="str">
        <f t="shared" si="142"/>
        <v/>
      </c>
      <c r="G1523" s="82" t="str">
        <f t="shared" si="143"/>
        <v/>
      </c>
      <c r="H1523" s="65"/>
      <c r="I1523" s="65"/>
    </row>
    <row r="1524" spans="2:9" ht="15" thickBot="1" x14ac:dyDescent="0.35">
      <c r="B1524" s="79" t="str">
        <f t="shared" si="138"/>
        <v/>
      </c>
      <c r="C1524" s="80" t="str">
        <f t="shared" si="139"/>
        <v/>
      </c>
      <c r="D1524" s="83" t="str">
        <f t="shared" si="140"/>
        <v/>
      </c>
      <c r="E1524" s="82" t="str">
        <f t="shared" si="141"/>
        <v/>
      </c>
      <c r="F1524" s="82" t="str">
        <f t="shared" si="142"/>
        <v/>
      </c>
      <c r="G1524" s="82" t="str">
        <f t="shared" si="143"/>
        <v/>
      </c>
      <c r="H1524" s="65"/>
      <c r="I1524" s="65"/>
    </row>
    <row r="1525" spans="2:9" ht="15" thickBot="1" x14ac:dyDescent="0.35">
      <c r="B1525" s="79" t="str">
        <f t="shared" si="138"/>
        <v/>
      </c>
      <c r="C1525" s="80" t="str">
        <f t="shared" si="139"/>
        <v/>
      </c>
      <c r="D1525" s="83" t="str">
        <f t="shared" si="140"/>
        <v/>
      </c>
      <c r="E1525" s="82" t="str">
        <f t="shared" si="141"/>
        <v/>
      </c>
      <c r="F1525" s="82" t="str">
        <f t="shared" si="142"/>
        <v/>
      </c>
      <c r="G1525" s="82" t="str">
        <f t="shared" si="143"/>
        <v/>
      </c>
      <c r="H1525" s="65"/>
      <c r="I1525" s="65"/>
    </row>
    <row r="1526" spans="2:9" ht="15" thickBot="1" x14ac:dyDescent="0.35">
      <c r="B1526" s="79" t="str">
        <f t="shared" si="138"/>
        <v/>
      </c>
      <c r="C1526" s="80" t="str">
        <f t="shared" si="139"/>
        <v/>
      </c>
      <c r="D1526" s="83" t="str">
        <f t="shared" si="140"/>
        <v/>
      </c>
      <c r="E1526" s="82" t="str">
        <f t="shared" si="141"/>
        <v/>
      </c>
      <c r="F1526" s="82" t="str">
        <f t="shared" si="142"/>
        <v/>
      </c>
      <c r="G1526" s="82" t="str">
        <f t="shared" si="143"/>
        <v/>
      </c>
      <c r="H1526" s="65"/>
      <c r="I1526" s="65"/>
    </row>
    <row r="1527" spans="2:9" ht="15" thickBot="1" x14ac:dyDescent="0.35">
      <c r="B1527" s="79" t="str">
        <f t="shared" si="138"/>
        <v/>
      </c>
      <c r="C1527" s="80" t="str">
        <f t="shared" si="139"/>
        <v/>
      </c>
      <c r="D1527" s="83" t="str">
        <f t="shared" si="140"/>
        <v/>
      </c>
      <c r="E1527" s="82" t="str">
        <f t="shared" si="141"/>
        <v/>
      </c>
      <c r="F1527" s="82" t="str">
        <f t="shared" si="142"/>
        <v/>
      </c>
      <c r="G1527" s="82" t="str">
        <f t="shared" si="143"/>
        <v/>
      </c>
      <c r="H1527" s="65"/>
      <c r="I1527" s="65"/>
    </row>
    <row r="1528" spans="2:9" ht="15" thickBot="1" x14ac:dyDescent="0.35">
      <c r="B1528" s="79" t="str">
        <f t="shared" si="138"/>
        <v/>
      </c>
      <c r="C1528" s="80" t="str">
        <f t="shared" si="139"/>
        <v/>
      </c>
      <c r="D1528" s="83" t="str">
        <f t="shared" si="140"/>
        <v/>
      </c>
      <c r="E1528" s="82" t="str">
        <f t="shared" si="141"/>
        <v/>
      </c>
      <c r="F1528" s="82" t="str">
        <f t="shared" si="142"/>
        <v/>
      </c>
      <c r="G1528" s="82" t="str">
        <f t="shared" si="143"/>
        <v/>
      </c>
      <c r="H1528" s="65"/>
      <c r="I1528" s="65"/>
    </row>
    <row r="1529" spans="2:9" ht="15" thickBot="1" x14ac:dyDescent="0.35">
      <c r="B1529" s="79" t="str">
        <f t="shared" si="138"/>
        <v/>
      </c>
      <c r="C1529" s="80" t="str">
        <f t="shared" si="139"/>
        <v/>
      </c>
      <c r="D1529" s="83" t="str">
        <f t="shared" si="140"/>
        <v/>
      </c>
      <c r="E1529" s="82" t="str">
        <f t="shared" si="141"/>
        <v/>
      </c>
      <c r="F1529" s="82" t="str">
        <f t="shared" si="142"/>
        <v/>
      </c>
      <c r="G1529" s="82" t="str">
        <f t="shared" si="143"/>
        <v/>
      </c>
      <c r="H1529" s="65"/>
      <c r="I1529" s="65"/>
    </row>
    <row r="1530" spans="2:9" ht="15" thickBot="1" x14ac:dyDescent="0.35">
      <c r="B1530" s="79" t="str">
        <f t="shared" si="138"/>
        <v/>
      </c>
      <c r="C1530" s="80" t="str">
        <f t="shared" si="139"/>
        <v/>
      </c>
      <c r="D1530" s="83" t="str">
        <f t="shared" si="140"/>
        <v/>
      </c>
      <c r="E1530" s="82" t="str">
        <f t="shared" si="141"/>
        <v/>
      </c>
      <c r="F1530" s="82" t="str">
        <f t="shared" si="142"/>
        <v/>
      </c>
      <c r="G1530" s="82" t="str">
        <f t="shared" si="143"/>
        <v/>
      </c>
      <c r="H1530" s="65"/>
      <c r="I1530" s="65"/>
    </row>
    <row r="1531" spans="2:9" ht="15" thickBot="1" x14ac:dyDescent="0.35">
      <c r="B1531" s="79" t="str">
        <f t="shared" si="138"/>
        <v/>
      </c>
      <c r="C1531" s="80" t="str">
        <f t="shared" si="139"/>
        <v/>
      </c>
      <c r="D1531" s="83" t="str">
        <f t="shared" si="140"/>
        <v/>
      </c>
      <c r="E1531" s="82" t="str">
        <f t="shared" si="141"/>
        <v/>
      </c>
      <c r="F1531" s="82" t="str">
        <f t="shared" si="142"/>
        <v/>
      </c>
      <c r="G1531" s="82" t="str">
        <f t="shared" si="143"/>
        <v/>
      </c>
      <c r="H1531" s="65"/>
      <c r="I1531" s="65"/>
    </row>
    <row r="1532" spans="2:9" ht="15" thickBot="1" x14ac:dyDescent="0.35">
      <c r="B1532" s="79" t="str">
        <f t="shared" si="138"/>
        <v/>
      </c>
      <c r="C1532" s="80" t="str">
        <f t="shared" si="139"/>
        <v/>
      </c>
      <c r="D1532" s="83" t="str">
        <f t="shared" si="140"/>
        <v/>
      </c>
      <c r="E1532" s="82" t="str">
        <f t="shared" si="141"/>
        <v/>
      </c>
      <c r="F1532" s="82" t="str">
        <f t="shared" si="142"/>
        <v/>
      </c>
      <c r="G1532" s="82" t="str">
        <f t="shared" si="143"/>
        <v/>
      </c>
      <c r="H1532" s="65"/>
      <c r="I1532" s="65"/>
    </row>
    <row r="1533" spans="2:9" ht="15" thickBot="1" x14ac:dyDescent="0.35">
      <c r="B1533" s="79" t="str">
        <f t="shared" si="138"/>
        <v/>
      </c>
      <c r="C1533" s="80" t="str">
        <f t="shared" si="139"/>
        <v/>
      </c>
      <c r="D1533" s="83" t="str">
        <f t="shared" si="140"/>
        <v/>
      </c>
      <c r="E1533" s="82" t="str">
        <f t="shared" si="141"/>
        <v/>
      </c>
      <c r="F1533" s="82" t="str">
        <f t="shared" si="142"/>
        <v/>
      </c>
      <c r="G1533" s="82" t="str">
        <f t="shared" si="143"/>
        <v/>
      </c>
      <c r="H1533" s="65"/>
      <c r="I1533" s="65"/>
    </row>
    <row r="1534" spans="2:9" ht="15" thickBot="1" x14ac:dyDescent="0.35">
      <c r="B1534" s="79" t="str">
        <f t="shared" si="138"/>
        <v/>
      </c>
      <c r="C1534" s="80" t="str">
        <f t="shared" si="139"/>
        <v/>
      </c>
      <c r="D1534" s="83" t="str">
        <f t="shared" si="140"/>
        <v/>
      </c>
      <c r="E1534" s="82" t="str">
        <f t="shared" si="141"/>
        <v/>
      </c>
      <c r="F1534" s="82" t="str">
        <f t="shared" si="142"/>
        <v/>
      </c>
      <c r="G1534" s="82" t="str">
        <f t="shared" si="143"/>
        <v/>
      </c>
      <c r="H1534" s="65"/>
      <c r="I1534" s="65"/>
    </row>
    <row r="1535" spans="2:9" ht="15" thickBot="1" x14ac:dyDescent="0.35">
      <c r="B1535" s="79" t="str">
        <f t="shared" si="138"/>
        <v/>
      </c>
      <c r="C1535" s="80" t="str">
        <f t="shared" si="139"/>
        <v/>
      </c>
      <c r="D1535" s="83" t="str">
        <f t="shared" si="140"/>
        <v/>
      </c>
      <c r="E1535" s="82" t="str">
        <f t="shared" si="141"/>
        <v/>
      </c>
      <c r="F1535" s="82" t="str">
        <f t="shared" si="142"/>
        <v/>
      </c>
      <c r="G1535" s="82" t="str">
        <f t="shared" si="143"/>
        <v/>
      </c>
      <c r="H1535" s="65"/>
      <c r="I1535" s="65"/>
    </row>
    <row r="1536" spans="2:9" ht="15" thickBot="1" x14ac:dyDescent="0.35">
      <c r="B1536" s="79" t="str">
        <f t="shared" si="138"/>
        <v/>
      </c>
      <c r="C1536" s="80" t="str">
        <f t="shared" si="139"/>
        <v/>
      </c>
      <c r="D1536" s="83" t="str">
        <f t="shared" si="140"/>
        <v/>
      </c>
      <c r="E1536" s="82" t="str">
        <f t="shared" si="141"/>
        <v/>
      </c>
      <c r="F1536" s="82" t="str">
        <f t="shared" si="142"/>
        <v/>
      </c>
      <c r="G1536" s="82" t="str">
        <f t="shared" si="143"/>
        <v/>
      </c>
      <c r="H1536" s="65"/>
      <c r="I1536" s="65"/>
    </row>
    <row r="1537" spans="2:9" ht="15" thickBot="1" x14ac:dyDescent="0.35">
      <c r="B1537" s="79" t="str">
        <f t="shared" si="138"/>
        <v/>
      </c>
      <c r="C1537" s="80" t="str">
        <f t="shared" si="139"/>
        <v/>
      </c>
      <c r="D1537" s="83" t="str">
        <f t="shared" si="140"/>
        <v/>
      </c>
      <c r="E1537" s="82" t="str">
        <f t="shared" si="141"/>
        <v/>
      </c>
      <c r="F1537" s="82" t="str">
        <f t="shared" si="142"/>
        <v/>
      </c>
      <c r="G1537" s="82" t="str">
        <f t="shared" si="143"/>
        <v/>
      </c>
      <c r="H1537" s="65"/>
      <c r="I1537" s="65"/>
    </row>
    <row r="1538" spans="2:9" ht="15" thickBot="1" x14ac:dyDescent="0.35">
      <c r="B1538" s="79" t="str">
        <f t="shared" si="138"/>
        <v/>
      </c>
      <c r="C1538" s="80" t="str">
        <f t="shared" si="139"/>
        <v/>
      </c>
      <c r="D1538" s="83" t="str">
        <f t="shared" si="140"/>
        <v/>
      </c>
      <c r="E1538" s="82" t="str">
        <f t="shared" si="141"/>
        <v/>
      </c>
      <c r="F1538" s="82" t="str">
        <f t="shared" si="142"/>
        <v/>
      </c>
      <c r="G1538" s="82" t="str">
        <f t="shared" si="143"/>
        <v/>
      </c>
      <c r="H1538" s="65"/>
      <c r="I1538" s="65"/>
    </row>
    <row r="1539" spans="2:9" ht="15" thickBot="1" x14ac:dyDescent="0.35">
      <c r="B1539" s="79" t="str">
        <f t="shared" si="138"/>
        <v/>
      </c>
      <c r="C1539" s="80" t="str">
        <f t="shared" si="139"/>
        <v/>
      </c>
      <c r="D1539" s="83" t="str">
        <f t="shared" si="140"/>
        <v/>
      </c>
      <c r="E1539" s="82" t="str">
        <f t="shared" si="141"/>
        <v/>
      </c>
      <c r="F1539" s="82" t="str">
        <f t="shared" si="142"/>
        <v/>
      </c>
      <c r="G1539" s="82" t="str">
        <f t="shared" si="143"/>
        <v/>
      </c>
      <c r="H1539" s="65"/>
      <c r="I1539" s="65"/>
    </row>
    <row r="1540" spans="2:9" ht="15" thickBot="1" x14ac:dyDescent="0.35">
      <c r="B1540" s="79" t="str">
        <f t="shared" si="138"/>
        <v/>
      </c>
      <c r="C1540" s="80" t="str">
        <f t="shared" si="139"/>
        <v/>
      </c>
      <c r="D1540" s="83" t="str">
        <f t="shared" si="140"/>
        <v/>
      </c>
      <c r="E1540" s="82" t="str">
        <f t="shared" si="141"/>
        <v/>
      </c>
      <c r="F1540" s="82" t="str">
        <f t="shared" si="142"/>
        <v/>
      </c>
      <c r="G1540" s="82" t="str">
        <f t="shared" si="143"/>
        <v/>
      </c>
      <c r="H1540" s="65"/>
      <c r="I1540" s="65"/>
    </row>
    <row r="1541" spans="2:9" ht="15" thickBot="1" x14ac:dyDescent="0.35">
      <c r="B1541" s="79" t="str">
        <f t="shared" si="138"/>
        <v/>
      </c>
      <c r="C1541" s="80" t="str">
        <f t="shared" si="139"/>
        <v/>
      </c>
      <c r="D1541" s="83" t="str">
        <f t="shared" si="140"/>
        <v/>
      </c>
      <c r="E1541" s="82" t="str">
        <f t="shared" si="141"/>
        <v/>
      </c>
      <c r="F1541" s="82" t="str">
        <f t="shared" si="142"/>
        <v/>
      </c>
      <c r="G1541" s="82" t="str">
        <f t="shared" si="143"/>
        <v/>
      </c>
      <c r="H1541" s="65"/>
      <c r="I1541" s="65"/>
    </row>
    <row r="1542" spans="2:9" ht="15" thickBot="1" x14ac:dyDescent="0.35">
      <c r="B1542" s="79" t="str">
        <f t="shared" si="138"/>
        <v/>
      </c>
      <c r="C1542" s="80" t="str">
        <f t="shared" si="139"/>
        <v/>
      </c>
      <c r="D1542" s="83" t="str">
        <f t="shared" si="140"/>
        <v/>
      </c>
      <c r="E1542" s="82" t="str">
        <f t="shared" si="141"/>
        <v/>
      </c>
      <c r="F1542" s="82" t="str">
        <f t="shared" si="142"/>
        <v/>
      </c>
      <c r="G1542" s="82" t="str">
        <f t="shared" si="143"/>
        <v/>
      </c>
      <c r="H1542" s="65"/>
      <c r="I1542" s="65"/>
    </row>
    <row r="1543" spans="2:9" ht="15" thickBot="1" x14ac:dyDescent="0.35">
      <c r="B1543" s="79" t="str">
        <f t="shared" si="138"/>
        <v/>
      </c>
      <c r="C1543" s="80" t="str">
        <f t="shared" si="139"/>
        <v/>
      </c>
      <c r="D1543" s="83" t="str">
        <f t="shared" si="140"/>
        <v/>
      </c>
      <c r="E1543" s="82" t="str">
        <f t="shared" si="141"/>
        <v/>
      </c>
      <c r="F1543" s="82" t="str">
        <f t="shared" si="142"/>
        <v/>
      </c>
      <c r="G1543" s="82" t="str">
        <f t="shared" si="143"/>
        <v/>
      </c>
      <c r="H1543" s="65"/>
      <c r="I1543" s="65"/>
    </row>
    <row r="1544" spans="2:9" ht="15" thickBot="1" x14ac:dyDescent="0.35">
      <c r="B1544" s="79" t="str">
        <f t="shared" si="138"/>
        <v/>
      </c>
      <c r="C1544" s="80" t="str">
        <f t="shared" si="139"/>
        <v/>
      </c>
      <c r="D1544" s="83" t="str">
        <f t="shared" si="140"/>
        <v/>
      </c>
      <c r="E1544" s="82" t="str">
        <f t="shared" si="141"/>
        <v/>
      </c>
      <c r="F1544" s="82" t="str">
        <f t="shared" si="142"/>
        <v/>
      </c>
      <c r="G1544" s="82" t="str">
        <f t="shared" si="143"/>
        <v/>
      </c>
      <c r="H1544" s="65"/>
      <c r="I1544" s="65"/>
    </row>
    <row r="1545" spans="2:9" ht="15" thickBot="1" x14ac:dyDescent="0.35">
      <c r="B1545" s="79" t="str">
        <f t="shared" si="138"/>
        <v/>
      </c>
      <c r="C1545" s="80" t="str">
        <f t="shared" si="139"/>
        <v/>
      </c>
      <c r="D1545" s="83" t="str">
        <f t="shared" si="140"/>
        <v/>
      </c>
      <c r="E1545" s="82" t="str">
        <f t="shared" si="141"/>
        <v/>
      </c>
      <c r="F1545" s="82" t="str">
        <f t="shared" si="142"/>
        <v/>
      </c>
      <c r="G1545" s="82" t="str">
        <f t="shared" si="143"/>
        <v/>
      </c>
      <c r="H1545" s="65"/>
      <c r="I1545" s="65"/>
    </row>
    <row r="1546" spans="2:9" ht="15" thickBot="1" x14ac:dyDescent="0.35">
      <c r="B1546" s="79" t="str">
        <f t="shared" si="138"/>
        <v/>
      </c>
      <c r="C1546" s="80" t="str">
        <f t="shared" si="139"/>
        <v/>
      </c>
      <c r="D1546" s="83" t="str">
        <f t="shared" si="140"/>
        <v/>
      </c>
      <c r="E1546" s="82" t="str">
        <f t="shared" si="141"/>
        <v/>
      </c>
      <c r="F1546" s="82" t="str">
        <f t="shared" si="142"/>
        <v/>
      </c>
      <c r="G1546" s="82" t="str">
        <f t="shared" si="143"/>
        <v/>
      </c>
      <c r="H1546" s="65"/>
      <c r="I1546" s="65"/>
    </row>
    <row r="1547" spans="2:9" ht="15" thickBot="1" x14ac:dyDescent="0.35">
      <c r="B1547" s="79" t="str">
        <f t="shared" si="138"/>
        <v/>
      </c>
      <c r="C1547" s="80" t="str">
        <f t="shared" si="139"/>
        <v/>
      </c>
      <c r="D1547" s="83" t="str">
        <f t="shared" si="140"/>
        <v/>
      </c>
      <c r="E1547" s="82" t="str">
        <f t="shared" si="141"/>
        <v/>
      </c>
      <c r="F1547" s="82" t="str">
        <f t="shared" si="142"/>
        <v/>
      </c>
      <c r="G1547" s="82" t="str">
        <f t="shared" si="143"/>
        <v/>
      </c>
      <c r="H1547" s="65"/>
      <c r="I1547" s="65"/>
    </row>
    <row r="1548" spans="2:9" ht="15" thickBot="1" x14ac:dyDescent="0.35">
      <c r="B1548" s="79" t="str">
        <f t="shared" si="138"/>
        <v/>
      </c>
      <c r="C1548" s="80" t="str">
        <f t="shared" si="139"/>
        <v/>
      </c>
      <c r="D1548" s="83" t="str">
        <f t="shared" si="140"/>
        <v/>
      </c>
      <c r="E1548" s="82" t="str">
        <f t="shared" si="141"/>
        <v/>
      </c>
      <c r="F1548" s="82" t="str">
        <f t="shared" si="142"/>
        <v/>
      </c>
      <c r="G1548" s="82" t="str">
        <f t="shared" si="143"/>
        <v/>
      </c>
      <c r="H1548" s="65"/>
      <c r="I1548" s="65"/>
    </row>
    <row r="1549" spans="2:9" ht="15" thickBot="1" x14ac:dyDescent="0.35">
      <c r="B1549" s="79" t="str">
        <f t="shared" si="138"/>
        <v/>
      </c>
      <c r="C1549" s="80" t="str">
        <f t="shared" si="139"/>
        <v/>
      </c>
      <c r="D1549" s="83" t="str">
        <f t="shared" si="140"/>
        <v/>
      </c>
      <c r="E1549" s="82" t="str">
        <f t="shared" si="141"/>
        <v/>
      </c>
      <c r="F1549" s="82" t="str">
        <f t="shared" si="142"/>
        <v/>
      </c>
      <c r="G1549" s="82" t="str">
        <f t="shared" si="143"/>
        <v/>
      </c>
      <c r="H1549" s="65"/>
      <c r="I1549" s="65"/>
    </row>
    <row r="1550" spans="2:9" ht="15" thickBot="1" x14ac:dyDescent="0.35">
      <c r="B1550" s="79" t="str">
        <f t="shared" si="138"/>
        <v/>
      </c>
      <c r="C1550" s="80" t="str">
        <f t="shared" si="139"/>
        <v/>
      </c>
      <c r="D1550" s="83" t="str">
        <f t="shared" si="140"/>
        <v/>
      </c>
      <c r="E1550" s="82" t="str">
        <f t="shared" si="141"/>
        <v/>
      </c>
      <c r="F1550" s="82" t="str">
        <f t="shared" si="142"/>
        <v/>
      </c>
      <c r="G1550" s="82" t="str">
        <f t="shared" si="143"/>
        <v/>
      </c>
      <c r="H1550" s="65"/>
      <c r="I1550" s="65"/>
    </row>
    <row r="1551" spans="2:9" ht="15" thickBot="1" x14ac:dyDescent="0.35">
      <c r="B1551" s="79" t="str">
        <f t="shared" si="138"/>
        <v/>
      </c>
      <c r="C1551" s="80" t="str">
        <f t="shared" si="139"/>
        <v/>
      </c>
      <c r="D1551" s="83" t="str">
        <f t="shared" si="140"/>
        <v/>
      </c>
      <c r="E1551" s="82" t="str">
        <f t="shared" si="141"/>
        <v/>
      </c>
      <c r="F1551" s="82" t="str">
        <f t="shared" si="142"/>
        <v/>
      </c>
      <c r="G1551" s="82" t="str">
        <f t="shared" si="143"/>
        <v/>
      </c>
      <c r="H1551" s="65"/>
      <c r="I1551" s="65"/>
    </row>
    <row r="1552" spans="2:9" ht="15" thickBot="1" x14ac:dyDescent="0.35">
      <c r="B1552" s="79" t="str">
        <f t="shared" si="138"/>
        <v/>
      </c>
      <c r="C1552" s="80" t="str">
        <f t="shared" si="139"/>
        <v/>
      </c>
      <c r="D1552" s="83" t="str">
        <f t="shared" si="140"/>
        <v/>
      </c>
      <c r="E1552" s="82" t="str">
        <f t="shared" si="141"/>
        <v/>
      </c>
      <c r="F1552" s="82" t="str">
        <f t="shared" si="142"/>
        <v/>
      </c>
      <c r="G1552" s="82" t="str">
        <f t="shared" si="143"/>
        <v/>
      </c>
      <c r="H1552" s="65"/>
      <c r="I1552" s="65"/>
    </row>
    <row r="1553" spans="2:9" ht="15" thickBot="1" x14ac:dyDescent="0.35">
      <c r="B1553" s="79" t="str">
        <f t="shared" si="138"/>
        <v/>
      </c>
      <c r="C1553" s="80" t="str">
        <f t="shared" si="139"/>
        <v/>
      </c>
      <c r="D1553" s="83" t="str">
        <f t="shared" si="140"/>
        <v/>
      </c>
      <c r="E1553" s="82" t="str">
        <f t="shared" si="141"/>
        <v/>
      </c>
      <c r="F1553" s="82" t="str">
        <f t="shared" si="142"/>
        <v/>
      </c>
      <c r="G1553" s="82" t="str">
        <f t="shared" si="143"/>
        <v/>
      </c>
      <c r="H1553" s="65"/>
      <c r="I1553" s="65"/>
    </row>
    <row r="1554" spans="2:9" ht="15" thickBot="1" x14ac:dyDescent="0.35">
      <c r="B1554" s="79" t="str">
        <f t="shared" si="138"/>
        <v/>
      </c>
      <c r="C1554" s="80" t="str">
        <f t="shared" si="139"/>
        <v/>
      </c>
      <c r="D1554" s="83" t="str">
        <f t="shared" si="140"/>
        <v/>
      </c>
      <c r="E1554" s="82" t="str">
        <f t="shared" si="141"/>
        <v/>
      </c>
      <c r="F1554" s="82" t="str">
        <f t="shared" si="142"/>
        <v/>
      </c>
      <c r="G1554" s="82" t="str">
        <f t="shared" si="143"/>
        <v/>
      </c>
      <c r="H1554" s="65"/>
      <c r="I1554" s="65"/>
    </row>
    <row r="1555" spans="2:9" ht="15" thickBot="1" x14ac:dyDescent="0.35">
      <c r="B1555" s="79" t="str">
        <f t="shared" si="138"/>
        <v/>
      </c>
      <c r="C1555" s="80" t="str">
        <f t="shared" si="139"/>
        <v/>
      </c>
      <c r="D1555" s="83" t="str">
        <f t="shared" si="140"/>
        <v/>
      </c>
      <c r="E1555" s="82" t="str">
        <f t="shared" si="141"/>
        <v/>
      </c>
      <c r="F1555" s="82" t="str">
        <f t="shared" si="142"/>
        <v/>
      </c>
      <c r="G1555" s="82" t="str">
        <f t="shared" si="143"/>
        <v/>
      </c>
      <c r="H1555" s="65"/>
      <c r="I1555" s="65"/>
    </row>
    <row r="1556" spans="2:9" ht="15" thickBot="1" x14ac:dyDescent="0.35">
      <c r="B1556" s="79" t="str">
        <f t="shared" si="138"/>
        <v/>
      </c>
      <c r="C1556" s="80" t="str">
        <f t="shared" si="139"/>
        <v/>
      </c>
      <c r="D1556" s="83" t="str">
        <f t="shared" si="140"/>
        <v/>
      </c>
      <c r="E1556" s="82" t="str">
        <f t="shared" si="141"/>
        <v/>
      </c>
      <c r="F1556" s="82" t="str">
        <f t="shared" si="142"/>
        <v/>
      </c>
      <c r="G1556" s="82" t="str">
        <f t="shared" si="143"/>
        <v/>
      </c>
      <c r="H1556" s="65"/>
      <c r="I1556" s="65"/>
    </row>
    <row r="1557" spans="2:9" ht="15" thickBot="1" x14ac:dyDescent="0.35">
      <c r="B1557" s="79" t="str">
        <f t="shared" ref="B1557:B1620" si="144">IFERROR(IF(G1556&lt;=0,"",B1556+1),"")</f>
        <v/>
      </c>
      <c r="C1557" s="80" t="str">
        <f t="shared" ref="C1557:C1620" si="145">IF($E$10="End of the Period",IF(B1557="","",IF(OR(payment_frequency="Weekly",payment_frequency="Bi-weekly",payment_frequency="Semi-monthly"),first_payment_date+B1557*VLOOKUP(payment_frequency,periodic_table,2,0),EDATE(first_payment_date,B1557*VLOOKUP(payment_frequency,periodic_table,2,0)))),IF(B1557="","",IF(OR(payment_frequency="Weekly",payment_frequency="Bi-weekly",payment_frequency="Semi-monthly"),first_payment_date+(B1557-1)*VLOOKUP(payment_frequency,periodic_table,2,0),EDATE(first_payment_date,(B1557-1)*VLOOKUP(payment_frequency,periodic_table,2,0)))))</f>
        <v/>
      </c>
      <c r="D1557" s="83" t="str">
        <f t="shared" ref="D1557:D1620" si="146">IF(B1557="","",IF(B1557&lt;=$I$13,E1557,IF((nper-B1557+1=0),-PMT(rate,1,$G$20,,payment_type),-PMT(rate,nper-B1557+1,G1556,,payment_type))))</f>
        <v/>
      </c>
      <c r="E1557" s="82" t="str">
        <f t="shared" ref="E1557:E1620" si="147">IF(B1557="","",IF(AND(payment_type=1,B1557=1),0,(G1556*rate)))</f>
        <v/>
      </c>
      <c r="F1557" s="82" t="str">
        <f t="shared" si="142"/>
        <v/>
      </c>
      <c r="G1557" s="82" t="str">
        <f t="shared" si="143"/>
        <v/>
      </c>
      <c r="H1557" s="65"/>
      <c r="I1557" s="65"/>
    </row>
    <row r="1558" spans="2:9" ht="15" thickBot="1" x14ac:dyDescent="0.35">
      <c r="B1558" s="79" t="str">
        <f t="shared" si="144"/>
        <v/>
      </c>
      <c r="C1558" s="80" t="str">
        <f t="shared" si="145"/>
        <v/>
      </c>
      <c r="D1558" s="83" t="str">
        <f t="shared" si="146"/>
        <v/>
      </c>
      <c r="E1558" s="82" t="str">
        <f t="shared" si="147"/>
        <v/>
      </c>
      <c r="F1558" s="82" t="str">
        <f t="shared" ref="F1558:F1621" si="148">IF(B1558="","",D1558-E1558)</f>
        <v/>
      </c>
      <c r="G1558" s="82" t="str">
        <f t="shared" ref="G1558:G1621" si="149">IFERROR(IF(F1558&lt;0,"",G1557-F1558),"")</f>
        <v/>
      </c>
      <c r="H1558" s="65"/>
      <c r="I1558" s="65"/>
    </row>
    <row r="1559" spans="2:9" ht="15" thickBot="1" x14ac:dyDescent="0.35">
      <c r="B1559" s="79" t="str">
        <f t="shared" si="144"/>
        <v/>
      </c>
      <c r="C1559" s="80" t="str">
        <f t="shared" si="145"/>
        <v/>
      </c>
      <c r="D1559" s="83" t="str">
        <f t="shared" si="146"/>
        <v/>
      </c>
      <c r="E1559" s="82" t="str">
        <f t="shared" si="147"/>
        <v/>
      </c>
      <c r="F1559" s="82" t="str">
        <f t="shared" si="148"/>
        <v/>
      </c>
      <c r="G1559" s="82" t="str">
        <f t="shared" si="149"/>
        <v/>
      </c>
      <c r="H1559" s="65"/>
      <c r="I1559" s="65"/>
    </row>
    <row r="1560" spans="2:9" ht="15" thickBot="1" x14ac:dyDescent="0.35">
      <c r="B1560" s="79" t="str">
        <f t="shared" si="144"/>
        <v/>
      </c>
      <c r="C1560" s="80" t="str">
        <f t="shared" si="145"/>
        <v/>
      </c>
      <c r="D1560" s="83" t="str">
        <f t="shared" si="146"/>
        <v/>
      </c>
      <c r="E1560" s="82" t="str">
        <f t="shared" si="147"/>
        <v/>
      </c>
      <c r="F1560" s="82" t="str">
        <f t="shared" si="148"/>
        <v/>
      </c>
      <c r="G1560" s="82" t="str">
        <f t="shared" si="149"/>
        <v/>
      </c>
      <c r="H1560" s="65"/>
      <c r="I1560" s="65"/>
    </row>
    <row r="1561" spans="2:9" ht="15" thickBot="1" x14ac:dyDescent="0.35">
      <c r="B1561" s="79" t="str">
        <f t="shared" si="144"/>
        <v/>
      </c>
      <c r="C1561" s="80" t="str">
        <f t="shared" si="145"/>
        <v/>
      </c>
      <c r="D1561" s="83" t="str">
        <f t="shared" si="146"/>
        <v/>
      </c>
      <c r="E1561" s="82" t="str">
        <f t="shared" si="147"/>
        <v/>
      </c>
      <c r="F1561" s="82" t="str">
        <f t="shared" si="148"/>
        <v/>
      </c>
      <c r="G1561" s="82" t="str">
        <f t="shared" si="149"/>
        <v/>
      </c>
      <c r="H1561" s="65"/>
      <c r="I1561" s="65"/>
    </row>
    <row r="1562" spans="2:9" ht="15" thickBot="1" x14ac:dyDescent="0.35">
      <c r="B1562" s="79" t="str">
        <f t="shared" si="144"/>
        <v/>
      </c>
      <c r="C1562" s="80" t="str">
        <f t="shared" si="145"/>
        <v/>
      </c>
      <c r="D1562" s="83" t="str">
        <f t="shared" si="146"/>
        <v/>
      </c>
      <c r="E1562" s="82" t="str">
        <f t="shared" si="147"/>
        <v/>
      </c>
      <c r="F1562" s="82" t="str">
        <f t="shared" si="148"/>
        <v/>
      </c>
      <c r="G1562" s="82" t="str">
        <f t="shared" si="149"/>
        <v/>
      </c>
      <c r="H1562" s="65"/>
      <c r="I1562" s="65"/>
    </row>
    <row r="1563" spans="2:9" ht="15" thickBot="1" x14ac:dyDescent="0.35">
      <c r="B1563" s="79" t="str">
        <f t="shared" si="144"/>
        <v/>
      </c>
      <c r="C1563" s="80" t="str">
        <f t="shared" si="145"/>
        <v/>
      </c>
      <c r="D1563" s="83" t="str">
        <f t="shared" si="146"/>
        <v/>
      </c>
      <c r="E1563" s="82" t="str">
        <f t="shared" si="147"/>
        <v/>
      </c>
      <c r="F1563" s="82" t="str">
        <f t="shared" si="148"/>
        <v/>
      </c>
      <c r="G1563" s="82" t="str">
        <f t="shared" si="149"/>
        <v/>
      </c>
      <c r="H1563" s="65"/>
      <c r="I1563" s="65"/>
    </row>
    <row r="1564" spans="2:9" ht="15" thickBot="1" x14ac:dyDescent="0.35">
      <c r="B1564" s="79" t="str">
        <f t="shared" si="144"/>
        <v/>
      </c>
      <c r="C1564" s="80" t="str">
        <f t="shared" si="145"/>
        <v/>
      </c>
      <c r="D1564" s="83" t="str">
        <f t="shared" si="146"/>
        <v/>
      </c>
      <c r="E1564" s="82" t="str">
        <f t="shared" si="147"/>
        <v/>
      </c>
      <c r="F1564" s="82" t="str">
        <f t="shared" si="148"/>
        <v/>
      </c>
      <c r="G1564" s="82" t="str">
        <f t="shared" si="149"/>
        <v/>
      </c>
      <c r="H1564" s="65"/>
      <c r="I1564" s="65"/>
    </row>
    <row r="1565" spans="2:9" ht="15" thickBot="1" x14ac:dyDescent="0.35">
      <c r="B1565" s="79" t="str">
        <f t="shared" si="144"/>
        <v/>
      </c>
      <c r="C1565" s="80" t="str">
        <f t="shared" si="145"/>
        <v/>
      </c>
      <c r="D1565" s="83" t="str">
        <f t="shared" si="146"/>
        <v/>
      </c>
      <c r="E1565" s="82" t="str">
        <f t="shared" si="147"/>
        <v/>
      </c>
      <c r="F1565" s="82" t="str">
        <f t="shared" si="148"/>
        <v/>
      </c>
      <c r="G1565" s="82" t="str">
        <f t="shared" si="149"/>
        <v/>
      </c>
      <c r="H1565" s="65"/>
      <c r="I1565" s="65"/>
    </row>
    <row r="1566" spans="2:9" ht="15" thickBot="1" x14ac:dyDescent="0.35">
      <c r="B1566" s="79" t="str">
        <f t="shared" si="144"/>
        <v/>
      </c>
      <c r="C1566" s="80" t="str">
        <f t="shared" si="145"/>
        <v/>
      </c>
      <c r="D1566" s="83" t="str">
        <f t="shared" si="146"/>
        <v/>
      </c>
      <c r="E1566" s="82" t="str">
        <f t="shared" si="147"/>
        <v/>
      </c>
      <c r="F1566" s="82" t="str">
        <f t="shared" si="148"/>
        <v/>
      </c>
      <c r="G1566" s="82" t="str">
        <f t="shared" si="149"/>
        <v/>
      </c>
      <c r="H1566" s="65"/>
      <c r="I1566" s="65"/>
    </row>
    <row r="1567" spans="2:9" ht="15" thickBot="1" x14ac:dyDescent="0.35">
      <c r="B1567" s="79" t="str">
        <f t="shared" si="144"/>
        <v/>
      </c>
      <c r="C1567" s="80" t="str">
        <f t="shared" si="145"/>
        <v/>
      </c>
      <c r="D1567" s="83" t="str">
        <f t="shared" si="146"/>
        <v/>
      </c>
      <c r="E1567" s="82" t="str">
        <f t="shared" si="147"/>
        <v/>
      </c>
      <c r="F1567" s="82" t="str">
        <f t="shared" si="148"/>
        <v/>
      </c>
      <c r="G1567" s="82" t="str">
        <f t="shared" si="149"/>
        <v/>
      </c>
      <c r="H1567" s="65"/>
      <c r="I1567" s="65"/>
    </row>
    <row r="1568" spans="2:9" ht="15" thickBot="1" x14ac:dyDescent="0.35">
      <c r="B1568" s="79" t="str">
        <f t="shared" si="144"/>
        <v/>
      </c>
      <c r="C1568" s="80" t="str">
        <f t="shared" si="145"/>
        <v/>
      </c>
      <c r="D1568" s="83" t="str">
        <f t="shared" si="146"/>
        <v/>
      </c>
      <c r="E1568" s="82" t="str">
        <f t="shared" si="147"/>
        <v/>
      </c>
      <c r="F1568" s="82" t="str">
        <f t="shared" si="148"/>
        <v/>
      </c>
      <c r="G1568" s="82" t="str">
        <f t="shared" si="149"/>
        <v/>
      </c>
      <c r="H1568" s="65"/>
      <c r="I1568" s="65"/>
    </row>
    <row r="1569" spans="2:9" ht="15" thickBot="1" x14ac:dyDescent="0.35">
      <c r="B1569" s="79" t="str">
        <f t="shared" si="144"/>
        <v/>
      </c>
      <c r="C1569" s="80" t="str">
        <f t="shared" si="145"/>
        <v/>
      </c>
      <c r="D1569" s="83" t="str">
        <f t="shared" si="146"/>
        <v/>
      </c>
      <c r="E1569" s="82" t="str">
        <f t="shared" si="147"/>
        <v/>
      </c>
      <c r="F1569" s="82" t="str">
        <f t="shared" si="148"/>
        <v/>
      </c>
      <c r="G1569" s="82" t="str">
        <f t="shared" si="149"/>
        <v/>
      </c>
      <c r="H1569" s="65"/>
      <c r="I1569" s="65"/>
    </row>
    <row r="1570" spans="2:9" ht="15" thickBot="1" x14ac:dyDescent="0.35">
      <c r="B1570" s="79" t="str">
        <f t="shared" si="144"/>
        <v/>
      </c>
      <c r="C1570" s="80" t="str">
        <f t="shared" si="145"/>
        <v/>
      </c>
      <c r="D1570" s="83" t="str">
        <f t="shared" si="146"/>
        <v/>
      </c>
      <c r="E1570" s="82" t="str">
        <f t="shared" si="147"/>
        <v/>
      </c>
      <c r="F1570" s="82" t="str">
        <f t="shared" si="148"/>
        <v/>
      </c>
      <c r="G1570" s="82" t="str">
        <f t="shared" si="149"/>
        <v/>
      </c>
      <c r="H1570" s="65"/>
      <c r="I1570" s="65"/>
    </row>
    <row r="1571" spans="2:9" ht="15" thickBot="1" x14ac:dyDescent="0.35">
      <c r="B1571" s="79" t="str">
        <f t="shared" si="144"/>
        <v/>
      </c>
      <c r="C1571" s="80" t="str">
        <f t="shared" si="145"/>
        <v/>
      </c>
      <c r="D1571" s="83" t="str">
        <f t="shared" si="146"/>
        <v/>
      </c>
      <c r="E1571" s="82" t="str">
        <f t="shared" si="147"/>
        <v/>
      </c>
      <c r="F1571" s="82" t="str">
        <f t="shared" si="148"/>
        <v/>
      </c>
      <c r="G1571" s="82" t="str">
        <f t="shared" si="149"/>
        <v/>
      </c>
      <c r="H1571" s="65"/>
      <c r="I1571" s="65"/>
    </row>
    <row r="1572" spans="2:9" ht="15" thickBot="1" x14ac:dyDescent="0.35">
      <c r="B1572" s="79" t="str">
        <f t="shared" si="144"/>
        <v/>
      </c>
      <c r="C1572" s="80" t="str">
        <f t="shared" si="145"/>
        <v/>
      </c>
      <c r="D1572" s="83" t="str">
        <f t="shared" si="146"/>
        <v/>
      </c>
      <c r="E1572" s="82" t="str">
        <f t="shared" si="147"/>
        <v/>
      </c>
      <c r="F1572" s="82" t="str">
        <f t="shared" si="148"/>
        <v/>
      </c>
      <c r="G1572" s="82" t="str">
        <f t="shared" si="149"/>
        <v/>
      </c>
      <c r="H1572" s="65"/>
      <c r="I1572" s="65"/>
    </row>
    <row r="1573" spans="2:9" ht="15" thickBot="1" x14ac:dyDescent="0.35">
      <c r="B1573" s="79" t="str">
        <f t="shared" si="144"/>
        <v/>
      </c>
      <c r="C1573" s="80" t="str">
        <f t="shared" si="145"/>
        <v/>
      </c>
      <c r="D1573" s="83" t="str">
        <f t="shared" si="146"/>
        <v/>
      </c>
      <c r="E1573" s="82" t="str">
        <f t="shared" si="147"/>
        <v/>
      </c>
      <c r="F1573" s="82" t="str">
        <f t="shared" si="148"/>
        <v/>
      </c>
      <c r="G1573" s="82" t="str">
        <f t="shared" si="149"/>
        <v/>
      </c>
      <c r="H1573" s="65"/>
      <c r="I1573" s="65"/>
    </row>
    <row r="1574" spans="2:9" ht="15" thickBot="1" x14ac:dyDescent="0.35">
      <c r="B1574" s="79" t="str">
        <f t="shared" si="144"/>
        <v/>
      </c>
      <c r="C1574" s="80" t="str">
        <f t="shared" si="145"/>
        <v/>
      </c>
      <c r="D1574" s="83" t="str">
        <f t="shared" si="146"/>
        <v/>
      </c>
      <c r="E1574" s="82" t="str">
        <f t="shared" si="147"/>
        <v/>
      </c>
      <c r="F1574" s="82" t="str">
        <f t="shared" si="148"/>
        <v/>
      </c>
      <c r="G1574" s="82" t="str">
        <f t="shared" si="149"/>
        <v/>
      </c>
      <c r="H1574" s="65"/>
      <c r="I1574" s="65"/>
    </row>
    <row r="1575" spans="2:9" ht="15" thickBot="1" x14ac:dyDescent="0.35">
      <c r="B1575" s="79" t="str">
        <f t="shared" si="144"/>
        <v/>
      </c>
      <c r="C1575" s="80" t="str">
        <f t="shared" si="145"/>
        <v/>
      </c>
      <c r="D1575" s="83" t="str">
        <f t="shared" si="146"/>
        <v/>
      </c>
      <c r="E1575" s="82" t="str">
        <f t="shared" si="147"/>
        <v/>
      </c>
      <c r="F1575" s="82" t="str">
        <f t="shared" si="148"/>
        <v/>
      </c>
      <c r="G1575" s="82" t="str">
        <f t="shared" si="149"/>
        <v/>
      </c>
      <c r="H1575" s="65"/>
      <c r="I1575" s="65"/>
    </row>
    <row r="1576" spans="2:9" ht="15" thickBot="1" x14ac:dyDescent="0.35">
      <c r="B1576" s="79" t="str">
        <f t="shared" si="144"/>
        <v/>
      </c>
      <c r="C1576" s="80" t="str">
        <f t="shared" si="145"/>
        <v/>
      </c>
      <c r="D1576" s="83" t="str">
        <f t="shared" si="146"/>
        <v/>
      </c>
      <c r="E1576" s="82" t="str">
        <f t="shared" si="147"/>
        <v/>
      </c>
      <c r="F1576" s="82" t="str">
        <f t="shared" si="148"/>
        <v/>
      </c>
      <c r="G1576" s="82" t="str">
        <f t="shared" si="149"/>
        <v/>
      </c>
      <c r="H1576" s="65"/>
      <c r="I1576" s="65"/>
    </row>
    <row r="1577" spans="2:9" ht="15" thickBot="1" x14ac:dyDescent="0.35">
      <c r="B1577" s="79" t="str">
        <f t="shared" si="144"/>
        <v/>
      </c>
      <c r="C1577" s="80" t="str">
        <f t="shared" si="145"/>
        <v/>
      </c>
      <c r="D1577" s="83" t="str">
        <f t="shared" si="146"/>
        <v/>
      </c>
      <c r="E1577" s="82" t="str">
        <f t="shared" si="147"/>
        <v/>
      </c>
      <c r="F1577" s="82" t="str">
        <f t="shared" si="148"/>
        <v/>
      </c>
      <c r="G1577" s="82" t="str">
        <f t="shared" si="149"/>
        <v/>
      </c>
      <c r="H1577" s="65"/>
      <c r="I1577" s="65"/>
    </row>
    <row r="1578" spans="2:9" ht="15" thickBot="1" x14ac:dyDescent="0.35">
      <c r="B1578" s="79" t="str">
        <f t="shared" si="144"/>
        <v/>
      </c>
      <c r="C1578" s="80" t="str">
        <f t="shared" si="145"/>
        <v/>
      </c>
      <c r="D1578" s="83" t="str">
        <f t="shared" si="146"/>
        <v/>
      </c>
      <c r="E1578" s="82" t="str">
        <f t="shared" si="147"/>
        <v/>
      </c>
      <c r="F1578" s="82" t="str">
        <f t="shared" si="148"/>
        <v/>
      </c>
      <c r="G1578" s="82" t="str">
        <f t="shared" si="149"/>
        <v/>
      </c>
      <c r="H1578" s="65"/>
      <c r="I1578" s="65"/>
    </row>
    <row r="1579" spans="2:9" ht="15" thickBot="1" x14ac:dyDescent="0.35">
      <c r="B1579" s="79" t="str">
        <f t="shared" si="144"/>
        <v/>
      </c>
      <c r="C1579" s="80" t="str">
        <f t="shared" si="145"/>
        <v/>
      </c>
      <c r="D1579" s="83" t="str">
        <f t="shared" si="146"/>
        <v/>
      </c>
      <c r="E1579" s="82" t="str">
        <f t="shared" si="147"/>
        <v/>
      </c>
      <c r="F1579" s="82" t="str">
        <f t="shared" si="148"/>
        <v/>
      </c>
      <c r="G1579" s="82" t="str">
        <f t="shared" si="149"/>
        <v/>
      </c>
      <c r="H1579" s="65"/>
      <c r="I1579" s="65"/>
    </row>
    <row r="1580" spans="2:9" ht="15" thickBot="1" x14ac:dyDescent="0.35">
      <c r="B1580" s="79" t="str">
        <f t="shared" si="144"/>
        <v/>
      </c>
      <c r="C1580" s="80" t="str">
        <f t="shared" si="145"/>
        <v/>
      </c>
      <c r="D1580" s="83" t="str">
        <f t="shared" si="146"/>
        <v/>
      </c>
      <c r="E1580" s="82" t="str">
        <f t="shared" si="147"/>
        <v/>
      </c>
      <c r="F1580" s="82" t="str">
        <f t="shared" si="148"/>
        <v/>
      </c>
      <c r="G1580" s="82" t="str">
        <f t="shared" si="149"/>
        <v/>
      </c>
      <c r="H1580" s="65"/>
      <c r="I1580" s="65"/>
    </row>
    <row r="1581" spans="2:9" ht="15" thickBot="1" x14ac:dyDescent="0.35">
      <c r="B1581" s="79" t="str">
        <f t="shared" si="144"/>
        <v/>
      </c>
      <c r="C1581" s="80" t="str">
        <f t="shared" si="145"/>
        <v/>
      </c>
      <c r="D1581" s="83" t="str">
        <f t="shared" si="146"/>
        <v/>
      </c>
      <c r="E1581" s="82" t="str">
        <f t="shared" si="147"/>
        <v/>
      </c>
      <c r="F1581" s="82" t="str">
        <f t="shared" si="148"/>
        <v/>
      </c>
      <c r="G1581" s="82" t="str">
        <f t="shared" si="149"/>
        <v/>
      </c>
      <c r="H1581" s="65"/>
      <c r="I1581" s="65"/>
    </row>
    <row r="1582" spans="2:9" ht="15" thickBot="1" x14ac:dyDescent="0.35">
      <c r="B1582" s="79" t="str">
        <f t="shared" si="144"/>
        <v/>
      </c>
      <c r="C1582" s="80" t="str">
        <f t="shared" si="145"/>
        <v/>
      </c>
      <c r="D1582" s="83" t="str">
        <f t="shared" si="146"/>
        <v/>
      </c>
      <c r="E1582" s="82" t="str">
        <f t="shared" si="147"/>
        <v/>
      </c>
      <c r="F1582" s="82" t="str">
        <f t="shared" si="148"/>
        <v/>
      </c>
      <c r="G1582" s="82" t="str">
        <f t="shared" si="149"/>
        <v/>
      </c>
      <c r="H1582" s="65"/>
      <c r="I1582" s="65"/>
    </row>
    <row r="1583" spans="2:9" ht="15" thickBot="1" x14ac:dyDescent="0.35">
      <c r="B1583" s="79" t="str">
        <f t="shared" si="144"/>
        <v/>
      </c>
      <c r="C1583" s="80" t="str">
        <f t="shared" si="145"/>
        <v/>
      </c>
      <c r="D1583" s="83" t="str">
        <f t="shared" si="146"/>
        <v/>
      </c>
      <c r="E1583" s="82" t="str">
        <f t="shared" si="147"/>
        <v/>
      </c>
      <c r="F1583" s="82" t="str">
        <f t="shared" si="148"/>
        <v/>
      </c>
      <c r="G1583" s="82" t="str">
        <f t="shared" si="149"/>
        <v/>
      </c>
      <c r="H1583" s="65"/>
      <c r="I1583" s="65"/>
    </row>
    <row r="1584" spans="2:9" ht="15" thickBot="1" x14ac:dyDescent="0.35">
      <c r="B1584" s="79" t="str">
        <f t="shared" si="144"/>
        <v/>
      </c>
      <c r="C1584" s="80" t="str">
        <f t="shared" si="145"/>
        <v/>
      </c>
      <c r="D1584" s="83" t="str">
        <f t="shared" si="146"/>
        <v/>
      </c>
      <c r="E1584" s="82" t="str">
        <f t="shared" si="147"/>
        <v/>
      </c>
      <c r="F1584" s="82" t="str">
        <f t="shared" si="148"/>
        <v/>
      </c>
      <c r="G1584" s="82" t="str">
        <f t="shared" si="149"/>
        <v/>
      </c>
      <c r="H1584" s="65"/>
      <c r="I1584" s="65"/>
    </row>
    <row r="1585" spans="2:9" ht="15" thickBot="1" x14ac:dyDescent="0.35">
      <c r="B1585" s="79" t="str">
        <f t="shared" si="144"/>
        <v/>
      </c>
      <c r="C1585" s="80" t="str">
        <f t="shared" si="145"/>
        <v/>
      </c>
      <c r="D1585" s="83" t="str">
        <f t="shared" si="146"/>
        <v/>
      </c>
      <c r="E1585" s="82" t="str">
        <f t="shared" si="147"/>
        <v/>
      </c>
      <c r="F1585" s="82" t="str">
        <f t="shared" si="148"/>
        <v/>
      </c>
      <c r="G1585" s="82" t="str">
        <f t="shared" si="149"/>
        <v/>
      </c>
      <c r="H1585" s="65"/>
      <c r="I1585" s="65"/>
    </row>
    <row r="1586" spans="2:9" ht="15" thickBot="1" x14ac:dyDescent="0.35">
      <c r="B1586" s="79" t="str">
        <f t="shared" si="144"/>
        <v/>
      </c>
      <c r="C1586" s="80" t="str">
        <f t="shared" si="145"/>
        <v/>
      </c>
      <c r="D1586" s="83" t="str">
        <f t="shared" si="146"/>
        <v/>
      </c>
      <c r="E1586" s="82" t="str">
        <f t="shared" si="147"/>
        <v/>
      </c>
      <c r="F1586" s="82" t="str">
        <f t="shared" si="148"/>
        <v/>
      </c>
      <c r="G1586" s="82" t="str">
        <f t="shared" si="149"/>
        <v/>
      </c>
      <c r="H1586" s="65"/>
      <c r="I1586" s="65"/>
    </row>
    <row r="1587" spans="2:9" ht="15" thickBot="1" x14ac:dyDescent="0.35">
      <c r="B1587" s="79" t="str">
        <f t="shared" si="144"/>
        <v/>
      </c>
      <c r="C1587" s="80" t="str">
        <f t="shared" si="145"/>
        <v/>
      </c>
      <c r="D1587" s="83" t="str">
        <f t="shared" si="146"/>
        <v/>
      </c>
      <c r="E1587" s="82" t="str">
        <f t="shared" si="147"/>
        <v/>
      </c>
      <c r="F1587" s="82" t="str">
        <f t="shared" si="148"/>
        <v/>
      </c>
      <c r="G1587" s="82" t="str">
        <f t="shared" si="149"/>
        <v/>
      </c>
      <c r="H1587" s="65"/>
      <c r="I1587" s="65"/>
    </row>
    <row r="1588" spans="2:9" ht="15" thickBot="1" x14ac:dyDescent="0.35">
      <c r="B1588" s="79" t="str">
        <f t="shared" si="144"/>
        <v/>
      </c>
      <c r="C1588" s="80" t="str">
        <f t="shared" si="145"/>
        <v/>
      </c>
      <c r="D1588" s="83" t="str">
        <f t="shared" si="146"/>
        <v/>
      </c>
      <c r="E1588" s="82" t="str">
        <f t="shared" si="147"/>
        <v/>
      </c>
      <c r="F1588" s="82" t="str">
        <f t="shared" si="148"/>
        <v/>
      </c>
      <c r="G1588" s="82" t="str">
        <f t="shared" si="149"/>
        <v/>
      </c>
      <c r="H1588" s="65"/>
      <c r="I1588" s="65"/>
    </row>
    <row r="1589" spans="2:9" ht="15" thickBot="1" x14ac:dyDescent="0.35">
      <c r="B1589" s="79" t="str">
        <f t="shared" si="144"/>
        <v/>
      </c>
      <c r="C1589" s="80" t="str">
        <f t="shared" si="145"/>
        <v/>
      </c>
      <c r="D1589" s="83" t="str">
        <f t="shared" si="146"/>
        <v/>
      </c>
      <c r="E1589" s="82" t="str">
        <f t="shared" si="147"/>
        <v/>
      </c>
      <c r="F1589" s="82" t="str">
        <f t="shared" si="148"/>
        <v/>
      </c>
      <c r="G1589" s="82" t="str">
        <f t="shared" si="149"/>
        <v/>
      </c>
      <c r="H1589" s="65"/>
      <c r="I1589" s="65"/>
    </row>
    <row r="1590" spans="2:9" ht="15" thickBot="1" x14ac:dyDescent="0.35">
      <c r="B1590" s="79" t="str">
        <f t="shared" si="144"/>
        <v/>
      </c>
      <c r="C1590" s="80" t="str">
        <f t="shared" si="145"/>
        <v/>
      </c>
      <c r="D1590" s="83" t="str">
        <f t="shared" si="146"/>
        <v/>
      </c>
      <c r="E1590" s="82" t="str">
        <f t="shared" si="147"/>
        <v/>
      </c>
      <c r="F1590" s="82" t="str">
        <f t="shared" si="148"/>
        <v/>
      </c>
      <c r="G1590" s="82" t="str">
        <f t="shared" si="149"/>
        <v/>
      </c>
      <c r="H1590" s="65"/>
      <c r="I1590" s="65"/>
    </row>
    <row r="1591" spans="2:9" ht="15" thickBot="1" x14ac:dyDescent="0.35">
      <c r="B1591" s="79" t="str">
        <f t="shared" si="144"/>
        <v/>
      </c>
      <c r="C1591" s="80" t="str">
        <f t="shared" si="145"/>
        <v/>
      </c>
      <c r="D1591" s="83" t="str">
        <f t="shared" si="146"/>
        <v/>
      </c>
      <c r="E1591" s="82" t="str">
        <f t="shared" si="147"/>
        <v/>
      </c>
      <c r="F1591" s="82" t="str">
        <f t="shared" si="148"/>
        <v/>
      </c>
      <c r="G1591" s="82" t="str">
        <f t="shared" si="149"/>
        <v/>
      </c>
      <c r="H1591" s="65"/>
      <c r="I1591" s="65"/>
    </row>
    <row r="1592" spans="2:9" ht="15" thickBot="1" x14ac:dyDescent="0.35">
      <c r="B1592" s="79" t="str">
        <f t="shared" si="144"/>
        <v/>
      </c>
      <c r="C1592" s="80" t="str">
        <f t="shared" si="145"/>
        <v/>
      </c>
      <c r="D1592" s="83" t="str">
        <f t="shared" si="146"/>
        <v/>
      </c>
      <c r="E1592" s="82" t="str">
        <f t="shared" si="147"/>
        <v/>
      </c>
      <c r="F1592" s="82" t="str">
        <f t="shared" si="148"/>
        <v/>
      </c>
      <c r="G1592" s="82" t="str">
        <f t="shared" si="149"/>
        <v/>
      </c>
      <c r="H1592" s="65"/>
      <c r="I1592" s="65"/>
    </row>
    <row r="1593" spans="2:9" ht="15" thickBot="1" x14ac:dyDescent="0.35">
      <c r="B1593" s="79" t="str">
        <f t="shared" si="144"/>
        <v/>
      </c>
      <c r="C1593" s="80" t="str">
        <f t="shared" si="145"/>
        <v/>
      </c>
      <c r="D1593" s="83" t="str">
        <f t="shared" si="146"/>
        <v/>
      </c>
      <c r="E1593" s="82" t="str">
        <f t="shared" si="147"/>
        <v/>
      </c>
      <c r="F1593" s="82" t="str">
        <f t="shared" si="148"/>
        <v/>
      </c>
      <c r="G1593" s="82" t="str">
        <f t="shared" si="149"/>
        <v/>
      </c>
      <c r="H1593" s="65"/>
      <c r="I1593" s="65"/>
    </row>
    <row r="1594" spans="2:9" ht="15" thickBot="1" x14ac:dyDescent="0.35">
      <c r="B1594" s="79" t="str">
        <f t="shared" si="144"/>
        <v/>
      </c>
      <c r="C1594" s="80" t="str">
        <f t="shared" si="145"/>
        <v/>
      </c>
      <c r="D1594" s="83" t="str">
        <f t="shared" si="146"/>
        <v/>
      </c>
      <c r="E1594" s="82" t="str">
        <f t="shared" si="147"/>
        <v/>
      </c>
      <c r="F1594" s="82" t="str">
        <f t="shared" si="148"/>
        <v/>
      </c>
      <c r="G1594" s="82" t="str">
        <f t="shared" si="149"/>
        <v/>
      </c>
      <c r="H1594" s="65"/>
      <c r="I1594" s="65"/>
    </row>
    <row r="1595" spans="2:9" ht="15" thickBot="1" x14ac:dyDescent="0.35">
      <c r="B1595" s="79" t="str">
        <f t="shared" si="144"/>
        <v/>
      </c>
      <c r="C1595" s="80" t="str">
        <f t="shared" si="145"/>
        <v/>
      </c>
      <c r="D1595" s="83" t="str">
        <f t="shared" si="146"/>
        <v/>
      </c>
      <c r="E1595" s="82" t="str">
        <f t="shared" si="147"/>
        <v/>
      </c>
      <c r="F1595" s="82" t="str">
        <f t="shared" si="148"/>
        <v/>
      </c>
      <c r="G1595" s="82" t="str">
        <f t="shared" si="149"/>
        <v/>
      </c>
      <c r="H1595" s="65"/>
      <c r="I1595" s="65"/>
    </row>
    <row r="1596" spans="2:9" ht="15" thickBot="1" x14ac:dyDescent="0.35">
      <c r="B1596" s="79" t="str">
        <f t="shared" si="144"/>
        <v/>
      </c>
      <c r="C1596" s="80" t="str">
        <f t="shared" si="145"/>
        <v/>
      </c>
      <c r="D1596" s="83" t="str">
        <f t="shared" si="146"/>
        <v/>
      </c>
      <c r="E1596" s="82" t="str">
        <f t="shared" si="147"/>
        <v/>
      </c>
      <c r="F1596" s="82" t="str">
        <f t="shared" si="148"/>
        <v/>
      </c>
      <c r="G1596" s="82" t="str">
        <f t="shared" si="149"/>
        <v/>
      </c>
      <c r="H1596" s="65"/>
      <c r="I1596" s="65"/>
    </row>
    <row r="1597" spans="2:9" ht="15" thickBot="1" x14ac:dyDescent="0.35">
      <c r="B1597" s="79" t="str">
        <f t="shared" si="144"/>
        <v/>
      </c>
      <c r="C1597" s="80" t="str">
        <f t="shared" si="145"/>
        <v/>
      </c>
      <c r="D1597" s="83" t="str">
        <f t="shared" si="146"/>
        <v/>
      </c>
      <c r="E1597" s="82" t="str">
        <f t="shared" si="147"/>
        <v/>
      </c>
      <c r="F1597" s="82" t="str">
        <f t="shared" si="148"/>
        <v/>
      </c>
      <c r="G1597" s="82" t="str">
        <f t="shared" si="149"/>
        <v/>
      </c>
      <c r="H1597" s="65"/>
      <c r="I1597" s="65"/>
    </row>
    <row r="1598" spans="2:9" ht="15" thickBot="1" x14ac:dyDescent="0.35">
      <c r="B1598" s="79" t="str">
        <f t="shared" si="144"/>
        <v/>
      </c>
      <c r="C1598" s="80" t="str">
        <f t="shared" si="145"/>
        <v/>
      </c>
      <c r="D1598" s="83" t="str">
        <f t="shared" si="146"/>
        <v/>
      </c>
      <c r="E1598" s="82" t="str">
        <f t="shared" si="147"/>
        <v/>
      </c>
      <c r="F1598" s="82" t="str">
        <f t="shared" si="148"/>
        <v/>
      </c>
      <c r="G1598" s="82" t="str">
        <f t="shared" si="149"/>
        <v/>
      </c>
      <c r="H1598" s="65"/>
      <c r="I1598" s="65"/>
    </row>
    <row r="1599" spans="2:9" ht="15" thickBot="1" x14ac:dyDescent="0.35">
      <c r="B1599" s="79" t="str">
        <f t="shared" si="144"/>
        <v/>
      </c>
      <c r="C1599" s="80" t="str">
        <f t="shared" si="145"/>
        <v/>
      </c>
      <c r="D1599" s="83" t="str">
        <f t="shared" si="146"/>
        <v/>
      </c>
      <c r="E1599" s="82" t="str">
        <f t="shared" si="147"/>
        <v/>
      </c>
      <c r="F1599" s="82" t="str">
        <f t="shared" si="148"/>
        <v/>
      </c>
      <c r="G1599" s="82" t="str">
        <f t="shared" si="149"/>
        <v/>
      </c>
      <c r="H1599" s="65"/>
      <c r="I1599" s="65"/>
    </row>
    <row r="1600" spans="2:9" ht="15" thickBot="1" x14ac:dyDescent="0.35">
      <c r="B1600" s="79" t="str">
        <f t="shared" si="144"/>
        <v/>
      </c>
      <c r="C1600" s="80" t="str">
        <f t="shared" si="145"/>
        <v/>
      </c>
      <c r="D1600" s="83" t="str">
        <f t="shared" si="146"/>
        <v/>
      </c>
      <c r="E1600" s="82" t="str">
        <f t="shared" si="147"/>
        <v/>
      </c>
      <c r="F1600" s="82" t="str">
        <f t="shared" si="148"/>
        <v/>
      </c>
      <c r="G1600" s="82" t="str">
        <f t="shared" si="149"/>
        <v/>
      </c>
      <c r="H1600" s="65"/>
      <c r="I1600" s="65"/>
    </row>
    <row r="1601" spans="2:9" ht="15" thickBot="1" x14ac:dyDescent="0.35">
      <c r="B1601" s="79" t="str">
        <f t="shared" si="144"/>
        <v/>
      </c>
      <c r="C1601" s="80" t="str">
        <f t="shared" si="145"/>
        <v/>
      </c>
      <c r="D1601" s="83" t="str">
        <f t="shared" si="146"/>
        <v/>
      </c>
      <c r="E1601" s="82" t="str">
        <f t="shared" si="147"/>
        <v/>
      </c>
      <c r="F1601" s="82" t="str">
        <f t="shared" si="148"/>
        <v/>
      </c>
      <c r="G1601" s="82" t="str">
        <f t="shared" si="149"/>
        <v/>
      </c>
      <c r="H1601" s="65"/>
      <c r="I1601" s="65"/>
    </row>
    <row r="1602" spans="2:9" ht="15" thickBot="1" x14ac:dyDescent="0.35">
      <c r="B1602" s="79" t="str">
        <f t="shared" si="144"/>
        <v/>
      </c>
      <c r="C1602" s="80" t="str">
        <f t="shared" si="145"/>
        <v/>
      </c>
      <c r="D1602" s="83" t="str">
        <f t="shared" si="146"/>
        <v/>
      </c>
      <c r="E1602" s="82" t="str">
        <f t="shared" si="147"/>
        <v/>
      </c>
      <c r="F1602" s="82" t="str">
        <f t="shared" si="148"/>
        <v/>
      </c>
      <c r="G1602" s="82" t="str">
        <f t="shared" si="149"/>
        <v/>
      </c>
      <c r="H1602" s="65"/>
      <c r="I1602" s="65"/>
    </row>
    <row r="1603" spans="2:9" ht="15" thickBot="1" x14ac:dyDescent="0.35">
      <c r="B1603" s="79" t="str">
        <f t="shared" si="144"/>
        <v/>
      </c>
      <c r="C1603" s="80" t="str">
        <f t="shared" si="145"/>
        <v/>
      </c>
      <c r="D1603" s="83" t="str">
        <f t="shared" si="146"/>
        <v/>
      </c>
      <c r="E1603" s="82" t="str">
        <f t="shared" si="147"/>
        <v/>
      </c>
      <c r="F1603" s="82" t="str">
        <f t="shared" si="148"/>
        <v/>
      </c>
      <c r="G1603" s="82" t="str">
        <f t="shared" si="149"/>
        <v/>
      </c>
      <c r="H1603" s="65"/>
      <c r="I1603" s="65"/>
    </row>
    <row r="1604" spans="2:9" ht="15" thickBot="1" x14ac:dyDescent="0.35">
      <c r="B1604" s="79" t="str">
        <f t="shared" si="144"/>
        <v/>
      </c>
      <c r="C1604" s="80" t="str">
        <f t="shared" si="145"/>
        <v/>
      </c>
      <c r="D1604" s="83" t="str">
        <f t="shared" si="146"/>
        <v/>
      </c>
      <c r="E1604" s="82" t="str">
        <f t="shared" si="147"/>
        <v/>
      </c>
      <c r="F1604" s="82" t="str">
        <f t="shared" si="148"/>
        <v/>
      </c>
      <c r="G1604" s="82" t="str">
        <f t="shared" si="149"/>
        <v/>
      </c>
      <c r="H1604" s="65"/>
      <c r="I1604" s="65"/>
    </row>
    <row r="1605" spans="2:9" ht="15" thickBot="1" x14ac:dyDescent="0.35">
      <c r="B1605" s="79" t="str">
        <f t="shared" si="144"/>
        <v/>
      </c>
      <c r="C1605" s="80" t="str">
        <f t="shared" si="145"/>
        <v/>
      </c>
      <c r="D1605" s="83" t="str">
        <f t="shared" si="146"/>
        <v/>
      </c>
      <c r="E1605" s="82" t="str">
        <f t="shared" si="147"/>
        <v/>
      </c>
      <c r="F1605" s="82" t="str">
        <f t="shared" si="148"/>
        <v/>
      </c>
      <c r="G1605" s="82" t="str">
        <f t="shared" si="149"/>
        <v/>
      </c>
      <c r="H1605" s="65"/>
      <c r="I1605" s="65"/>
    </row>
    <row r="1606" spans="2:9" ht="15" thickBot="1" x14ac:dyDescent="0.35">
      <c r="B1606" s="79" t="str">
        <f t="shared" si="144"/>
        <v/>
      </c>
      <c r="C1606" s="80" t="str">
        <f t="shared" si="145"/>
        <v/>
      </c>
      <c r="D1606" s="83" t="str">
        <f t="shared" si="146"/>
        <v/>
      </c>
      <c r="E1606" s="82" t="str">
        <f t="shared" si="147"/>
        <v/>
      </c>
      <c r="F1606" s="82" t="str">
        <f t="shared" si="148"/>
        <v/>
      </c>
      <c r="G1606" s="82" t="str">
        <f t="shared" si="149"/>
        <v/>
      </c>
      <c r="H1606" s="65"/>
      <c r="I1606" s="65"/>
    </row>
    <row r="1607" spans="2:9" ht="15" thickBot="1" x14ac:dyDescent="0.35">
      <c r="B1607" s="79" t="str">
        <f t="shared" si="144"/>
        <v/>
      </c>
      <c r="C1607" s="80" t="str">
        <f t="shared" si="145"/>
        <v/>
      </c>
      <c r="D1607" s="83" t="str">
        <f t="shared" si="146"/>
        <v/>
      </c>
      <c r="E1607" s="82" t="str">
        <f t="shared" si="147"/>
        <v/>
      </c>
      <c r="F1607" s="82" t="str">
        <f t="shared" si="148"/>
        <v/>
      </c>
      <c r="G1607" s="82" t="str">
        <f t="shared" si="149"/>
        <v/>
      </c>
      <c r="H1607" s="65"/>
      <c r="I1607" s="65"/>
    </row>
    <row r="1608" spans="2:9" ht="15" thickBot="1" x14ac:dyDescent="0.35">
      <c r="B1608" s="79" t="str">
        <f t="shared" si="144"/>
        <v/>
      </c>
      <c r="C1608" s="80" t="str">
        <f t="shared" si="145"/>
        <v/>
      </c>
      <c r="D1608" s="83" t="str">
        <f t="shared" si="146"/>
        <v/>
      </c>
      <c r="E1608" s="82" t="str">
        <f t="shared" si="147"/>
        <v/>
      </c>
      <c r="F1608" s="82" t="str">
        <f t="shared" si="148"/>
        <v/>
      </c>
      <c r="G1608" s="82" t="str">
        <f t="shared" si="149"/>
        <v/>
      </c>
      <c r="H1608" s="65"/>
      <c r="I1608" s="65"/>
    </row>
    <row r="1609" spans="2:9" ht="15" thickBot="1" x14ac:dyDescent="0.35">
      <c r="B1609" s="79" t="str">
        <f t="shared" si="144"/>
        <v/>
      </c>
      <c r="C1609" s="80" t="str">
        <f t="shared" si="145"/>
        <v/>
      </c>
      <c r="D1609" s="83" t="str">
        <f t="shared" si="146"/>
        <v/>
      </c>
      <c r="E1609" s="82" t="str">
        <f t="shared" si="147"/>
        <v/>
      </c>
      <c r="F1609" s="82" t="str">
        <f t="shared" si="148"/>
        <v/>
      </c>
      <c r="G1609" s="82" t="str">
        <f t="shared" si="149"/>
        <v/>
      </c>
      <c r="H1609" s="65"/>
      <c r="I1609" s="65"/>
    </row>
    <row r="1610" spans="2:9" ht="15" thickBot="1" x14ac:dyDescent="0.35">
      <c r="B1610" s="79" t="str">
        <f t="shared" si="144"/>
        <v/>
      </c>
      <c r="C1610" s="80" t="str">
        <f t="shared" si="145"/>
        <v/>
      </c>
      <c r="D1610" s="83" t="str">
        <f t="shared" si="146"/>
        <v/>
      </c>
      <c r="E1610" s="82" t="str">
        <f t="shared" si="147"/>
        <v/>
      </c>
      <c r="F1610" s="82" t="str">
        <f t="shared" si="148"/>
        <v/>
      </c>
      <c r="G1610" s="82" t="str">
        <f t="shared" si="149"/>
        <v/>
      </c>
      <c r="H1610" s="65"/>
      <c r="I1610" s="65"/>
    </row>
    <row r="1611" spans="2:9" ht="15" thickBot="1" x14ac:dyDescent="0.35">
      <c r="B1611" s="79" t="str">
        <f t="shared" si="144"/>
        <v/>
      </c>
      <c r="C1611" s="80" t="str">
        <f t="shared" si="145"/>
        <v/>
      </c>
      <c r="D1611" s="83" t="str">
        <f t="shared" si="146"/>
        <v/>
      </c>
      <c r="E1611" s="82" t="str">
        <f t="shared" si="147"/>
        <v/>
      </c>
      <c r="F1611" s="82" t="str">
        <f t="shared" si="148"/>
        <v/>
      </c>
      <c r="G1611" s="82" t="str">
        <f t="shared" si="149"/>
        <v/>
      </c>
      <c r="H1611" s="65"/>
      <c r="I1611" s="65"/>
    </row>
    <row r="1612" spans="2:9" ht="15" thickBot="1" x14ac:dyDescent="0.35">
      <c r="B1612" s="79" t="str">
        <f t="shared" si="144"/>
        <v/>
      </c>
      <c r="C1612" s="80" t="str">
        <f t="shared" si="145"/>
        <v/>
      </c>
      <c r="D1612" s="83" t="str">
        <f t="shared" si="146"/>
        <v/>
      </c>
      <c r="E1612" s="82" t="str">
        <f t="shared" si="147"/>
        <v/>
      </c>
      <c r="F1612" s="82" t="str">
        <f t="shared" si="148"/>
        <v/>
      </c>
      <c r="G1612" s="82" t="str">
        <f t="shared" si="149"/>
        <v/>
      </c>
      <c r="H1612" s="65"/>
      <c r="I1612" s="65"/>
    </row>
    <row r="1613" spans="2:9" ht="15" thickBot="1" x14ac:dyDescent="0.35">
      <c r="B1613" s="79" t="str">
        <f t="shared" si="144"/>
        <v/>
      </c>
      <c r="C1613" s="80" t="str">
        <f t="shared" si="145"/>
        <v/>
      </c>
      <c r="D1613" s="83" t="str">
        <f t="shared" si="146"/>
        <v/>
      </c>
      <c r="E1613" s="82" t="str">
        <f t="shared" si="147"/>
        <v/>
      </c>
      <c r="F1613" s="82" t="str">
        <f t="shared" si="148"/>
        <v/>
      </c>
      <c r="G1613" s="82" t="str">
        <f t="shared" si="149"/>
        <v/>
      </c>
      <c r="H1613" s="65"/>
      <c r="I1613" s="65"/>
    </row>
    <row r="1614" spans="2:9" ht="15" thickBot="1" x14ac:dyDescent="0.35">
      <c r="B1614" s="79" t="str">
        <f t="shared" si="144"/>
        <v/>
      </c>
      <c r="C1614" s="80" t="str">
        <f t="shared" si="145"/>
        <v/>
      </c>
      <c r="D1614" s="83" t="str">
        <f t="shared" si="146"/>
        <v/>
      </c>
      <c r="E1614" s="82" t="str">
        <f t="shared" si="147"/>
        <v/>
      </c>
      <c r="F1614" s="82" t="str">
        <f t="shared" si="148"/>
        <v/>
      </c>
      <c r="G1614" s="82" t="str">
        <f t="shared" si="149"/>
        <v/>
      </c>
      <c r="H1614" s="65"/>
      <c r="I1614" s="65"/>
    </row>
    <row r="1615" spans="2:9" ht="15" thickBot="1" x14ac:dyDescent="0.35">
      <c r="B1615" s="79" t="str">
        <f t="shared" si="144"/>
        <v/>
      </c>
      <c r="C1615" s="80" t="str">
        <f t="shared" si="145"/>
        <v/>
      </c>
      <c r="D1615" s="83" t="str">
        <f t="shared" si="146"/>
        <v/>
      </c>
      <c r="E1615" s="82" t="str">
        <f t="shared" si="147"/>
        <v/>
      </c>
      <c r="F1615" s="82" t="str">
        <f t="shared" si="148"/>
        <v/>
      </c>
      <c r="G1615" s="82" t="str">
        <f t="shared" si="149"/>
        <v/>
      </c>
      <c r="H1615" s="65"/>
      <c r="I1615" s="65"/>
    </row>
    <row r="1616" spans="2:9" ht="15" thickBot="1" x14ac:dyDescent="0.35">
      <c r="B1616" s="79" t="str">
        <f t="shared" si="144"/>
        <v/>
      </c>
      <c r="C1616" s="80" t="str">
        <f t="shared" si="145"/>
        <v/>
      </c>
      <c r="D1616" s="83" t="str">
        <f t="shared" si="146"/>
        <v/>
      </c>
      <c r="E1616" s="82" t="str">
        <f t="shared" si="147"/>
        <v/>
      </c>
      <c r="F1616" s="82" t="str">
        <f t="shared" si="148"/>
        <v/>
      </c>
      <c r="G1616" s="82" t="str">
        <f t="shared" si="149"/>
        <v/>
      </c>
      <c r="H1616" s="65"/>
      <c r="I1616" s="65"/>
    </row>
    <row r="1617" spans="2:9" ht="15" thickBot="1" x14ac:dyDescent="0.35">
      <c r="B1617" s="79" t="str">
        <f t="shared" si="144"/>
        <v/>
      </c>
      <c r="C1617" s="80" t="str">
        <f t="shared" si="145"/>
        <v/>
      </c>
      <c r="D1617" s="83" t="str">
        <f t="shared" si="146"/>
        <v/>
      </c>
      <c r="E1617" s="82" t="str">
        <f t="shared" si="147"/>
        <v/>
      </c>
      <c r="F1617" s="82" t="str">
        <f t="shared" si="148"/>
        <v/>
      </c>
      <c r="G1617" s="82" t="str">
        <f t="shared" si="149"/>
        <v/>
      </c>
      <c r="H1617" s="65"/>
      <c r="I1617" s="65"/>
    </row>
    <row r="1618" spans="2:9" ht="15" thickBot="1" x14ac:dyDescent="0.35">
      <c r="B1618" s="79" t="str">
        <f t="shared" si="144"/>
        <v/>
      </c>
      <c r="C1618" s="80" t="str">
        <f t="shared" si="145"/>
        <v/>
      </c>
      <c r="D1618" s="83" t="str">
        <f t="shared" si="146"/>
        <v/>
      </c>
      <c r="E1618" s="82" t="str">
        <f t="shared" si="147"/>
        <v/>
      </c>
      <c r="F1618" s="82" t="str">
        <f t="shared" si="148"/>
        <v/>
      </c>
      <c r="G1618" s="82" t="str">
        <f t="shared" si="149"/>
        <v/>
      </c>
      <c r="H1618" s="65"/>
      <c r="I1618" s="65"/>
    </row>
    <row r="1619" spans="2:9" ht="15" thickBot="1" x14ac:dyDescent="0.35">
      <c r="B1619" s="79" t="str">
        <f t="shared" si="144"/>
        <v/>
      </c>
      <c r="C1619" s="80" t="str">
        <f t="shared" si="145"/>
        <v/>
      </c>
      <c r="D1619" s="83" t="str">
        <f t="shared" si="146"/>
        <v/>
      </c>
      <c r="E1619" s="82" t="str">
        <f t="shared" si="147"/>
        <v/>
      </c>
      <c r="F1619" s="82" t="str">
        <f t="shared" si="148"/>
        <v/>
      </c>
      <c r="G1619" s="82" t="str">
        <f t="shared" si="149"/>
        <v/>
      </c>
      <c r="H1619" s="65"/>
      <c r="I1619" s="65"/>
    </row>
    <row r="1620" spans="2:9" ht="15" thickBot="1" x14ac:dyDescent="0.35">
      <c r="B1620" s="79" t="str">
        <f t="shared" si="144"/>
        <v/>
      </c>
      <c r="C1620" s="80" t="str">
        <f t="shared" si="145"/>
        <v/>
      </c>
      <c r="D1620" s="83" t="str">
        <f t="shared" si="146"/>
        <v/>
      </c>
      <c r="E1620" s="82" t="str">
        <f t="shared" si="147"/>
        <v/>
      </c>
      <c r="F1620" s="82" t="str">
        <f t="shared" si="148"/>
        <v/>
      </c>
      <c r="G1620" s="82" t="str">
        <f t="shared" si="149"/>
        <v/>
      </c>
      <c r="H1620" s="65"/>
      <c r="I1620" s="65"/>
    </row>
    <row r="1621" spans="2:9" ht="15" thickBot="1" x14ac:dyDescent="0.35">
      <c r="B1621" s="79" t="str">
        <f t="shared" ref="B1621:B1647" si="150">IFERROR(IF(G1620&lt;=0,"",B1620+1),"")</f>
        <v/>
      </c>
      <c r="C1621" s="80" t="str">
        <f t="shared" ref="C1621:C1647" si="151">IF($E$10="End of the Period",IF(B1621="","",IF(OR(payment_frequency="Weekly",payment_frequency="Bi-weekly",payment_frequency="Semi-monthly"),first_payment_date+B1621*VLOOKUP(payment_frequency,periodic_table,2,0),EDATE(first_payment_date,B1621*VLOOKUP(payment_frequency,periodic_table,2,0)))),IF(B1621="","",IF(OR(payment_frequency="Weekly",payment_frequency="Bi-weekly",payment_frequency="Semi-monthly"),first_payment_date+(B1621-1)*VLOOKUP(payment_frequency,periodic_table,2,0),EDATE(first_payment_date,(B1621-1)*VLOOKUP(payment_frequency,periodic_table,2,0)))))</f>
        <v/>
      </c>
      <c r="D1621" s="83" t="str">
        <f t="shared" ref="D1621:D1647" si="152">IF(B1621="","",IF(B1621&lt;=$I$13,E1621,IF((nper-B1621+1=0),-PMT(rate,1,$G$20,,payment_type),-PMT(rate,nper-B1621+1,G1620,,payment_type))))</f>
        <v/>
      </c>
      <c r="E1621" s="82" t="str">
        <f t="shared" ref="E1621:E1647" si="153">IF(B1621="","",IF(AND(payment_type=1,B1621=1),0,(G1620*rate)))</f>
        <v/>
      </c>
      <c r="F1621" s="82" t="str">
        <f t="shared" si="148"/>
        <v/>
      </c>
      <c r="G1621" s="82" t="str">
        <f t="shared" si="149"/>
        <v/>
      </c>
      <c r="H1621" s="65"/>
      <c r="I1621" s="65"/>
    </row>
    <row r="1622" spans="2:9" ht="15" thickBot="1" x14ac:dyDescent="0.35">
      <c r="B1622" s="79" t="str">
        <f t="shared" si="150"/>
        <v/>
      </c>
      <c r="C1622" s="80" t="str">
        <f t="shared" si="151"/>
        <v/>
      </c>
      <c r="D1622" s="83" t="str">
        <f t="shared" si="152"/>
        <v/>
      </c>
      <c r="E1622" s="82" t="str">
        <f t="shared" si="153"/>
        <v/>
      </c>
      <c r="F1622" s="82" t="str">
        <f t="shared" ref="F1622:F1647" si="154">IF(B1622="","",D1622-E1622)</f>
        <v/>
      </c>
      <c r="G1622" s="82" t="str">
        <f t="shared" ref="G1622:G1647" si="155">IFERROR(IF(F1622&lt;0,"",G1621-F1622),"")</f>
        <v/>
      </c>
      <c r="H1622" s="65"/>
      <c r="I1622" s="65"/>
    </row>
    <row r="1623" spans="2:9" ht="15" thickBot="1" x14ac:dyDescent="0.35">
      <c r="B1623" s="79" t="str">
        <f t="shared" si="150"/>
        <v/>
      </c>
      <c r="C1623" s="80" t="str">
        <f t="shared" si="151"/>
        <v/>
      </c>
      <c r="D1623" s="83" t="str">
        <f t="shared" si="152"/>
        <v/>
      </c>
      <c r="E1623" s="82" t="str">
        <f t="shared" si="153"/>
        <v/>
      </c>
      <c r="F1623" s="82" t="str">
        <f t="shared" si="154"/>
        <v/>
      </c>
      <c r="G1623" s="82" t="str">
        <f t="shared" si="155"/>
        <v/>
      </c>
      <c r="H1623" s="65"/>
      <c r="I1623" s="65"/>
    </row>
    <row r="1624" spans="2:9" ht="15" thickBot="1" x14ac:dyDescent="0.35">
      <c r="B1624" s="79" t="str">
        <f t="shared" si="150"/>
        <v/>
      </c>
      <c r="C1624" s="80" t="str">
        <f t="shared" si="151"/>
        <v/>
      </c>
      <c r="D1624" s="83" t="str">
        <f t="shared" si="152"/>
        <v/>
      </c>
      <c r="E1624" s="82" t="str">
        <f t="shared" si="153"/>
        <v/>
      </c>
      <c r="F1624" s="82" t="str">
        <f t="shared" si="154"/>
        <v/>
      </c>
      <c r="G1624" s="82" t="str">
        <f t="shared" si="155"/>
        <v/>
      </c>
      <c r="H1624" s="65"/>
      <c r="I1624" s="65"/>
    </row>
    <row r="1625" spans="2:9" ht="15" thickBot="1" x14ac:dyDescent="0.35">
      <c r="B1625" s="79" t="str">
        <f t="shared" si="150"/>
        <v/>
      </c>
      <c r="C1625" s="80" t="str">
        <f t="shared" si="151"/>
        <v/>
      </c>
      <c r="D1625" s="83" t="str">
        <f t="shared" si="152"/>
        <v/>
      </c>
      <c r="E1625" s="82" t="str">
        <f t="shared" si="153"/>
        <v/>
      </c>
      <c r="F1625" s="82" t="str">
        <f t="shared" si="154"/>
        <v/>
      </c>
      <c r="G1625" s="82" t="str">
        <f t="shared" si="155"/>
        <v/>
      </c>
      <c r="H1625" s="65"/>
      <c r="I1625" s="65"/>
    </row>
    <row r="1626" spans="2:9" ht="15" thickBot="1" x14ac:dyDescent="0.35">
      <c r="B1626" s="79" t="str">
        <f t="shared" si="150"/>
        <v/>
      </c>
      <c r="C1626" s="80" t="str">
        <f t="shared" si="151"/>
        <v/>
      </c>
      <c r="D1626" s="83" t="str">
        <f t="shared" si="152"/>
        <v/>
      </c>
      <c r="E1626" s="82" t="str">
        <f t="shared" si="153"/>
        <v/>
      </c>
      <c r="F1626" s="82" t="str">
        <f t="shared" si="154"/>
        <v/>
      </c>
      <c r="G1626" s="82" t="str">
        <f t="shared" si="155"/>
        <v/>
      </c>
      <c r="H1626" s="65"/>
      <c r="I1626" s="65"/>
    </row>
    <row r="1627" spans="2:9" ht="15" thickBot="1" x14ac:dyDescent="0.35">
      <c r="B1627" s="79" t="str">
        <f t="shared" si="150"/>
        <v/>
      </c>
      <c r="C1627" s="80" t="str">
        <f t="shared" si="151"/>
        <v/>
      </c>
      <c r="D1627" s="83" t="str">
        <f t="shared" si="152"/>
        <v/>
      </c>
      <c r="E1627" s="82" t="str">
        <f t="shared" si="153"/>
        <v/>
      </c>
      <c r="F1627" s="82" t="str">
        <f t="shared" si="154"/>
        <v/>
      </c>
      <c r="G1627" s="82" t="str">
        <f t="shared" si="155"/>
        <v/>
      </c>
      <c r="H1627" s="65"/>
      <c r="I1627" s="65"/>
    </row>
    <row r="1628" spans="2:9" ht="15" thickBot="1" x14ac:dyDescent="0.35">
      <c r="B1628" s="79" t="str">
        <f t="shared" si="150"/>
        <v/>
      </c>
      <c r="C1628" s="80" t="str">
        <f t="shared" si="151"/>
        <v/>
      </c>
      <c r="D1628" s="83" t="str">
        <f t="shared" si="152"/>
        <v/>
      </c>
      <c r="E1628" s="82" t="str">
        <f t="shared" si="153"/>
        <v/>
      </c>
      <c r="F1628" s="82" t="str">
        <f t="shared" si="154"/>
        <v/>
      </c>
      <c r="G1628" s="82" t="str">
        <f t="shared" si="155"/>
        <v/>
      </c>
      <c r="H1628" s="65"/>
      <c r="I1628" s="65"/>
    </row>
    <row r="1629" spans="2:9" ht="15" thickBot="1" x14ac:dyDescent="0.35">
      <c r="B1629" s="79" t="str">
        <f t="shared" si="150"/>
        <v/>
      </c>
      <c r="C1629" s="80" t="str">
        <f t="shared" si="151"/>
        <v/>
      </c>
      <c r="D1629" s="83" t="str">
        <f t="shared" si="152"/>
        <v/>
      </c>
      <c r="E1629" s="82" t="str">
        <f t="shared" si="153"/>
        <v/>
      </c>
      <c r="F1629" s="82" t="str">
        <f t="shared" si="154"/>
        <v/>
      </c>
      <c r="G1629" s="82" t="str">
        <f t="shared" si="155"/>
        <v/>
      </c>
      <c r="H1629" s="65"/>
      <c r="I1629" s="65"/>
    </row>
    <row r="1630" spans="2:9" ht="15" thickBot="1" x14ac:dyDescent="0.35">
      <c r="B1630" s="79" t="str">
        <f t="shared" si="150"/>
        <v/>
      </c>
      <c r="C1630" s="80" t="str">
        <f t="shared" si="151"/>
        <v/>
      </c>
      <c r="D1630" s="83" t="str">
        <f t="shared" si="152"/>
        <v/>
      </c>
      <c r="E1630" s="82" t="str">
        <f t="shared" si="153"/>
        <v/>
      </c>
      <c r="F1630" s="82" t="str">
        <f t="shared" si="154"/>
        <v/>
      </c>
      <c r="G1630" s="82" t="str">
        <f t="shared" si="155"/>
        <v/>
      </c>
      <c r="H1630" s="65"/>
      <c r="I1630" s="65"/>
    </row>
    <row r="1631" spans="2:9" ht="15" thickBot="1" x14ac:dyDescent="0.35">
      <c r="B1631" s="79" t="str">
        <f t="shared" si="150"/>
        <v/>
      </c>
      <c r="C1631" s="80" t="str">
        <f t="shared" si="151"/>
        <v/>
      </c>
      <c r="D1631" s="83" t="str">
        <f t="shared" si="152"/>
        <v/>
      </c>
      <c r="E1631" s="82" t="str">
        <f t="shared" si="153"/>
        <v/>
      </c>
      <c r="F1631" s="82" t="str">
        <f t="shared" si="154"/>
        <v/>
      </c>
      <c r="G1631" s="82" t="str">
        <f t="shared" si="155"/>
        <v/>
      </c>
      <c r="H1631" s="65"/>
      <c r="I1631" s="65"/>
    </row>
    <row r="1632" spans="2:9" ht="15" thickBot="1" x14ac:dyDescent="0.35">
      <c r="B1632" s="79" t="str">
        <f t="shared" si="150"/>
        <v/>
      </c>
      <c r="C1632" s="80" t="str">
        <f t="shared" si="151"/>
        <v/>
      </c>
      <c r="D1632" s="83" t="str">
        <f t="shared" si="152"/>
        <v/>
      </c>
      <c r="E1632" s="82" t="str">
        <f t="shared" si="153"/>
        <v/>
      </c>
      <c r="F1632" s="82" t="str">
        <f t="shared" si="154"/>
        <v/>
      </c>
      <c r="G1632" s="82" t="str">
        <f t="shared" si="155"/>
        <v/>
      </c>
      <c r="H1632" s="65"/>
      <c r="I1632" s="65"/>
    </row>
    <row r="1633" spans="2:9" ht="15" thickBot="1" x14ac:dyDescent="0.35">
      <c r="B1633" s="79" t="str">
        <f t="shared" si="150"/>
        <v/>
      </c>
      <c r="C1633" s="80" t="str">
        <f t="shared" si="151"/>
        <v/>
      </c>
      <c r="D1633" s="83" t="str">
        <f t="shared" si="152"/>
        <v/>
      </c>
      <c r="E1633" s="82" t="str">
        <f t="shared" si="153"/>
        <v/>
      </c>
      <c r="F1633" s="82" t="str">
        <f t="shared" si="154"/>
        <v/>
      </c>
      <c r="G1633" s="82" t="str">
        <f t="shared" si="155"/>
        <v/>
      </c>
      <c r="H1633" s="65"/>
      <c r="I1633" s="65"/>
    </row>
    <row r="1634" spans="2:9" ht="15" thickBot="1" x14ac:dyDescent="0.35">
      <c r="B1634" s="79" t="str">
        <f t="shared" si="150"/>
        <v/>
      </c>
      <c r="C1634" s="80" t="str">
        <f t="shared" si="151"/>
        <v/>
      </c>
      <c r="D1634" s="83" t="str">
        <f t="shared" si="152"/>
        <v/>
      </c>
      <c r="E1634" s="82" t="str">
        <f t="shared" si="153"/>
        <v/>
      </c>
      <c r="F1634" s="82" t="str">
        <f t="shared" si="154"/>
        <v/>
      </c>
      <c r="G1634" s="82" t="str">
        <f t="shared" si="155"/>
        <v/>
      </c>
      <c r="H1634" s="65"/>
      <c r="I1634" s="65"/>
    </row>
    <row r="1635" spans="2:9" ht="15" thickBot="1" x14ac:dyDescent="0.35">
      <c r="B1635" s="79" t="str">
        <f t="shared" si="150"/>
        <v/>
      </c>
      <c r="C1635" s="80" t="str">
        <f t="shared" si="151"/>
        <v/>
      </c>
      <c r="D1635" s="83" t="str">
        <f t="shared" si="152"/>
        <v/>
      </c>
      <c r="E1635" s="82" t="str">
        <f t="shared" si="153"/>
        <v/>
      </c>
      <c r="F1635" s="82" t="str">
        <f t="shared" si="154"/>
        <v/>
      </c>
      <c r="G1635" s="82" t="str">
        <f t="shared" si="155"/>
        <v/>
      </c>
      <c r="H1635" s="65"/>
      <c r="I1635" s="65"/>
    </row>
    <row r="1636" spans="2:9" ht="15" thickBot="1" x14ac:dyDescent="0.35">
      <c r="B1636" s="79" t="str">
        <f t="shared" si="150"/>
        <v/>
      </c>
      <c r="C1636" s="80" t="str">
        <f t="shared" si="151"/>
        <v/>
      </c>
      <c r="D1636" s="83" t="str">
        <f t="shared" si="152"/>
        <v/>
      </c>
      <c r="E1636" s="82" t="str">
        <f t="shared" si="153"/>
        <v/>
      </c>
      <c r="F1636" s="82" t="str">
        <f t="shared" si="154"/>
        <v/>
      </c>
      <c r="G1636" s="82" t="str">
        <f t="shared" si="155"/>
        <v/>
      </c>
      <c r="H1636" s="65"/>
      <c r="I1636" s="65"/>
    </row>
    <row r="1637" spans="2:9" ht="15" thickBot="1" x14ac:dyDescent="0.35">
      <c r="B1637" s="79" t="str">
        <f t="shared" si="150"/>
        <v/>
      </c>
      <c r="C1637" s="80" t="str">
        <f t="shared" si="151"/>
        <v/>
      </c>
      <c r="D1637" s="83" t="str">
        <f t="shared" si="152"/>
        <v/>
      </c>
      <c r="E1637" s="82" t="str">
        <f t="shared" si="153"/>
        <v/>
      </c>
      <c r="F1637" s="82" t="str">
        <f t="shared" si="154"/>
        <v/>
      </c>
      <c r="G1637" s="82" t="str">
        <f t="shared" si="155"/>
        <v/>
      </c>
      <c r="H1637" s="65"/>
      <c r="I1637" s="65"/>
    </row>
    <row r="1638" spans="2:9" ht="15" thickBot="1" x14ac:dyDescent="0.35">
      <c r="B1638" s="79" t="str">
        <f t="shared" si="150"/>
        <v/>
      </c>
      <c r="C1638" s="80" t="str">
        <f t="shared" si="151"/>
        <v/>
      </c>
      <c r="D1638" s="83" t="str">
        <f t="shared" si="152"/>
        <v/>
      </c>
      <c r="E1638" s="82" t="str">
        <f t="shared" si="153"/>
        <v/>
      </c>
      <c r="F1638" s="82" t="str">
        <f t="shared" si="154"/>
        <v/>
      </c>
      <c r="G1638" s="82" t="str">
        <f t="shared" si="155"/>
        <v/>
      </c>
      <c r="H1638" s="65"/>
      <c r="I1638" s="65"/>
    </row>
    <row r="1639" spans="2:9" ht="15" thickBot="1" x14ac:dyDescent="0.35">
      <c r="B1639" s="79" t="str">
        <f t="shared" si="150"/>
        <v/>
      </c>
      <c r="C1639" s="80" t="str">
        <f t="shared" si="151"/>
        <v/>
      </c>
      <c r="D1639" s="83" t="str">
        <f t="shared" si="152"/>
        <v/>
      </c>
      <c r="E1639" s="82" t="str">
        <f t="shared" si="153"/>
        <v/>
      </c>
      <c r="F1639" s="82" t="str">
        <f t="shared" si="154"/>
        <v/>
      </c>
      <c r="G1639" s="82" t="str">
        <f t="shared" si="155"/>
        <v/>
      </c>
      <c r="H1639" s="65"/>
      <c r="I1639" s="65"/>
    </row>
    <row r="1640" spans="2:9" ht="15" thickBot="1" x14ac:dyDescent="0.35">
      <c r="B1640" s="79" t="str">
        <f t="shared" si="150"/>
        <v/>
      </c>
      <c r="C1640" s="80" t="str">
        <f t="shared" si="151"/>
        <v/>
      </c>
      <c r="D1640" s="83" t="str">
        <f t="shared" si="152"/>
        <v/>
      </c>
      <c r="E1640" s="82" t="str">
        <f t="shared" si="153"/>
        <v/>
      </c>
      <c r="F1640" s="82" t="str">
        <f t="shared" si="154"/>
        <v/>
      </c>
      <c r="G1640" s="82" t="str">
        <f t="shared" si="155"/>
        <v/>
      </c>
      <c r="H1640" s="65"/>
      <c r="I1640" s="65"/>
    </row>
    <row r="1641" spans="2:9" ht="15" thickBot="1" x14ac:dyDescent="0.35">
      <c r="B1641" s="79" t="str">
        <f t="shared" si="150"/>
        <v/>
      </c>
      <c r="C1641" s="80" t="str">
        <f t="shared" si="151"/>
        <v/>
      </c>
      <c r="D1641" s="83" t="str">
        <f t="shared" si="152"/>
        <v/>
      </c>
      <c r="E1641" s="82" t="str">
        <f t="shared" si="153"/>
        <v/>
      </c>
      <c r="F1641" s="82" t="str">
        <f t="shared" si="154"/>
        <v/>
      </c>
      <c r="G1641" s="82" t="str">
        <f t="shared" si="155"/>
        <v/>
      </c>
      <c r="H1641" s="65"/>
      <c r="I1641" s="65"/>
    </row>
    <row r="1642" spans="2:9" ht="15" thickBot="1" x14ac:dyDescent="0.35">
      <c r="B1642" s="79" t="str">
        <f t="shared" si="150"/>
        <v/>
      </c>
      <c r="C1642" s="80" t="str">
        <f t="shared" si="151"/>
        <v/>
      </c>
      <c r="D1642" s="83" t="str">
        <f t="shared" si="152"/>
        <v/>
      </c>
      <c r="E1642" s="82" t="str">
        <f t="shared" si="153"/>
        <v/>
      </c>
      <c r="F1642" s="82" t="str">
        <f t="shared" si="154"/>
        <v/>
      </c>
      <c r="G1642" s="82" t="str">
        <f t="shared" si="155"/>
        <v/>
      </c>
      <c r="H1642" s="65"/>
      <c r="I1642" s="65"/>
    </row>
    <row r="1643" spans="2:9" ht="15" thickBot="1" x14ac:dyDescent="0.35">
      <c r="B1643" s="79" t="str">
        <f t="shared" si="150"/>
        <v/>
      </c>
      <c r="C1643" s="80" t="str">
        <f t="shared" si="151"/>
        <v/>
      </c>
      <c r="D1643" s="83" t="str">
        <f t="shared" si="152"/>
        <v/>
      </c>
      <c r="E1643" s="82" t="str">
        <f t="shared" si="153"/>
        <v/>
      </c>
      <c r="F1643" s="82" t="str">
        <f t="shared" si="154"/>
        <v/>
      </c>
      <c r="G1643" s="82" t="str">
        <f t="shared" si="155"/>
        <v/>
      </c>
      <c r="H1643" s="65"/>
      <c r="I1643" s="65"/>
    </row>
    <row r="1644" spans="2:9" ht="15" thickBot="1" x14ac:dyDescent="0.35">
      <c r="B1644" s="79" t="str">
        <f t="shared" si="150"/>
        <v/>
      </c>
      <c r="C1644" s="80" t="str">
        <f t="shared" si="151"/>
        <v/>
      </c>
      <c r="D1644" s="83" t="str">
        <f t="shared" si="152"/>
        <v/>
      </c>
      <c r="E1644" s="82" t="str">
        <f t="shared" si="153"/>
        <v/>
      </c>
      <c r="F1644" s="82" t="str">
        <f t="shared" si="154"/>
        <v/>
      </c>
      <c r="G1644" s="82" t="str">
        <f t="shared" si="155"/>
        <v/>
      </c>
      <c r="H1644" s="65"/>
      <c r="I1644" s="65"/>
    </row>
    <row r="1645" spans="2:9" ht="15" thickBot="1" x14ac:dyDescent="0.35">
      <c r="B1645" s="79" t="str">
        <f t="shared" si="150"/>
        <v/>
      </c>
      <c r="C1645" s="80" t="str">
        <f t="shared" si="151"/>
        <v/>
      </c>
      <c r="D1645" s="83" t="str">
        <f t="shared" si="152"/>
        <v/>
      </c>
      <c r="E1645" s="82" t="str">
        <f t="shared" si="153"/>
        <v/>
      </c>
      <c r="F1645" s="82" t="str">
        <f t="shared" si="154"/>
        <v/>
      </c>
      <c r="G1645" s="82" t="str">
        <f t="shared" si="155"/>
        <v/>
      </c>
      <c r="H1645" s="65"/>
      <c r="I1645" s="65"/>
    </row>
    <row r="1646" spans="2:9" ht="15" thickBot="1" x14ac:dyDescent="0.35">
      <c r="B1646" s="79" t="str">
        <f t="shared" si="150"/>
        <v/>
      </c>
      <c r="C1646" s="80" t="str">
        <f t="shared" si="151"/>
        <v/>
      </c>
      <c r="D1646" s="83" t="str">
        <f t="shared" si="152"/>
        <v/>
      </c>
      <c r="E1646" s="82" t="str">
        <f t="shared" si="153"/>
        <v/>
      </c>
      <c r="F1646" s="82" t="str">
        <f t="shared" si="154"/>
        <v/>
      </c>
      <c r="G1646" s="82" t="str">
        <f t="shared" si="155"/>
        <v/>
      </c>
      <c r="H1646" s="65"/>
      <c r="I1646" s="65"/>
    </row>
    <row r="1647" spans="2:9" ht="15" thickBot="1" x14ac:dyDescent="0.35">
      <c r="B1647" s="79" t="str">
        <f t="shared" si="150"/>
        <v/>
      </c>
      <c r="C1647" s="80" t="str">
        <f t="shared" si="151"/>
        <v/>
      </c>
      <c r="D1647" s="83" t="str">
        <f t="shared" si="152"/>
        <v/>
      </c>
      <c r="E1647" s="82" t="str">
        <f t="shared" si="153"/>
        <v/>
      </c>
      <c r="F1647" s="82" t="str">
        <f t="shared" si="154"/>
        <v/>
      </c>
      <c r="G1647" s="82" t="str">
        <f t="shared" si="155"/>
        <v/>
      </c>
      <c r="H1647" s="65"/>
      <c r="I1647" s="65"/>
    </row>
    <row r="1648" spans="2:9" x14ac:dyDescent="0.3">
      <c r="B1648" s="71"/>
      <c r="C1648" s="71"/>
      <c r="D1648" s="72"/>
      <c r="E1648" s="72"/>
      <c r="F1648" s="72"/>
      <c r="G1648" s="72"/>
      <c r="H1648" s="72"/>
      <c r="I1648" s="72"/>
    </row>
  </sheetData>
  <sheetProtection sheet="1" objects="1" scenarios="1"/>
  <mergeCells count="8">
    <mergeCell ref="R6:U7"/>
    <mergeCell ref="F8:F10"/>
    <mergeCell ref="B16:C16"/>
    <mergeCell ref="B17:C17"/>
    <mergeCell ref="B4:D4"/>
    <mergeCell ref="G4:I4"/>
    <mergeCell ref="K4:N5"/>
    <mergeCell ref="G6:H6"/>
  </mergeCells>
  <conditionalFormatting sqref="B20">
    <cfRule type="expression" dxfId="21" priority="19">
      <formula>$B21=""</formula>
    </cfRule>
  </conditionalFormatting>
  <conditionalFormatting sqref="C20">
    <cfRule type="expression" dxfId="20" priority="18">
      <formula>$B21=""</formula>
    </cfRule>
  </conditionalFormatting>
  <conditionalFormatting sqref="D20">
    <cfRule type="expression" dxfId="19" priority="17">
      <formula>$B21=""</formula>
    </cfRule>
  </conditionalFormatting>
  <conditionalFormatting sqref="E20:F20">
    <cfRule type="expression" dxfId="18" priority="16">
      <formula>$B21=""</formula>
    </cfRule>
  </conditionalFormatting>
  <conditionalFormatting sqref="G20">
    <cfRule type="expression" dxfId="17" priority="15">
      <formula>$B21=""</formula>
    </cfRule>
  </conditionalFormatting>
  <conditionalFormatting sqref="B20:G20">
    <cfRule type="expression" dxfId="16" priority="14">
      <formula>$C21&lt;=TODAY()</formula>
    </cfRule>
  </conditionalFormatting>
  <conditionalFormatting sqref="B21">
    <cfRule type="expression" dxfId="15" priority="13">
      <formula>$B21=""</formula>
    </cfRule>
  </conditionalFormatting>
  <conditionalFormatting sqref="C21">
    <cfRule type="expression" dxfId="14" priority="12">
      <formula>$B21=""</formula>
    </cfRule>
  </conditionalFormatting>
  <conditionalFormatting sqref="D21:D1647">
    <cfRule type="expression" dxfId="13" priority="11">
      <formula>$B21=""</formula>
    </cfRule>
  </conditionalFormatting>
  <conditionalFormatting sqref="E21:F1647">
    <cfRule type="expression" dxfId="12" priority="10">
      <formula>$B21=""</formula>
    </cfRule>
  </conditionalFormatting>
  <conditionalFormatting sqref="G21:G1647">
    <cfRule type="expression" dxfId="11" priority="9">
      <formula>$B21=""</formula>
    </cfRule>
  </conditionalFormatting>
  <conditionalFormatting sqref="B22:B1647">
    <cfRule type="expression" dxfId="10" priority="8">
      <formula>$B22=""</formula>
    </cfRule>
  </conditionalFormatting>
  <conditionalFormatting sqref="C22:C1647">
    <cfRule type="expression" dxfId="9" priority="7">
      <formula>$B22=""</formula>
    </cfRule>
  </conditionalFormatting>
  <conditionalFormatting sqref="D22:D1647">
    <cfRule type="expression" dxfId="8" priority="6">
      <formula>$B22=""</formula>
    </cfRule>
  </conditionalFormatting>
  <conditionalFormatting sqref="E22:F1647">
    <cfRule type="expression" dxfId="7" priority="5">
      <formula>$B22=""</formula>
    </cfRule>
  </conditionalFormatting>
  <conditionalFormatting sqref="G22:G1647">
    <cfRule type="expression" dxfId="6" priority="4">
      <formula>$B22=""</formula>
    </cfRule>
  </conditionalFormatting>
  <conditionalFormatting sqref="B20:G1647">
    <cfRule type="expression" dxfId="5" priority="2">
      <formula>$C20&lt;=TODAY()</formula>
    </cfRule>
    <cfRule type="expression" dxfId="4" priority="3">
      <formula>MOD($B20,VLOOKUP(payment_frequency,periodic_table,3,FALSE))=0</formula>
    </cfRule>
  </conditionalFormatting>
  <dataValidations count="3">
    <dataValidation type="whole" operator="greaterThan" allowBlank="1" showInputMessage="1" showErrorMessage="1" errorTitle="Whole Numbers" error="Only whole numbers that are greater than 0" sqref="I14" xr:uid="{E0A611AF-38AB-491F-B816-B188348F8496}">
      <formula1>0</formula1>
    </dataValidation>
    <dataValidation type="list" allowBlank="1" showInputMessage="1" showErrorMessage="1" sqref="E10" xr:uid="{105AAC01-2C50-47C6-9237-71CC00DE6216}">
      <formula1>payment_types</formula1>
    </dataValidation>
    <dataValidation type="list" allowBlank="1" showInputMessage="1" showErrorMessage="1" sqref="E11:E12" xr:uid="{D586BD63-A927-4EBD-A480-66908FACCF07}">
      <formula1>payment_due</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4.4" x14ac:dyDescent="0.3"/>
  <cols>
    <col min="1" max="1" width="4.33203125" customWidth="1"/>
    <col min="2" max="2" width="84.88671875" bestFit="1" customWidth="1"/>
  </cols>
  <sheetData>
    <row r="1" spans="2:2" ht="18" x14ac:dyDescent="0.3">
      <c r="B1" s="10" t="s">
        <v>61</v>
      </c>
    </row>
    <row r="3" spans="2:2" ht="18" x14ac:dyDescent="0.35">
      <c r="B3" s="3" t="s">
        <v>32</v>
      </c>
    </row>
    <row r="4" spans="2:2" x14ac:dyDescent="0.3">
      <c r="B4" s="11" t="s">
        <v>60</v>
      </c>
    </row>
    <row r="5" spans="2:2" ht="18" x14ac:dyDescent="0.35">
      <c r="B5" s="3"/>
    </row>
    <row r="6" spans="2:2" ht="18" x14ac:dyDescent="0.35">
      <c r="B6" s="4" t="s">
        <v>33</v>
      </c>
    </row>
    <row r="7" spans="2:2" ht="18" x14ac:dyDescent="0.35">
      <c r="B7" s="3"/>
    </row>
    <row r="8" spans="2:2" ht="36" x14ac:dyDescent="0.3">
      <c r="B8" s="5" t="s">
        <v>34</v>
      </c>
    </row>
    <row r="9" spans="2:2" ht="18" x14ac:dyDescent="0.35">
      <c r="B9" s="6"/>
    </row>
    <row r="10" spans="2:2" ht="54" x14ac:dyDescent="0.3">
      <c r="B10" s="7" t="s">
        <v>35</v>
      </c>
    </row>
    <row r="11" spans="2:2" ht="18" x14ac:dyDescent="0.35">
      <c r="B11" s="6"/>
    </row>
    <row r="12" spans="2:2" ht="36" x14ac:dyDescent="0.3">
      <c r="B12" s="5" t="s">
        <v>36</v>
      </c>
    </row>
    <row r="13" spans="2:2" ht="18" x14ac:dyDescent="0.35">
      <c r="B13" s="6"/>
    </row>
    <row r="14" spans="2:2" ht="18" x14ac:dyDescent="0.3">
      <c r="B14" s="8" t="s">
        <v>37</v>
      </c>
    </row>
    <row r="15" spans="2:2" ht="18" x14ac:dyDescent="0.35">
      <c r="B15" s="9"/>
    </row>
    <row r="16" spans="2:2" ht="36" x14ac:dyDescent="0.3">
      <c r="B16" s="5" t="s">
        <v>38</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topLeftCell="I1" workbookViewId="0">
      <selection activeCell="O19" sqref="O19"/>
    </sheetView>
  </sheetViews>
  <sheetFormatPr defaultRowHeight="14.4" x14ac:dyDescent="0.3"/>
  <cols>
    <col min="1" max="1" width="20.6640625" bestFit="1" customWidth="1"/>
    <col min="2" max="2" width="19" customWidth="1"/>
    <col min="3" max="3" width="20.5546875" bestFit="1" customWidth="1"/>
    <col min="4" max="4" width="20.5546875" customWidth="1"/>
    <col min="5" max="5" width="8.33203125" bestFit="1" customWidth="1"/>
    <col min="6" max="6" width="5.88671875" customWidth="1"/>
    <col min="7" max="7" width="22.33203125" bestFit="1" customWidth="1"/>
    <col min="9" max="9" width="10.109375" bestFit="1" customWidth="1"/>
    <col min="10" max="10" width="13.88671875" bestFit="1" customWidth="1"/>
    <col min="12" max="12" width="9.21875" bestFit="1" customWidth="1"/>
    <col min="13" max="13" width="8.88671875" bestFit="1" customWidth="1"/>
    <col min="14" max="18" width="12.33203125" bestFit="1" customWidth="1"/>
    <col min="19" max="19" width="6" bestFit="1" customWidth="1"/>
    <col min="20" max="20" width="12.33203125" bestFit="1" customWidth="1"/>
    <col min="22" max="22" width="12.33203125" bestFit="1" customWidth="1"/>
  </cols>
  <sheetData>
    <row r="1" spans="1:27" ht="28.8" x14ac:dyDescent="0.3">
      <c r="A1" s="19" t="s">
        <v>4</v>
      </c>
      <c r="B1" s="20" t="s">
        <v>19</v>
      </c>
      <c r="C1" s="2" t="s">
        <v>20</v>
      </c>
      <c r="D1" s="2" t="s">
        <v>24</v>
      </c>
      <c r="E1" s="21" t="s">
        <v>30</v>
      </c>
      <c r="G1" s="27" t="s">
        <v>17</v>
      </c>
      <c r="I1" s="27" t="s">
        <v>5</v>
      </c>
      <c r="J1" s="27" t="s">
        <v>8</v>
      </c>
      <c r="L1" t="s">
        <v>64</v>
      </c>
      <c r="M1" t="s">
        <v>6</v>
      </c>
      <c r="N1" t="s">
        <v>7</v>
      </c>
      <c r="O1" t="s">
        <v>8</v>
      </c>
      <c r="P1" t="s">
        <v>9</v>
      </c>
      <c r="Q1" t="s">
        <v>10</v>
      </c>
      <c r="R1" t="s">
        <v>11</v>
      </c>
      <c r="S1" t="s">
        <v>12</v>
      </c>
    </row>
    <row r="2" spans="1:27" x14ac:dyDescent="0.3">
      <c r="A2" s="22" t="s">
        <v>5</v>
      </c>
      <c r="B2">
        <v>7</v>
      </c>
      <c r="C2">
        <v>52</v>
      </c>
      <c r="D2" t="s">
        <v>25</v>
      </c>
      <c r="E2" s="23">
        <v>1</v>
      </c>
      <c r="G2" s="28" t="s">
        <v>18</v>
      </c>
      <c r="I2" s="29" t="s">
        <v>29</v>
      </c>
      <c r="J2" s="29" t="s">
        <v>9</v>
      </c>
      <c r="L2" s="1" t="s">
        <v>5</v>
      </c>
      <c r="M2" s="1" t="s">
        <v>6</v>
      </c>
      <c r="N2" s="1" t="s">
        <v>7</v>
      </c>
      <c r="O2" s="1" t="s">
        <v>8</v>
      </c>
      <c r="P2" s="1" t="s">
        <v>9</v>
      </c>
      <c r="Q2" s="1" t="s">
        <v>10</v>
      </c>
      <c r="R2" s="1" t="s">
        <v>11</v>
      </c>
      <c r="S2" s="1" t="s">
        <v>12</v>
      </c>
      <c r="T2" s="1">
        <v>1</v>
      </c>
      <c r="V2" t="s">
        <v>9</v>
      </c>
    </row>
    <row r="3" spans="1:27" x14ac:dyDescent="0.3">
      <c r="A3" s="22" t="s">
        <v>6</v>
      </c>
      <c r="B3">
        <v>14</v>
      </c>
      <c r="C3">
        <v>26</v>
      </c>
      <c r="D3" t="s">
        <v>6</v>
      </c>
      <c r="E3" s="23">
        <v>2</v>
      </c>
      <c r="I3" s="29"/>
      <c r="J3" s="29" t="s">
        <v>10</v>
      </c>
      <c r="L3" s="1" t="s">
        <v>29</v>
      </c>
      <c r="M3" s="1"/>
      <c r="N3" s="1" t="s">
        <v>8</v>
      </c>
      <c r="O3" s="1" t="s">
        <v>9</v>
      </c>
      <c r="P3" s="1" t="s">
        <v>11</v>
      </c>
      <c r="Q3" s="1" t="s">
        <v>11</v>
      </c>
      <c r="R3" s="1" t="s">
        <v>12</v>
      </c>
      <c r="S3" s="1"/>
      <c r="T3" s="1">
        <v>2</v>
      </c>
      <c r="V3" t="s">
        <v>11</v>
      </c>
    </row>
    <row r="4" spans="1:27" x14ac:dyDescent="0.3">
      <c r="A4" s="22" t="s">
        <v>7</v>
      </c>
      <c r="B4">
        <v>15</v>
      </c>
      <c r="C4">
        <v>24</v>
      </c>
      <c r="D4" t="s">
        <v>7</v>
      </c>
      <c r="E4" s="23"/>
      <c r="I4" s="29"/>
      <c r="J4" s="29" t="s">
        <v>11</v>
      </c>
      <c r="L4" s="1"/>
      <c r="M4" s="1"/>
      <c r="N4" s="1" t="s">
        <v>9</v>
      </c>
      <c r="O4" s="1" t="s">
        <v>10</v>
      </c>
      <c r="P4" s="1" t="s">
        <v>12</v>
      </c>
      <c r="Q4" s="1" t="s">
        <v>12</v>
      </c>
      <c r="R4" s="1"/>
      <c r="S4" s="1"/>
      <c r="T4" s="1">
        <v>4</v>
      </c>
      <c r="V4" t="s">
        <v>12</v>
      </c>
    </row>
    <row r="5" spans="1:27" x14ac:dyDescent="0.3">
      <c r="A5" s="22" t="s">
        <v>8</v>
      </c>
      <c r="B5">
        <v>1</v>
      </c>
      <c r="C5">
        <v>12</v>
      </c>
      <c r="D5" t="s">
        <v>27</v>
      </c>
      <c r="E5" s="23">
        <v>1</v>
      </c>
      <c r="I5" s="29"/>
      <c r="J5" s="29" t="s">
        <v>12</v>
      </c>
      <c r="L5" s="1"/>
      <c r="M5" s="1"/>
      <c r="N5" s="1" t="s">
        <v>10</v>
      </c>
      <c r="O5" s="1" t="s">
        <v>11</v>
      </c>
      <c r="P5" s="1"/>
      <c r="Q5" s="1"/>
      <c r="R5" s="1"/>
      <c r="S5" s="1"/>
      <c r="T5" s="1">
        <v>6</v>
      </c>
    </row>
    <row r="6" spans="1:27" x14ac:dyDescent="0.3">
      <c r="A6" s="22" t="s">
        <v>9</v>
      </c>
      <c r="B6">
        <v>2</v>
      </c>
      <c r="C6">
        <v>6</v>
      </c>
      <c r="D6" t="s">
        <v>9</v>
      </c>
      <c r="E6" s="23">
        <v>2</v>
      </c>
      <c r="I6" s="29"/>
      <c r="J6" s="29"/>
      <c r="L6" s="1"/>
      <c r="M6" s="1"/>
      <c r="N6" s="1" t="s">
        <v>11</v>
      </c>
      <c r="O6" s="1" t="s">
        <v>12</v>
      </c>
      <c r="P6" s="1"/>
      <c r="Q6" s="1"/>
      <c r="R6" s="1"/>
      <c r="S6" s="1"/>
      <c r="T6" s="1">
        <v>12</v>
      </c>
    </row>
    <row r="7" spans="1:27" x14ac:dyDescent="0.3">
      <c r="A7" s="22" t="s">
        <v>10</v>
      </c>
      <c r="B7">
        <v>3</v>
      </c>
      <c r="C7">
        <v>4</v>
      </c>
      <c r="D7" t="s">
        <v>28</v>
      </c>
      <c r="E7" s="23">
        <v>3</v>
      </c>
      <c r="I7" s="29"/>
      <c r="J7" s="29"/>
      <c r="L7" s="1"/>
      <c r="M7" s="1"/>
      <c r="N7" s="1" t="s">
        <v>12</v>
      </c>
      <c r="O7" s="1"/>
      <c r="P7" s="1"/>
      <c r="Q7" s="1"/>
      <c r="R7" s="1"/>
      <c r="S7" s="1"/>
      <c r="T7" s="1">
        <v>24</v>
      </c>
    </row>
    <row r="8" spans="1:27" x14ac:dyDescent="0.3">
      <c r="A8" s="22" t="s">
        <v>11</v>
      </c>
      <c r="B8">
        <v>6</v>
      </c>
      <c r="C8">
        <v>2</v>
      </c>
      <c r="D8" t="s">
        <v>11</v>
      </c>
      <c r="E8" s="23">
        <v>6</v>
      </c>
      <c r="I8" s="29"/>
      <c r="J8" s="29"/>
    </row>
    <row r="9" spans="1:27" x14ac:dyDescent="0.3">
      <c r="A9" s="24" t="s">
        <v>12</v>
      </c>
      <c r="B9" s="25">
        <v>12</v>
      </c>
      <c r="C9" s="25">
        <v>1</v>
      </c>
      <c r="D9" s="25" t="s">
        <v>26</v>
      </c>
      <c r="E9" s="26">
        <v>12</v>
      </c>
      <c r="I9" s="28"/>
      <c r="J9" s="28"/>
    </row>
    <row r="11" spans="1:27" x14ac:dyDescent="0.3">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3">
      <c r="L12" s="1" t="s">
        <v>29</v>
      </c>
      <c r="M12">
        <v>2</v>
      </c>
      <c r="P12" s="1" t="s">
        <v>8</v>
      </c>
      <c r="Q12">
        <v>2</v>
      </c>
      <c r="R12" s="1" t="s">
        <v>9</v>
      </c>
      <c r="S12">
        <v>2</v>
      </c>
      <c r="T12" s="1" t="s">
        <v>11</v>
      </c>
      <c r="U12">
        <v>3</v>
      </c>
      <c r="V12" s="1" t="s">
        <v>11</v>
      </c>
      <c r="W12">
        <v>2</v>
      </c>
      <c r="X12" s="1" t="s">
        <v>12</v>
      </c>
      <c r="Y12">
        <v>2</v>
      </c>
    </row>
    <row r="13" spans="1:27" x14ac:dyDescent="0.3">
      <c r="P13" s="1" t="s">
        <v>9</v>
      </c>
      <c r="Q13">
        <v>4</v>
      </c>
      <c r="R13" s="1" t="s">
        <v>10</v>
      </c>
      <c r="S13">
        <v>3</v>
      </c>
      <c r="T13" s="1" t="s">
        <v>12</v>
      </c>
      <c r="U13">
        <v>6</v>
      </c>
      <c r="V13" s="1" t="s">
        <v>12</v>
      </c>
      <c r="W13">
        <v>4</v>
      </c>
    </row>
    <row r="14" spans="1:27" x14ac:dyDescent="0.3">
      <c r="P14" s="1" t="s">
        <v>10</v>
      </c>
      <c r="Q14">
        <v>6</v>
      </c>
      <c r="R14" s="1" t="s">
        <v>11</v>
      </c>
      <c r="S14">
        <v>6</v>
      </c>
    </row>
    <row r="15" spans="1:27" x14ac:dyDescent="0.3">
      <c r="P15" s="1" t="s">
        <v>11</v>
      </c>
      <c r="Q15">
        <v>12</v>
      </c>
      <c r="R15" s="1" t="s">
        <v>12</v>
      </c>
      <c r="S15">
        <v>12</v>
      </c>
    </row>
    <row r="16" spans="1:27" x14ac:dyDescent="0.3">
      <c r="P16" s="1" t="s">
        <v>12</v>
      </c>
      <c r="Q16">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51</vt:i4>
      </vt:variant>
    </vt:vector>
  </HeadingPairs>
  <TitlesOfParts>
    <vt:vector size="57" baseType="lpstr">
      <vt:lpstr>Prepayment Checklist</vt:lpstr>
      <vt:lpstr>Home Page</vt:lpstr>
      <vt:lpstr>Amortization Schedule</vt:lpstr>
      <vt:lpstr>IO Amortization Schedule</vt:lpstr>
      <vt:lpstr>@</vt:lpstr>
      <vt:lpstr>Named Ranges</vt:lpstr>
      <vt:lpstr>'IO Amortization Schedule'!apr</vt:lpstr>
      <vt:lpstr>apr</vt:lpstr>
      <vt:lpstr>'IO Amortization Schedule'!array</vt:lpstr>
      <vt:lpstr>array</vt:lpstr>
      <vt:lpstr>'IO Amortization Schedule'!BD</vt:lpstr>
      <vt:lpstr>BD</vt:lpstr>
      <vt:lpstr>Bi_monthly_ep</vt:lpstr>
      <vt:lpstr>Bi_monthly_table</vt:lpstr>
      <vt:lpstr>Bi_weekly_ep</vt:lpstr>
      <vt:lpstr>Bi_weekly_table</vt:lpstr>
      <vt:lpstr>'IO Amortization Schedule'!dates</vt:lpstr>
      <vt:lpstr>dates</vt:lpstr>
      <vt:lpstr>'IO Amortization Schedule'!first_payment_date</vt:lpstr>
      <vt:lpstr>first_payment_date</vt:lpstr>
      <vt:lpstr>'IO Amortization Schedule'!interest_compounded</vt:lpstr>
      <vt:lpstr>interest_compounded</vt:lpstr>
      <vt:lpstr>'IO Amortization Schedule'!interest_paid</vt:lpstr>
      <vt:lpstr>interest_paid</vt:lpstr>
      <vt:lpstr>'IO Amortization Schedule'!loan</vt:lpstr>
      <vt:lpstr>loan</vt:lpstr>
      <vt:lpstr>Monthly</vt:lpstr>
      <vt:lpstr>Monthly_ep</vt:lpstr>
      <vt:lpstr>Monthly_table</vt:lpstr>
      <vt:lpstr>'IO Amortization Schedule'!nper</vt:lpstr>
      <vt:lpstr>nper</vt:lpstr>
      <vt:lpstr>'IO Amortization Schedule'!payment</vt:lpstr>
      <vt:lpstr>payment</vt:lpstr>
      <vt:lpstr>payment_due</vt:lpstr>
      <vt:lpstr>'IO Amortization Schedule'!payment_frequency</vt:lpstr>
      <vt:lpstr>payment_frequency</vt:lpstr>
      <vt:lpstr>'IO Amortization Schedule'!payment_type</vt:lpstr>
      <vt:lpstr>payment_type</vt:lpstr>
      <vt:lpstr>payment_types</vt:lpstr>
      <vt:lpstr>periodic_table</vt:lpstr>
      <vt:lpstr>'IO Amortization Schedule'!principal_paid</vt:lpstr>
      <vt:lpstr>principal_paid</vt:lpstr>
      <vt:lpstr>Quarterly_ep</vt:lpstr>
      <vt:lpstr>Quarterly_table</vt:lpstr>
      <vt:lpstr>'IO Amortization Schedule'!rate</vt:lpstr>
      <vt:lpstr>rate</vt:lpstr>
      <vt:lpstr>Semi_annually_ep</vt:lpstr>
      <vt:lpstr>Semi_annually_table</vt:lpstr>
      <vt:lpstr>Semi_monthly_ep</vt:lpstr>
      <vt:lpstr>Semi_monthly_table</vt:lpstr>
      <vt:lpstr>'IO Amortization Schedule'!term</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2023-11-01T08:30:15Z</dcterms:modified>
</cp:coreProperties>
</file>