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manto\Downloads\"/>
    </mc:Choice>
  </mc:AlternateContent>
  <xr:revisionPtr revIDLastSave="0" documentId="13_ncr:1_{55CFE83F-B9DB-4571-8677-04E21612A250}" xr6:coauthVersionLast="47" xr6:coauthVersionMax="47" xr10:uidLastSave="{00000000-0000-0000-0000-000000000000}"/>
  <bookViews>
    <workbookView xWindow="-120" yWindow="-120" windowWidth="29040" windowHeight="15720" firstSheet="1" activeTab="9" xr2:uid="{85436599-B065-4DCE-939B-E02980EB38FD}"/>
  </bookViews>
  <sheets>
    <sheet name="Overview" sheetId="12" r:id="rId1"/>
    <sheet name="COMPLEX overview" sheetId="17" r:id="rId2"/>
    <sheet name="Dataset" sheetId="1" r:id="rId3"/>
    <sheet name="Insert Complex Numbers" sheetId="4" r:id="rId4"/>
    <sheet name="Imaginary" sheetId="2" r:id="rId5"/>
    <sheet name="Real" sheetId="3" r:id="rId6"/>
    <sheet name="SUM" sheetId="5" r:id="rId7"/>
    <sheet name="Subtract" sheetId="6" r:id="rId8"/>
    <sheet name="Multiply" sheetId="7" r:id="rId9"/>
    <sheet name="Divide" sheetId="8" r:id="rId10"/>
    <sheet name="Magnitude" sheetId="9" r:id="rId11"/>
    <sheet name="Polar" sheetId="11" r:id="rId12"/>
    <sheet name="Conjugate" sheetId="13" r:id="rId13"/>
    <sheet name="Logarithm" sheetId="14" r:id="rId14"/>
    <sheet name="Square Root" sheetId="15" r:id="rId15"/>
    <sheet name="Exponential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2" l="1"/>
  <c r="F15" i="12"/>
  <c r="F14" i="12"/>
  <c r="F13" i="12"/>
  <c r="F12" i="12"/>
  <c r="F11" i="12"/>
  <c r="F10" i="12"/>
  <c r="F9" i="12"/>
  <c r="F8" i="12"/>
  <c r="F6" i="12"/>
  <c r="F5" i="12"/>
  <c r="F7" i="12"/>
  <c r="D7" i="17"/>
  <c r="D8" i="17"/>
  <c r="D9" i="17"/>
  <c r="D6" i="17"/>
  <c r="D5" i="4"/>
  <c r="C5" i="14"/>
  <c r="C5" i="13"/>
  <c r="C6" i="16"/>
  <c r="C7" i="16"/>
  <c r="C8" i="16"/>
  <c r="C9" i="16"/>
  <c r="C10" i="16"/>
  <c r="C11" i="16"/>
  <c r="C5" i="16"/>
  <c r="C6" i="15"/>
  <c r="C7" i="15"/>
  <c r="C8" i="15"/>
  <c r="C9" i="15"/>
  <c r="C10" i="15"/>
  <c r="C11" i="15"/>
  <c r="C5" i="15"/>
  <c r="C6" i="14"/>
  <c r="C7" i="14"/>
  <c r="C8" i="14"/>
  <c r="C9" i="14"/>
  <c r="C10" i="14"/>
  <c r="C11" i="14"/>
  <c r="C6" i="13"/>
  <c r="C7" i="13"/>
  <c r="C8" i="13"/>
  <c r="C9" i="13"/>
  <c r="C10" i="13"/>
  <c r="C11" i="13"/>
  <c r="C5" i="11"/>
  <c r="C5" i="9"/>
  <c r="D5" i="8"/>
  <c r="D5" i="7"/>
  <c r="D5" i="6"/>
  <c r="D5" i="5"/>
  <c r="C5" i="3"/>
  <c r="C5" i="2"/>
  <c r="C6" i="11"/>
  <c r="C7" i="11"/>
  <c r="C8" i="11"/>
  <c r="C9" i="11"/>
  <c r="C10" i="11"/>
  <c r="C11" i="11"/>
  <c r="C6" i="9"/>
  <c r="C7" i="9"/>
  <c r="C8" i="9"/>
  <c r="C9" i="9"/>
  <c r="C10" i="9"/>
  <c r="C11" i="9"/>
  <c r="D6" i="8"/>
  <c r="D7" i="8"/>
  <c r="D8" i="8"/>
  <c r="D9" i="8"/>
  <c r="D10" i="8"/>
  <c r="D11" i="8"/>
  <c r="D6" i="7"/>
  <c r="D7" i="7"/>
  <c r="D8" i="7"/>
  <c r="D9" i="7"/>
  <c r="D10" i="7"/>
  <c r="D11" i="7"/>
  <c r="D6" i="6"/>
  <c r="D7" i="6"/>
  <c r="D8" i="6"/>
  <c r="D9" i="6"/>
  <c r="D10" i="6"/>
  <c r="D11" i="6"/>
  <c r="D6" i="5"/>
  <c r="D7" i="5"/>
  <c r="D8" i="5"/>
  <c r="D9" i="5"/>
  <c r="D10" i="5"/>
  <c r="D11" i="5"/>
  <c r="C6" i="3"/>
  <c r="C7" i="3"/>
  <c r="C8" i="3"/>
  <c r="C9" i="3"/>
  <c r="C10" i="3"/>
  <c r="C11" i="3"/>
  <c r="C6" i="2"/>
  <c r="C7" i="2"/>
  <c r="C8" i="2"/>
  <c r="C9" i="2"/>
  <c r="C10" i="2"/>
  <c r="C11" i="2"/>
  <c r="D6" i="4"/>
  <c r="D7" i="4"/>
  <c r="D8" i="4"/>
  <c r="D9" i="4"/>
  <c r="D10" i="4"/>
  <c r="D11" i="4"/>
  <c r="G13" i="12"/>
  <c r="G12" i="12"/>
  <c r="G10" i="12"/>
  <c r="G5" i="12"/>
  <c r="G11" i="12"/>
  <c r="G8" i="12"/>
  <c r="G9" i="12"/>
  <c r="G7" i="12"/>
  <c r="G6" i="12"/>
  <c r="G14" i="12"/>
  <c r="G16" i="12"/>
  <c r="G15" i="12"/>
</calcChain>
</file>

<file path=xl/sharedStrings.xml><?xml version="1.0" encoding="utf-8"?>
<sst xmlns="http://schemas.openxmlformats.org/spreadsheetml/2006/main" count="340" uniqueCount="90">
  <si>
    <t>Real Coefficient</t>
  </si>
  <si>
    <t>Imaginary Coefficient</t>
  </si>
  <si>
    <t>Complex Number</t>
  </si>
  <si>
    <t>Complex Numbers in Excel</t>
  </si>
  <si>
    <t>4.2658+6.9713i</t>
  </si>
  <si>
    <t>5.3217+7.9272i</t>
  </si>
  <si>
    <t>4.4531+1.7832i</t>
  </si>
  <si>
    <t>5.9158+4.0958i</t>
  </si>
  <si>
    <t>7.6881+6.7035i</t>
  </si>
  <si>
    <t>9.4705+9.6487i</t>
  </si>
  <si>
    <t>11.2582+12.1939i</t>
  </si>
  <si>
    <t>Imaginary Part</t>
  </si>
  <si>
    <t>Finding Imaginary Part</t>
  </si>
  <si>
    <t>Real Part</t>
  </si>
  <si>
    <t>Finding Real Part</t>
  </si>
  <si>
    <t>Summing Complex Numbers</t>
  </si>
  <si>
    <t>Subtracting Complex Numbers</t>
  </si>
  <si>
    <t>Multiplying Complex Numbers</t>
  </si>
  <si>
    <t>Dividing Complex Numbers</t>
  </si>
  <si>
    <t>Summation Result</t>
  </si>
  <si>
    <t>Subtraction Result</t>
  </si>
  <si>
    <t>Multiplication Result</t>
  </si>
  <si>
    <t>Division Result</t>
  </si>
  <si>
    <t>2.1456 + 3.2197i</t>
  </si>
  <si>
    <t>3.8574 + 6.0321i</t>
  </si>
  <si>
    <t>6.7432 + 2.9815i</t>
  </si>
  <si>
    <t>8.4269 + 4.2673i</t>
  </si>
  <si>
    <t>13.5784 + 10.7892i</t>
  </si>
  <si>
    <t>15.7012 + 13.3942i</t>
  </si>
  <si>
    <t>Converting to Magnitude Form</t>
  </si>
  <si>
    <t>Converting to Polar Form</t>
  </si>
  <si>
    <t>Magnitude Form</t>
  </si>
  <si>
    <t>Polar Form</t>
  </si>
  <si>
    <t>Conjugate Result</t>
  </si>
  <si>
    <t>Finding Conjugate</t>
  </si>
  <si>
    <t>Finding Logarithm</t>
  </si>
  <si>
    <t>Logarithm Result</t>
  </si>
  <si>
    <t>Finding Square Root</t>
  </si>
  <si>
    <t>Square Root Result</t>
  </si>
  <si>
    <t>Finding Exponential</t>
  </si>
  <si>
    <t>Exponential Result</t>
  </si>
  <si>
    <t>Practice Yourself</t>
  </si>
  <si>
    <t>Practice yourself</t>
  </si>
  <si>
    <t>Getting Complex Numbers</t>
  </si>
  <si>
    <t>Result</t>
  </si>
  <si>
    <t>Formula</t>
  </si>
  <si>
    <t>Description</t>
  </si>
  <si>
    <t>Complex number with real and imaginary coefficients 1 and 2</t>
  </si>
  <si>
    <t>Complex number with real and imaginary coefficients 0 and 2</t>
  </si>
  <si>
    <t>Complex number with real and imaginary coefficients 2 and 0</t>
  </si>
  <si>
    <t>Complex number with real and imaginary coefficients 5 and 6 and j as suffix</t>
  </si>
  <si>
    <t>Overview of Complex Numbers</t>
  </si>
  <si>
    <t>COMPLEX(real_num,i_num,[suffix])</t>
  </si>
  <si>
    <t>=COMPLEX(B5,C5)</t>
  </si>
  <si>
    <t>=COMPLEX(B6,C6,"j")</t>
  </si>
  <si>
    <t>=COMPLEX(B7,C7)</t>
  </si>
  <si>
    <t>=COMPLEX(B8,C8)</t>
  </si>
  <si>
    <t>Creates a complex number with given real and imaginary coefficients</t>
  </si>
  <si>
    <t>x</t>
  </si>
  <si>
    <t>y</t>
  </si>
  <si>
    <t>z</t>
  </si>
  <si>
    <t>2+i</t>
  </si>
  <si>
    <t>5+i</t>
  </si>
  <si>
    <t>x+y</t>
  </si>
  <si>
    <t>Real(x)</t>
  </si>
  <si>
    <t>Imaginary(x)</t>
  </si>
  <si>
    <t>x-y</t>
  </si>
  <si>
    <t>x*y</t>
  </si>
  <si>
    <t>x/y</t>
  </si>
  <si>
    <t>Conjugate(x)</t>
  </si>
  <si>
    <t>Logarithm(x)</t>
  </si>
  <si>
    <t>SQRT(x)</t>
  </si>
  <si>
    <t>Exponentital(x)</t>
  </si>
  <si>
    <t>Finding real part</t>
  </si>
  <si>
    <t>Finding imaginary part</t>
  </si>
  <si>
    <t>Summing</t>
  </si>
  <si>
    <t>Subtracting</t>
  </si>
  <si>
    <t>Multiplying</t>
  </si>
  <si>
    <t>Dividing</t>
  </si>
  <si>
    <t>Converting to magnitude form</t>
  </si>
  <si>
    <t>Converting to polar form</t>
  </si>
  <si>
    <t>Getting conjugate</t>
  </si>
  <si>
    <t>Finding logarithm</t>
  </si>
  <si>
    <t>Finding square root</t>
  </si>
  <si>
    <t>Getting exponential</t>
  </si>
  <si>
    <t>Operation</t>
  </si>
  <si>
    <t>Output</t>
  </si>
  <si>
    <t>Remark</t>
  </si>
  <si>
    <t>Numbers (Set-1)</t>
  </si>
  <si>
    <t>Numbers (Set-2)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</si>
</sst>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"/>
    <numFmt numFmtId="165" formatCode="0.000"/>
  </numFmts>
  <fonts count="13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2727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1E1E1E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272760"/>
      </bottom>
      <diagonal/>
    </border>
    <border>
      <left/>
      <right/>
      <top style="medium">
        <color rgb="FF27276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8" fillId="0" borderId="8" xfId="2" applyFont="1" applyBorder="1" applyAlignment="1">
      <alignment horizontal="left" vertical="center"/>
    </xf>
    <xf numFmtId="0" fontId="5" fillId="0" borderId="7" xfId="2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2" fillId="8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/>
    </xf>
    <xf numFmtId="0" fontId="3" fillId="4" borderId="1" xfId="1" applyFont="1" applyFill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Normal 2" xfId="2" xr:uid="{A279F487-53BA-4427-98A9-26A7A2A53973}"/>
  </cellStyles>
  <dxfs count="0"/>
  <tableStyles count="1" defaultTableStyle="TableStyleMedium2" defaultPivotStyle="PivotStyleLight16">
    <tableStyle name="Invisible" pivot="0" table="0" count="0" xr9:uid="{E8B211F0-7AA5-4DD8-936F-B9F13CD8059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142875</xdr:rowOff>
    </xdr:from>
    <xdr:to>
      <xdr:col>6</xdr:col>
      <xdr:colOff>19050</xdr:colOff>
      <xdr:row>13</xdr:row>
      <xdr:rowOff>228601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A691A1-1209-4F5A-BE14-7940D1603B1D}"/>
            </a:ext>
          </a:extLst>
        </xdr:cNvPr>
        <xdr:cNvSpPr txBox="1"/>
      </xdr:nvSpPr>
      <xdr:spPr>
        <a:xfrm>
          <a:off x="228601" y="2314575"/>
          <a:ext cx="8172449" cy="1076326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 b="1" i="0" u="sng" baseline="0">
              <a:solidFill>
                <a:srgbClr val="F85E69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Warnings</a:t>
          </a:r>
        </a:p>
        <a:p>
          <a:pPr algn="ctr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 panose="05000000000000000000" pitchFamily="2" charset="2"/>
          </a:endParaRPr>
        </a:p>
        <a:p>
          <a:r>
            <a:rPr lang="en-GB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 </a:t>
          </a:r>
          <a:r>
            <a:rPr lang="en-GB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#VALUE! error value is returned by COMPLEX if real_num is not a numeric value.</a:t>
          </a:r>
        </a:p>
        <a:p>
          <a:r>
            <a:rPr lang="en-GB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 </a:t>
          </a:r>
          <a:r>
            <a:rPr lang="en-GB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#VALUE! error value is returned by COMPLEX if i_num is not a numeric value.</a:t>
          </a:r>
        </a:p>
        <a:p>
          <a:r>
            <a:rPr lang="en-GB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 </a:t>
          </a:r>
          <a:r>
            <a:rPr lang="en-GB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neither "i" nor "j" are present in the suffix, COMPLEX returns the #VALUE! error value.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A9A2-50AD-49C3-9C93-28B69B3F435A}">
  <dimension ref="B2:H17"/>
  <sheetViews>
    <sheetView showGridLines="0" workbookViewId="0">
      <selection activeCell="L19" sqref="L19"/>
    </sheetView>
  </sheetViews>
  <sheetFormatPr defaultRowHeight="20.100000000000001" customHeight="1" x14ac:dyDescent="0.25"/>
  <cols>
    <col min="1" max="1" width="3.42578125" style="1" customWidth="1"/>
    <col min="2" max="2" width="3.5703125" style="1" customWidth="1"/>
    <col min="3" max="3" width="7.28515625" style="1" customWidth="1"/>
    <col min="4" max="4" width="3" style="1" customWidth="1"/>
    <col min="5" max="5" width="14.85546875" style="1" bestFit="1" customWidth="1"/>
    <col min="6" max="6" width="36.5703125" style="1" bestFit="1" customWidth="1"/>
    <col min="7" max="7" width="19.28515625" style="1" bestFit="1" customWidth="1"/>
    <col min="8" max="8" width="28.28515625" style="1" bestFit="1" customWidth="1"/>
    <col min="9" max="9" width="27" style="1" customWidth="1"/>
    <col min="10" max="16384" width="9.140625" style="1"/>
  </cols>
  <sheetData>
    <row r="2" spans="2:8" ht="20.100000000000001" customHeight="1" thickBot="1" x14ac:dyDescent="0.3">
      <c r="B2" s="21" t="s">
        <v>51</v>
      </c>
      <c r="C2" s="21"/>
      <c r="D2" s="21"/>
      <c r="E2" s="21"/>
      <c r="F2" s="21"/>
      <c r="G2" s="21"/>
      <c r="H2" s="21"/>
    </row>
    <row r="3" spans="2:8" ht="20.100000000000001" customHeight="1" thickTop="1" x14ac:dyDescent="0.25"/>
    <row r="4" spans="2:8" ht="20.100000000000001" customHeight="1" x14ac:dyDescent="0.25">
      <c r="B4" s="16" t="s">
        <v>58</v>
      </c>
      <c r="C4" s="8" t="s">
        <v>61</v>
      </c>
      <c r="E4" s="20" t="s">
        <v>85</v>
      </c>
      <c r="F4" s="20" t="s">
        <v>86</v>
      </c>
      <c r="G4" s="20" t="s">
        <v>45</v>
      </c>
      <c r="H4" s="20" t="s">
        <v>87</v>
      </c>
    </row>
    <row r="5" spans="2:8" ht="20.100000000000001" customHeight="1" x14ac:dyDescent="0.25">
      <c r="B5" s="16" t="s">
        <v>59</v>
      </c>
      <c r="C5" s="8" t="s">
        <v>62</v>
      </c>
      <c r="E5" s="16" t="s">
        <v>64</v>
      </c>
      <c r="F5" s="8">
        <f>IMREAL(C4)</f>
        <v>2</v>
      </c>
      <c r="G5" s="17" t="str">
        <f ca="1">_xlfn.FORMULATEXT(F5)</f>
        <v>=IMREAL(C4)</v>
      </c>
      <c r="H5" s="2" t="s">
        <v>73</v>
      </c>
    </row>
    <row r="6" spans="2:8" ht="20.100000000000001" customHeight="1" x14ac:dyDescent="0.25">
      <c r="B6" s="16" t="s">
        <v>60</v>
      </c>
      <c r="C6" s="8">
        <v>3</v>
      </c>
      <c r="E6" s="16" t="s">
        <v>65</v>
      </c>
      <c r="F6" s="8">
        <f>IMAGINARY(C4)</f>
        <v>1</v>
      </c>
      <c r="G6" s="17" t="str">
        <f t="shared" ref="G6:G16" ca="1" si="0">_xlfn.FORMULATEXT(F6)</f>
        <v>=IMAGINARY(C4)</v>
      </c>
      <c r="H6" s="2" t="s">
        <v>74</v>
      </c>
    </row>
    <row r="7" spans="2:8" ht="20.100000000000001" customHeight="1" x14ac:dyDescent="0.25">
      <c r="E7" s="16" t="s">
        <v>63</v>
      </c>
      <c r="F7" s="8" t="str">
        <f>IMSUM(C4,C5)</f>
        <v>7+2i</v>
      </c>
      <c r="G7" s="17" t="str">
        <f t="shared" ca="1" si="0"/>
        <v>=IMSUM(C4,C5)</v>
      </c>
      <c r="H7" s="2" t="s">
        <v>75</v>
      </c>
    </row>
    <row r="8" spans="2:8" ht="20.100000000000001" customHeight="1" x14ac:dyDescent="0.25">
      <c r="E8" s="16" t="s">
        <v>66</v>
      </c>
      <c r="F8" s="8" t="str">
        <f>IMSUB(C4,C5)</f>
        <v>-3</v>
      </c>
      <c r="G8" s="17" t="str">
        <f t="shared" ca="1" si="0"/>
        <v>=IMSUB(C4,C5)</v>
      </c>
      <c r="H8" s="2" t="s">
        <v>76</v>
      </c>
    </row>
    <row r="9" spans="2:8" ht="20.100000000000001" customHeight="1" x14ac:dyDescent="0.25">
      <c r="E9" s="16" t="s">
        <v>67</v>
      </c>
      <c r="F9" s="8" t="str">
        <f>IMPRODUCT(C4,C5)</f>
        <v>9+7i</v>
      </c>
      <c r="G9" s="17" t="str">
        <f t="shared" ca="1" si="0"/>
        <v>=IMPRODUCT(C4,C5)</v>
      </c>
      <c r="H9" s="2" t="s">
        <v>77</v>
      </c>
    </row>
    <row r="10" spans="2:8" ht="20.100000000000001" customHeight="1" x14ac:dyDescent="0.25">
      <c r="E10" s="16" t="s">
        <v>68</v>
      </c>
      <c r="F10" s="8" t="str">
        <f>IMDIV(C4,C5)</f>
        <v>0.423076923076923+0.115384615384615i</v>
      </c>
      <c r="G10" s="17" t="str">
        <f t="shared" ca="1" si="0"/>
        <v>=IMDIV(C4,C5)</v>
      </c>
      <c r="H10" s="2" t="s">
        <v>78</v>
      </c>
    </row>
    <row r="11" spans="2:8" ht="20.100000000000001" customHeight="1" x14ac:dyDescent="0.25">
      <c r="E11" s="16" t="s">
        <v>59</v>
      </c>
      <c r="F11" s="15">
        <f>IMABS(C5)</f>
        <v>5.0990195135927854</v>
      </c>
      <c r="G11" s="17" t="str">
        <f t="shared" ca="1" si="0"/>
        <v>=IMABS(C5)</v>
      </c>
      <c r="H11" s="2" t="s">
        <v>79</v>
      </c>
    </row>
    <row r="12" spans="2:8" ht="20.100000000000001" customHeight="1" x14ac:dyDescent="0.25">
      <c r="E12" s="16" t="s">
        <v>59</v>
      </c>
      <c r="F12" s="14">
        <f>IMARGUMENT(C5)</f>
        <v>0.19739555984988078</v>
      </c>
      <c r="G12" s="17" t="str">
        <f t="shared" ca="1" si="0"/>
        <v>=IMARGUMENT(C5)</v>
      </c>
      <c r="H12" s="2" t="s">
        <v>80</v>
      </c>
    </row>
    <row r="13" spans="2:8" ht="20.100000000000001" customHeight="1" x14ac:dyDescent="0.25">
      <c r="E13" s="16" t="s">
        <v>69</v>
      </c>
      <c r="F13" s="8" t="str">
        <f>IMCONJUGATE(C4)</f>
        <v>2-i</v>
      </c>
      <c r="G13" s="17" t="str">
        <f t="shared" ca="1" si="0"/>
        <v>=IMCONJUGATE(C4)</v>
      </c>
      <c r="H13" s="2" t="s">
        <v>81</v>
      </c>
    </row>
    <row r="14" spans="2:8" ht="20.100000000000001" customHeight="1" x14ac:dyDescent="0.25">
      <c r="E14" s="16" t="s">
        <v>70</v>
      </c>
      <c r="F14" s="8" t="str">
        <f>IMLN(C4)</f>
        <v>0.80471895621705+0.463647609000806i</v>
      </c>
      <c r="G14" s="17" t="str">
        <f t="shared" ca="1" si="0"/>
        <v>=IMLN(C4)</v>
      </c>
      <c r="H14" s="2" t="s">
        <v>82</v>
      </c>
    </row>
    <row r="15" spans="2:8" ht="20.100000000000001" customHeight="1" x14ac:dyDescent="0.25">
      <c r="E15" s="16" t="s">
        <v>71</v>
      </c>
      <c r="F15" s="8" t="str">
        <f>IMSQRT(C4)</f>
        <v>1.45534669022535+0.343560749722512i</v>
      </c>
      <c r="G15" s="17" t="str">
        <f t="shared" ca="1" si="0"/>
        <v>=IMSQRT(C4)</v>
      </c>
      <c r="H15" s="2" t="s">
        <v>83</v>
      </c>
    </row>
    <row r="16" spans="2:8" ht="20.100000000000001" customHeight="1" x14ac:dyDescent="0.25">
      <c r="E16" s="16" t="s">
        <v>72</v>
      </c>
      <c r="F16" s="8" t="str">
        <f>IMEXP(C4)</f>
        <v>3.99232404844127+6.21767631236797i</v>
      </c>
      <c r="G16" s="17" t="str">
        <f t="shared" ca="1" si="0"/>
        <v>=IMEXP(C4)</v>
      </c>
      <c r="H16" s="2" t="s">
        <v>84</v>
      </c>
    </row>
    <row r="17" ht="100.5" customHeight="1" x14ac:dyDescent="0.25"/>
  </sheetData>
  <mergeCells count="1">
    <mergeCell ref="B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CC1F-8B24-41F6-B6EC-9D9FDB50E580}">
  <dimension ref="B2:O12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3" width="26.140625" style="1" customWidth="1"/>
    <col min="4" max="4" width="36.5703125" style="1" bestFit="1" customWidth="1"/>
    <col min="5" max="5" width="4.28515625" style="1" customWidth="1"/>
    <col min="6" max="12" width="9.140625" style="1"/>
    <col min="13" max="14" width="26.140625" style="1" customWidth="1"/>
    <col min="15" max="15" width="36.5703125" style="1" bestFit="1" customWidth="1"/>
    <col min="16" max="16384" width="9.140625" style="1"/>
  </cols>
  <sheetData>
    <row r="2" spans="2:15" ht="20.100000000000001" customHeight="1" thickBot="1" x14ac:dyDescent="0.3">
      <c r="B2" s="21" t="s">
        <v>18</v>
      </c>
      <c r="C2" s="21"/>
      <c r="D2" s="21"/>
      <c r="M2" s="24" t="s">
        <v>41</v>
      </c>
      <c r="N2" s="24"/>
      <c r="O2" s="24"/>
    </row>
    <row r="3" spans="2:15" ht="20.100000000000001" customHeight="1" thickTop="1" x14ac:dyDescent="0.25"/>
    <row r="4" spans="2:15" ht="20.100000000000001" customHeight="1" x14ac:dyDescent="0.25">
      <c r="B4" s="3" t="s">
        <v>88</v>
      </c>
      <c r="C4" s="3" t="s">
        <v>89</v>
      </c>
      <c r="D4" s="3" t="s">
        <v>22</v>
      </c>
      <c r="M4" s="3" t="s">
        <v>88</v>
      </c>
      <c r="N4" s="3" t="s">
        <v>89</v>
      </c>
      <c r="O4" s="3" t="s">
        <v>22</v>
      </c>
    </row>
    <row r="5" spans="2:15" ht="20.100000000000001" customHeight="1" x14ac:dyDescent="0.25">
      <c r="B5" s="4" t="s">
        <v>4</v>
      </c>
      <c r="C5" s="4" t="s">
        <v>23</v>
      </c>
      <c r="D5" s="6" t="str">
        <f>IMDIV(C5,B5)</f>
        <v>0.473054679934432-0.018309834081979i</v>
      </c>
      <c r="M5" s="4" t="s">
        <v>4</v>
      </c>
      <c r="N5" s="4" t="s">
        <v>23</v>
      </c>
      <c r="O5" s="6"/>
    </row>
    <row r="6" spans="2:15" ht="20.100000000000001" customHeight="1" x14ac:dyDescent="0.25">
      <c r="B6" s="4">
        <v>5.3216999999999999</v>
      </c>
      <c r="C6" s="4" t="s">
        <v>24</v>
      </c>
      <c r="D6" s="5" t="str">
        <f t="shared" ref="D6:D11" si="0">IMDIV(C6,B6)</f>
        <v>0.724843565026213+1.13349117763121i</v>
      </c>
      <c r="M6" s="4">
        <v>5.3216999999999999</v>
      </c>
      <c r="N6" s="4" t="s">
        <v>24</v>
      </c>
      <c r="O6" s="5"/>
    </row>
    <row r="7" spans="2:15" ht="20.100000000000001" customHeight="1" x14ac:dyDescent="0.25">
      <c r="B7" s="4" t="s">
        <v>6</v>
      </c>
      <c r="C7" s="4" t="s">
        <v>25</v>
      </c>
      <c r="D7" s="5" t="str">
        <f t="shared" si="0"/>
        <v>1.53606716579715+0.0544306280906627i</v>
      </c>
      <c r="M7" s="4" t="s">
        <v>6</v>
      </c>
      <c r="N7" s="4" t="s">
        <v>25</v>
      </c>
      <c r="O7" s="5"/>
    </row>
    <row r="8" spans="2:15" ht="20.100000000000001" customHeight="1" x14ac:dyDescent="0.25">
      <c r="B8" s="4" t="s">
        <v>7</v>
      </c>
      <c r="C8" s="4" t="s">
        <v>26</v>
      </c>
      <c r="D8" s="5" t="str">
        <f t="shared" si="0"/>
        <v>1.30050055555535-0.17906118791095i</v>
      </c>
      <c r="M8" s="4" t="s">
        <v>7</v>
      </c>
      <c r="N8" s="4" t="s">
        <v>26</v>
      </c>
      <c r="O8" s="5"/>
    </row>
    <row r="9" spans="2:15" ht="20.100000000000001" customHeight="1" x14ac:dyDescent="0.25">
      <c r="B9" s="4" t="s">
        <v>8</v>
      </c>
      <c r="C9" s="4">
        <v>10.991199999999999</v>
      </c>
      <c r="D9" s="5" t="str">
        <f t="shared" si="0"/>
        <v>0.812171890172556-0.708158617313996i</v>
      </c>
      <c r="M9" s="4" t="s">
        <v>8</v>
      </c>
      <c r="N9" s="4">
        <v>10.991199999999999</v>
      </c>
      <c r="O9" s="5"/>
    </row>
    <row r="10" spans="2:15" ht="20.100000000000001" customHeight="1" x14ac:dyDescent="0.25">
      <c r="B10" s="4" t="s">
        <v>9</v>
      </c>
      <c r="C10" s="4" t="s">
        <v>27</v>
      </c>
      <c r="D10" s="5" t="str">
        <f t="shared" si="0"/>
        <v>1.27303908811795-0.157750092341867i</v>
      </c>
      <c r="M10" s="4" t="s">
        <v>9</v>
      </c>
      <c r="N10" s="4" t="s">
        <v>27</v>
      </c>
      <c r="O10" s="5"/>
    </row>
    <row r="11" spans="2:15" ht="20.100000000000001" customHeight="1" x14ac:dyDescent="0.25">
      <c r="B11" s="4">
        <v>11.2582</v>
      </c>
      <c r="C11" s="4" t="s">
        <v>28</v>
      </c>
      <c r="D11" s="5" t="str">
        <f t="shared" si="0"/>
        <v>1.39464568048178+1.18972837576167i</v>
      </c>
      <c r="M11" s="4">
        <v>11.2582</v>
      </c>
      <c r="N11" s="4" t="s">
        <v>28</v>
      </c>
      <c r="O11" s="5"/>
    </row>
    <row r="12" spans="2:15" ht="81.75" customHeight="1" x14ac:dyDescent="0.25"/>
  </sheetData>
  <mergeCells count="2">
    <mergeCell ref="B2:D2"/>
    <mergeCell ref="M2: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AE16-228D-4990-BB89-F0354557BC3A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6.85546875" style="1" customWidth="1"/>
    <col min="3" max="3" width="26" style="1" customWidth="1"/>
    <col min="4" max="4" width="20.42578125" style="1" customWidth="1"/>
    <col min="5" max="13" width="9.140625" style="1"/>
    <col min="14" max="14" width="26.85546875" style="1" customWidth="1"/>
    <col min="15" max="15" width="26" style="1" customWidth="1"/>
    <col min="16" max="16384" width="9.140625" style="1"/>
  </cols>
  <sheetData>
    <row r="2" spans="2:15" ht="20.100000000000001" customHeight="1" thickBot="1" x14ac:dyDescent="0.3">
      <c r="B2" s="21" t="s">
        <v>29</v>
      </c>
      <c r="C2" s="21"/>
      <c r="M2" s="7"/>
      <c r="N2" s="24" t="s">
        <v>41</v>
      </c>
      <c r="O2" s="24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31</v>
      </c>
      <c r="N4" s="3" t="s">
        <v>2</v>
      </c>
      <c r="O4" s="3" t="s">
        <v>31</v>
      </c>
    </row>
    <row r="5" spans="2:15" ht="20.100000000000001" customHeight="1" x14ac:dyDescent="0.25">
      <c r="B5" s="4" t="s">
        <v>4</v>
      </c>
      <c r="C5" s="2">
        <f>IMABS(B5)</f>
        <v>8.1728864748019099</v>
      </c>
      <c r="N5" s="4" t="s">
        <v>4</v>
      </c>
      <c r="O5" s="2"/>
    </row>
    <row r="6" spans="2:15" ht="20.100000000000001" customHeight="1" x14ac:dyDescent="0.25">
      <c r="B6" s="4" t="s">
        <v>5</v>
      </c>
      <c r="C6" s="2">
        <f t="shared" ref="C6:C11" si="0">IMABS(B6)</f>
        <v>9.5478264924536624</v>
      </c>
      <c r="N6" s="4" t="s">
        <v>5</v>
      </c>
      <c r="O6" s="2"/>
    </row>
    <row r="7" spans="2:15" ht="20.100000000000001" customHeight="1" x14ac:dyDescent="0.25">
      <c r="B7" s="4" t="s">
        <v>6</v>
      </c>
      <c r="C7" s="2">
        <f t="shared" si="0"/>
        <v>4.7968637514526096</v>
      </c>
      <c r="N7" s="4" t="s">
        <v>6</v>
      </c>
      <c r="O7" s="2"/>
    </row>
    <row r="8" spans="2:15" ht="20.100000000000001" customHeight="1" x14ac:dyDescent="0.25">
      <c r="B8" s="4" t="s">
        <v>7</v>
      </c>
      <c r="C8" s="2">
        <f t="shared" si="0"/>
        <v>7.1952948014657458</v>
      </c>
      <c r="N8" s="4" t="s">
        <v>7</v>
      </c>
      <c r="O8" s="2"/>
    </row>
    <row r="9" spans="2:15" ht="20.100000000000001" customHeight="1" x14ac:dyDescent="0.25">
      <c r="B9" s="4" t="s">
        <v>8</v>
      </c>
      <c r="C9" s="2">
        <f t="shared" si="0"/>
        <v>10.200185971834044</v>
      </c>
      <c r="N9" s="4" t="s">
        <v>8</v>
      </c>
      <c r="O9" s="2"/>
    </row>
    <row r="10" spans="2:15" ht="20.100000000000001" customHeight="1" x14ac:dyDescent="0.25">
      <c r="B10" s="4" t="s">
        <v>9</v>
      </c>
      <c r="C10" s="2">
        <f t="shared" si="0"/>
        <v>13.519903177907747</v>
      </c>
      <c r="N10" s="4" t="s">
        <v>9</v>
      </c>
      <c r="O10" s="2"/>
    </row>
    <row r="11" spans="2:15" ht="20.100000000000001" customHeight="1" x14ac:dyDescent="0.25">
      <c r="B11" s="4" t="s">
        <v>10</v>
      </c>
      <c r="C11" s="2">
        <f t="shared" si="0"/>
        <v>16.596332861508895</v>
      </c>
      <c r="N11" s="4" t="s">
        <v>10</v>
      </c>
      <c r="O11" s="2"/>
    </row>
    <row r="12" spans="2:15" ht="81.75" customHeight="1" x14ac:dyDescent="0.25"/>
  </sheetData>
  <mergeCells count="2">
    <mergeCell ref="B2:C2"/>
    <mergeCell ref="N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2F88-88C8-4A79-B11B-92C4CB36A490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6.140625" style="1" customWidth="1"/>
    <col min="3" max="3" width="62.28515625" style="1" customWidth="1"/>
    <col min="4" max="4" width="8.85546875" style="1" customWidth="1"/>
    <col min="5" max="12" width="9.140625" style="1"/>
    <col min="13" max="13" width="17.85546875" style="1" customWidth="1"/>
    <col min="14" max="14" width="25.85546875" style="1" customWidth="1"/>
    <col min="15" max="16384" width="9.140625" style="1"/>
  </cols>
  <sheetData>
    <row r="2" spans="2:15" ht="20.100000000000001" customHeight="1" thickBot="1" x14ac:dyDescent="0.3">
      <c r="B2" s="21" t="s">
        <v>30</v>
      </c>
      <c r="C2" s="21"/>
      <c r="M2" s="24" t="s">
        <v>41</v>
      </c>
      <c r="N2" s="24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32</v>
      </c>
      <c r="M4" s="3" t="s">
        <v>2</v>
      </c>
      <c r="N4" s="3" t="s">
        <v>32</v>
      </c>
    </row>
    <row r="5" spans="2:15" ht="20.100000000000001" customHeight="1" x14ac:dyDescent="0.25">
      <c r="B5" s="4" t="s">
        <v>4</v>
      </c>
      <c r="C5" s="2" t="str">
        <f>IMABS(B5)&amp;"(cos "&amp;IMARGUMENT(B5)&amp;" + isin "&amp;IMARGUMENT(B5)&amp;")"</f>
        <v>8.17288647480191(cos 1.02166632220738 + isin 1.02166632220738)</v>
      </c>
      <c r="M5" s="4" t="s">
        <v>4</v>
      </c>
      <c r="N5" s="2"/>
    </row>
    <row r="6" spans="2:15" ht="20.100000000000001" customHeight="1" x14ac:dyDescent="0.25">
      <c r="B6" s="4" t="s">
        <v>5</v>
      </c>
      <c r="C6" s="2" t="str">
        <f t="shared" ref="C6:C11" si="0">IMABS(B6)&amp;"(cos "&amp;IMARGUMENT(B6)&amp;" + isin "&amp;IMARGUMENT(B6)&amp;")"</f>
        <v>9.54782649245366(cos 0.979578048056833 + isin 0.979578048056833)</v>
      </c>
      <c r="M6" s="4" t="s">
        <v>5</v>
      </c>
      <c r="N6" s="2"/>
    </row>
    <row r="7" spans="2:15" ht="20.100000000000001" customHeight="1" x14ac:dyDescent="0.25">
      <c r="B7" s="4" t="s">
        <v>6</v>
      </c>
      <c r="C7" s="2" t="str">
        <f t="shared" si="0"/>
        <v>4.79686375145261(cos 0.380885752982117 + isin 0.380885752982117)</v>
      </c>
      <c r="M7" s="4" t="s">
        <v>6</v>
      </c>
      <c r="N7" s="2"/>
    </row>
    <row r="8" spans="2:15" ht="20.100000000000001" customHeight="1" x14ac:dyDescent="0.25">
      <c r="B8" s="4" t="s">
        <v>7</v>
      </c>
      <c r="C8" s="2" t="str">
        <f t="shared" si="0"/>
        <v>7.19529480146575(cos 0.605572791121057 + isin 0.605572791121057)</v>
      </c>
      <c r="M8" s="4" t="s">
        <v>7</v>
      </c>
      <c r="N8" s="2"/>
    </row>
    <row r="9" spans="2:15" ht="20.100000000000001" customHeight="1" x14ac:dyDescent="0.25">
      <c r="B9" s="4" t="s">
        <v>8</v>
      </c>
      <c r="C9" s="2" t="str">
        <f t="shared" si="0"/>
        <v>10.200185971834(cos 0.717089696866763 + isin 0.717089696866763)</v>
      </c>
      <c r="M9" s="4" t="s">
        <v>8</v>
      </c>
      <c r="N9" s="2"/>
    </row>
    <row r="10" spans="2:15" ht="20.100000000000001" customHeight="1" x14ac:dyDescent="0.25">
      <c r="B10" s="4" t="s">
        <v>9</v>
      </c>
      <c r="C10" s="2" t="str">
        <f t="shared" si="0"/>
        <v>13.5199031779077(cos 0.794718367177833 + isin 0.794718367177833)</v>
      </c>
      <c r="M10" s="4" t="s">
        <v>9</v>
      </c>
      <c r="N10" s="2"/>
    </row>
    <row r="11" spans="2:15" ht="20.100000000000001" customHeight="1" x14ac:dyDescent="0.25">
      <c r="B11" s="4" t="s">
        <v>10</v>
      </c>
      <c r="C11" s="2" t="str">
        <f t="shared" si="0"/>
        <v>16.5963328615089(cos 0.825275358485998 + isin 0.825275358485998)</v>
      </c>
      <c r="M11" s="4" t="s">
        <v>10</v>
      </c>
      <c r="N11" s="2"/>
    </row>
    <row r="12" spans="2:15" ht="81.75" customHeight="1" x14ac:dyDescent="0.25"/>
  </sheetData>
  <mergeCells count="2">
    <mergeCell ref="B2:C2"/>
    <mergeCell ref="M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CCAD-13D1-4E33-BEFF-79650BF65CFD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2.28515625" style="1" customWidth="1"/>
    <col min="3" max="3" width="22.7109375" style="1" customWidth="1"/>
    <col min="4" max="4" width="16.85546875" style="1" customWidth="1"/>
    <col min="5" max="10" width="9.140625" style="1"/>
    <col min="11" max="11" width="22.28515625" style="1" customWidth="1"/>
    <col min="12" max="12" width="22.7109375" style="1" customWidth="1"/>
    <col min="13" max="16384" width="9.140625" style="1"/>
  </cols>
  <sheetData>
    <row r="2" spans="2:15" ht="20.100000000000001" customHeight="1" thickBot="1" x14ac:dyDescent="0.3">
      <c r="B2" s="21" t="s">
        <v>34</v>
      </c>
      <c r="C2" s="21"/>
      <c r="K2" s="24" t="s">
        <v>41</v>
      </c>
      <c r="L2" s="24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33</v>
      </c>
      <c r="K4" s="3" t="s">
        <v>2</v>
      </c>
      <c r="L4" s="3" t="s">
        <v>33</v>
      </c>
    </row>
    <row r="5" spans="2:15" ht="20.100000000000001" customHeight="1" x14ac:dyDescent="0.25">
      <c r="B5" s="4" t="s">
        <v>4</v>
      </c>
      <c r="C5" s="2" t="str">
        <f>IMCONJUGATE(B5)</f>
        <v>4.2658-6.9713i</v>
      </c>
      <c r="K5" s="4" t="s">
        <v>4</v>
      </c>
      <c r="L5" s="2"/>
    </row>
    <row r="6" spans="2:15" ht="20.100000000000001" customHeight="1" x14ac:dyDescent="0.25">
      <c r="B6" s="4" t="s">
        <v>5</v>
      </c>
      <c r="C6" s="2" t="str">
        <f t="shared" ref="C6:C11" si="0">IMCONJUGATE(B6)</f>
        <v>5.3217-7.9272i</v>
      </c>
      <c r="K6" s="4" t="s">
        <v>5</v>
      </c>
      <c r="L6" s="2"/>
    </row>
    <row r="7" spans="2:15" ht="20.100000000000001" customHeight="1" x14ac:dyDescent="0.25">
      <c r="B7" s="4" t="s">
        <v>6</v>
      </c>
      <c r="C7" s="2" t="str">
        <f t="shared" si="0"/>
        <v>4.4531-1.7832i</v>
      </c>
      <c r="K7" s="4" t="s">
        <v>6</v>
      </c>
      <c r="L7" s="2"/>
    </row>
    <row r="8" spans="2:15" ht="20.100000000000001" customHeight="1" x14ac:dyDescent="0.25">
      <c r="B8" s="4" t="s">
        <v>7</v>
      </c>
      <c r="C8" s="2" t="str">
        <f t="shared" si="0"/>
        <v>5.9158-4.0958i</v>
      </c>
      <c r="K8" s="4" t="s">
        <v>7</v>
      </c>
      <c r="L8" s="2"/>
    </row>
    <row r="9" spans="2:15" ht="20.100000000000001" customHeight="1" x14ac:dyDescent="0.25">
      <c r="B9" s="4" t="s">
        <v>8</v>
      </c>
      <c r="C9" s="2" t="str">
        <f t="shared" si="0"/>
        <v>7.6881-6.7035i</v>
      </c>
      <c r="K9" s="4" t="s">
        <v>8</v>
      </c>
      <c r="L9" s="2"/>
    </row>
    <row r="10" spans="2:15" ht="20.100000000000001" customHeight="1" x14ac:dyDescent="0.25">
      <c r="B10" s="4" t="s">
        <v>9</v>
      </c>
      <c r="C10" s="2" t="str">
        <f t="shared" si="0"/>
        <v>9.4705-9.6487i</v>
      </c>
      <c r="K10" s="4" t="s">
        <v>9</v>
      </c>
      <c r="L10" s="2"/>
    </row>
    <row r="11" spans="2:15" ht="20.100000000000001" customHeight="1" x14ac:dyDescent="0.25">
      <c r="B11" s="4" t="s">
        <v>10</v>
      </c>
      <c r="C11" s="2" t="str">
        <f t="shared" si="0"/>
        <v>11.2582-12.1939i</v>
      </c>
      <c r="K11" s="4" t="s">
        <v>10</v>
      </c>
      <c r="L11" s="2"/>
    </row>
    <row r="12" spans="2:15" ht="81.75" customHeight="1" x14ac:dyDescent="0.25"/>
  </sheetData>
  <mergeCells count="2">
    <mergeCell ref="B2:C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C340-145C-487A-B1F0-16578320EAB6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6.140625" style="1" customWidth="1"/>
    <col min="3" max="3" width="34.5703125" style="1" bestFit="1" customWidth="1"/>
    <col min="4" max="4" width="20.42578125" style="1" customWidth="1"/>
    <col min="5" max="12" width="9.140625" style="1"/>
    <col min="13" max="13" width="26.140625" style="1" customWidth="1"/>
    <col min="14" max="14" width="34.5703125" style="1" bestFit="1" customWidth="1"/>
    <col min="15" max="16384" width="9.140625" style="1"/>
  </cols>
  <sheetData>
    <row r="2" spans="2:15" ht="20.100000000000001" customHeight="1" thickBot="1" x14ac:dyDescent="0.3">
      <c r="B2" s="21" t="s">
        <v>35</v>
      </c>
      <c r="C2" s="21"/>
      <c r="M2" s="24" t="s">
        <v>41</v>
      </c>
      <c r="N2" s="24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36</v>
      </c>
      <c r="M4" s="3" t="s">
        <v>2</v>
      </c>
      <c r="N4" s="3" t="s">
        <v>36</v>
      </c>
    </row>
    <row r="5" spans="2:15" ht="20.100000000000001" customHeight="1" x14ac:dyDescent="0.25">
      <c r="B5" s="4" t="s">
        <v>4</v>
      </c>
      <c r="C5" s="2" t="str">
        <f>IMLN(B5)</f>
        <v>2.10082214816491+1.02166632220738i</v>
      </c>
      <c r="M5" s="4" t="s">
        <v>4</v>
      </c>
      <c r="N5" s="2"/>
    </row>
    <row r="6" spans="2:15" ht="20.100000000000001" customHeight="1" x14ac:dyDescent="0.25">
      <c r="B6" s="4" t="s">
        <v>5</v>
      </c>
      <c r="C6" s="2" t="str">
        <f t="shared" ref="C6:C11" si="0">IMLN(B6)</f>
        <v>2.25631353617633+0.979578048056833i</v>
      </c>
      <c r="M6" s="4" t="s">
        <v>5</v>
      </c>
      <c r="N6" s="2"/>
    </row>
    <row r="7" spans="2:15" ht="20.100000000000001" customHeight="1" x14ac:dyDescent="0.25">
      <c r="B7" s="4" t="s">
        <v>6</v>
      </c>
      <c r="C7" s="2" t="str">
        <f t="shared" si="0"/>
        <v>1.56796231925073+0.380885752982117i</v>
      </c>
      <c r="M7" s="4" t="s">
        <v>6</v>
      </c>
      <c r="N7" s="2"/>
    </row>
    <row r="8" spans="2:15" ht="20.100000000000001" customHeight="1" x14ac:dyDescent="0.25">
      <c r="B8" s="4" t="s">
        <v>7</v>
      </c>
      <c r="C8" s="2" t="str">
        <f t="shared" si="0"/>
        <v>1.97342731260152+0.605572791121057i</v>
      </c>
      <c r="M8" s="4" t="s">
        <v>7</v>
      </c>
      <c r="N8" s="2"/>
    </row>
    <row r="9" spans="2:15" ht="20.100000000000001" customHeight="1" x14ac:dyDescent="0.25">
      <c r="B9" s="4" t="s">
        <v>8</v>
      </c>
      <c r="C9" s="2" t="str">
        <f t="shared" si="0"/>
        <v>2.32240595265676+0.717089696866763i</v>
      </c>
      <c r="M9" s="4" t="s">
        <v>8</v>
      </c>
      <c r="N9" s="2"/>
    </row>
    <row r="10" spans="2:15" ht="20.100000000000001" customHeight="1" x14ac:dyDescent="0.25">
      <c r="B10" s="4" t="s">
        <v>9</v>
      </c>
      <c r="C10" s="2" t="str">
        <f t="shared" si="0"/>
        <v>2.60416290919182+0.794718367177833i</v>
      </c>
      <c r="M10" s="4" t="s">
        <v>9</v>
      </c>
      <c r="N10" s="2"/>
    </row>
    <row r="11" spans="2:15" ht="20.100000000000001" customHeight="1" x14ac:dyDescent="0.25">
      <c r="B11" s="4" t="s">
        <v>10</v>
      </c>
      <c r="C11" s="2" t="str">
        <f t="shared" si="0"/>
        <v>2.80918175900056+0.825275358485998i</v>
      </c>
      <c r="M11" s="4" t="s">
        <v>10</v>
      </c>
      <c r="N11" s="2"/>
    </row>
    <row r="12" spans="2:15" ht="81.75" customHeight="1" x14ac:dyDescent="0.25"/>
  </sheetData>
  <mergeCells count="2">
    <mergeCell ref="B2:C2"/>
    <mergeCell ref="M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0CB0-999F-492F-A706-168F5E087284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6.140625" style="1" customWidth="1"/>
    <col min="3" max="3" width="34.5703125" style="1" bestFit="1" customWidth="1"/>
    <col min="4" max="4" width="20.42578125" style="1" customWidth="1"/>
    <col min="5" max="11" width="9.140625" style="1"/>
    <col min="12" max="12" width="26.140625" style="1" customWidth="1"/>
    <col min="13" max="13" width="34.5703125" style="1" bestFit="1" customWidth="1"/>
    <col min="14" max="16384" width="9.140625" style="1"/>
  </cols>
  <sheetData>
    <row r="2" spans="2:15" ht="20.100000000000001" customHeight="1" thickBot="1" x14ac:dyDescent="0.3">
      <c r="B2" s="21" t="s">
        <v>37</v>
      </c>
      <c r="C2" s="21"/>
      <c r="L2" s="25" t="s">
        <v>41</v>
      </c>
      <c r="M2" s="24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38</v>
      </c>
      <c r="L4" s="3" t="s">
        <v>2</v>
      </c>
      <c r="M4" s="3" t="s">
        <v>38</v>
      </c>
    </row>
    <row r="5" spans="2:15" ht="20.100000000000001" customHeight="1" x14ac:dyDescent="0.25">
      <c r="B5" s="4" t="s">
        <v>4</v>
      </c>
      <c r="C5" s="2" t="str">
        <f>IMSQRT(B5)</f>
        <v>2.49386111028681+1.39769211108919i</v>
      </c>
      <c r="L5" s="4" t="s">
        <v>4</v>
      </c>
      <c r="M5" s="2"/>
    </row>
    <row r="6" spans="2:15" ht="20.100000000000001" customHeight="1" x14ac:dyDescent="0.25">
      <c r="B6" s="4" t="s">
        <v>5</v>
      </c>
      <c r="C6" s="2" t="str">
        <f t="shared" ref="C6:C11" si="0">IMSQRT(B6)</f>
        <v>2.72667622687895+1.45363793505358i</v>
      </c>
      <c r="L6" s="4" t="s">
        <v>5</v>
      </c>
      <c r="M6" s="2"/>
    </row>
    <row r="7" spans="2:15" ht="20.100000000000001" customHeight="1" x14ac:dyDescent="0.25">
      <c r="B7" s="4" t="s">
        <v>6</v>
      </c>
      <c r="C7" s="2" t="str">
        <f t="shared" si="0"/>
        <v>2.15057710294849+0.414586391149426i</v>
      </c>
      <c r="L7" s="4" t="s">
        <v>6</v>
      </c>
      <c r="M7" s="2"/>
    </row>
    <row r="8" spans="2:15" ht="20.100000000000001" customHeight="1" x14ac:dyDescent="0.25">
      <c r="B8" s="4" t="s">
        <v>7</v>
      </c>
      <c r="C8" s="2" t="str">
        <f t="shared" si="0"/>
        <v>2.56038032345448+0.799842109877239i</v>
      </c>
      <c r="L8" s="4" t="s">
        <v>7</v>
      </c>
      <c r="M8" s="2"/>
    </row>
    <row r="9" spans="2:15" ht="20.100000000000001" customHeight="1" x14ac:dyDescent="0.25">
      <c r="B9" s="4" t="s">
        <v>8</v>
      </c>
      <c r="C9" s="2" t="str">
        <f t="shared" si="0"/>
        <v>2.99067600818227+1.12073323584028i</v>
      </c>
      <c r="L9" s="4" t="s">
        <v>8</v>
      </c>
      <c r="M9" s="2"/>
    </row>
    <row r="10" spans="2:15" ht="20.100000000000001" customHeight="1" x14ac:dyDescent="0.25">
      <c r="B10" s="4" t="s">
        <v>9</v>
      </c>
      <c r="C10" s="2" t="str">
        <f t="shared" si="0"/>
        <v>3.39045743063585+1.42292009225883i</v>
      </c>
      <c r="L10" s="4" t="s">
        <v>9</v>
      </c>
      <c r="M10" s="2"/>
    </row>
    <row r="11" spans="2:15" ht="20.100000000000001" customHeight="1" x14ac:dyDescent="0.25">
      <c r="B11" s="4" t="s">
        <v>10</v>
      </c>
      <c r="C11" s="2" t="str">
        <f t="shared" si="0"/>
        <v>3.73192529812086+1.6337277713115i</v>
      </c>
      <c r="L11" s="4" t="s">
        <v>10</v>
      </c>
      <c r="M11" s="2"/>
    </row>
    <row r="12" spans="2:15" ht="81.75" customHeight="1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C4AE-5249-421E-B013-71FE9B433CBD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6.140625" style="1" customWidth="1"/>
    <col min="3" max="3" width="35.28515625" style="1" bestFit="1" customWidth="1"/>
    <col min="4" max="4" width="20.42578125" style="1" customWidth="1"/>
    <col min="5" max="11" width="9.140625" style="1"/>
    <col min="12" max="12" width="26.140625" style="1" customWidth="1"/>
    <col min="13" max="13" width="35.28515625" style="1" bestFit="1" customWidth="1"/>
    <col min="14" max="16384" width="9.140625" style="1"/>
  </cols>
  <sheetData>
    <row r="2" spans="2:15" ht="20.100000000000001" customHeight="1" thickBot="1" x14ac:dyDescent="0.3">
      <c r="B2" s="21" t="s">
        <v>39</v>
      </c>
      <c r="C2" s="21"/>
      <c r="L2" s="25" t="s">
        <v>42</v>
      </c>
      <c r="M2" s="24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40</v>
      </c>
      <c r="L4" s="3" t="s">
        <v>2</v>
      </c>
      <c r="M4" s="3" t="s">
        <v>40</v>
      </c>
    </row>
    <row r="5" spans="2:15" ht="20.100000000000001" customHeight="1" x14ac:dyDescent="0.25">
      <c r="B5" s="4" t="s">
        <v>4</v>
      </c>
      <c r="C5" s="2" t="str">
        <f>IMEXP(B5)</f>
        <v>55.0149604641508+45.2317317735318i</v>
      </c>
      <c r="L5" s="4" t="s">
        <v>4</v>
      </c>
      <c r="M5" s="2"/>
    </row>
    <row r="6" spans="2:15" ht="20.100000000000001" customHeight="1" x14ac:dyDescent="0.25">
      <c r="B6" s="4" t="s">
        <v>5</v>
      </c>
      <c r="C6" s="2" t="str">
        <f t="shared" ref="C6:C11" si="0">IMEXP(B6)</f>
        <v>-14.9767255278175+204.183099333938i</v>
      </c>
      <c r="L6" s="4" t="s">
        <v>5</v>
      </c>
      <c r="M6" s="2"/>
    </row>
    <row r="7" spans="2:15" ht="20.100000000000001" customHeight="1" x14ac:dyDescent="0.25">
      <c r="B7" s="4" t="s">
        <v>6</v>
      </c>
      <c r="C7" s="2" t="str">
        <f t="shared" si="0"/>
        <v>-18.1070749614528+83.9625322608737i</v>
      </c>
      <c r="L7" s="4" t="s">
        <v>6</v>
      </c>
      <c r="M7" s="2"/>
    </row>
    <row r="8" spans="2:15" ht="20.100000000000001" customHeight="1" x14ac:dyDescent="0.25">
      <c r="B8" s="4" t="s">
        <v>7</v>
      </c>
      <c r="C8" s="2" t="str">
        <f t="shared" si="0"/>
        <v>-214.446600567227-302.56076975554i</v>
      </c>
      <c r="L8" s="4" t="s">
        <v>7</v>
      </c>
      <c r="M8" s="2"/>
    </row>
    <row r="9" spans="2:15" ht="20.100000000000001" customHeight="1" x14ac:dyDescent="0.25">
      <c r="B9" s="4" t="s">
        <v>8</v>
      </c>
      <c r="C9" s="2" t="str">
        <f t="shared" si="0"/>
        <v>1992.28483973113+890.451809582227i</v>
      </c>
      <c r="L9" s="4" t="s">
        <v>8</v>
      </c>
      <c r="M9" s="2"/>
    </row>
    <row r="10" spans="2:15" ht="20.100000000000001" customHeight="1" x14ac:dyDescent="0.25">
      <c r="B10" s="4" t="s">
        <v>9</v>
      </c>
      <c r="C10" s="2" t="str">
        <f t="shared" si="0"/>
        <v>-12647.5285662888-2880.36359816598i</v>
      </c>
      <c r="L10" s="4" t="s">
        <v>9</v>
      </c>
      <c r="M10" s="2"/>
    </row>
    <row r="11" spans="2:15" ht="20.100000000000001" customHeight="1" x14ac:dyDescent="0.25">
      <c r="B11" s="4" t="s">
        <v>10</v>
      </c>
      <c r="C11" s="2" t="str">
        <f t="shared" si="0"/>
        <v>72197.9498886758-28208.3297409395i</v>
      </c>
      <c r="L11" s="4" t="s">
        <v>10</v>
      </c>
      <c r="M11" s="2"/>
    </row>
    <row r="12" spans="2:15" ht="81.75" customHeight="1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628F-9CAB-4FB8-A920-2B5D71E1385F}">
  <dimension ref="B2:F16"/>
  <sheetViews>
    <sheetView showGridLines="0" workbookViewId="0">
      <selection activeCell="J25" sqref="J25"/>
    </sheetView>
  </sheetViews>
  <sheetFormatPr defaultRowHeight="20.100000000000001" customHeight="1" x14ac:dyDescent="0.25"/>
  <cols>
    <col min="1" max="1" width="3.42578125" style="1" customWidth="1"/>
    <col min="2" max="2" width="9.85546875" style="1" bestFit="1" customWidth="1"/>
    <col min="3" max="3" width="15.5703125" style="1" bestFit="1" customWidth="1"/>
    <col min="4" max="4" width="7" style="1" bestFit="1" customWidth="1"/>
    <col min="5" max="5" width="20.5703125" style="1" bestFit="1" customWidth="1"/>
    <col min="6" max="6" width="69.28515625" style="1" bestFit="1" customWidth="1"/>
    <col min="7" max="7" width="20.7109375" style="1" customWidth="1"/>
    <col min="8" max="16384" width="9.140625" style="1"/>
  </cols>
  <sheetData>
    <row r="2" spans="2:6" ht="20.100000000000001" customHeight="1" thickBot="1" x14ac:dyDescent="0.3">
      <c r="B2" s="22" t="s">
        <v>52</v>
      </c>
      <c r="C2" s="22"/>
      <c r="D2" s="22"/>
      <c r="E2" s="22"/>
      <c r="F2" s="22"/>
    </row>
    <row r="3" spans="2:6" ht="15" customHeight="1" x14ac:dyDescent="0.25">
      <c r="B3" s="23" t="s">
        <v>57</v>
      </c>
      <c r="C3" s="23"/>
      <c r="D3" s="23"/>
      <c r="E3" s="23"/>
      <c r="F3" s="23"/>
    </row>
    <row r="5" spans="2:6" ht="20.100000000000001" customHeight="1" x14ac:dyDescent="0.25">
      <c r="B5" s="10" t="s">
        <v>13</v>
      </c>
      <c r="C5" s="10" t="s">
        <v>11</v>
      </c>
      <c r="D5" s="10" t="s">
        <v>44</v>
      </c>
      <c r="E5" s="10" t="s">
        <v>45</v>
      </c>
      <c r="F5" s="10" t="s">
        <v>46</v>
      </c>
    </row>
    <row r="6" spans="2:6" ht="20.100000000000001" customHeight="1" x14ac:dyDescent="0.25">
      <c r="B6" s="9">
        <v>1</v>
      </c>
      <c r="C6" s="9">
        <v>2</v>
      </c>
      <c r="D6" s="12" t="str">
        <f>COMPLEX(B6,C6)</f>
        <v>1+2i</v>
      </c>
      <c r="E6" s="11" t="s">
        <v>53</v>
      </c>
      <c r="F6" s="13" t="s">
        <v>47</v>
      </c>
    </row>
    <row r="7" spans="2:6" ht="20.100000000000001" customHeight="1" x14ac:dyDescent="0.25">
      <c r="B7" s="9">
        <v>5</v>
      </c>
      <c r="C7" s="9">
        <v>6</v>
      </c>
      <c r="D7" s="12" t="str">
        <f>COMPLEX(B7,C7,"j")</f>
        <v>5+6j</v>
      </c>
      <c r="E7" s="11" t="s">
        <v>54</v>
      </c>
      <c r="F7" s="13" t="s">
        <v>50</v>
      </c>
    </row>
    <row r="8" spans="2:6" ht="20.100000000000001" customHeight="1" x14ac:dyDescent="0.25">
      <c r="B8" s="9">
        <v>0</v>
      </c>
      <c r="C8" s="9">
        <v>2</v>
      </c>
      <c r="D8" s="12" t="str">
        <f t="shared" ref="D8:D9" si="0">COMPLEX(B8,C8)</f>
        <v>2i</v>
      </c>
      <c r="E8" s="11" t="s">
        <v>55</v>
      </c>
      <c r="F8" s="13" t="s">
        <v>48</v>
      </c>
    </row>
    <row r="9" spans="2:6" ht="20.100000000000001" customHeight="1" x14ac:dyDescent="0.25">
      <c r="B9" s="9">
        <v>2</v>
      </c>
      <c r="C9" s="9">
        <v>0</v>
      </c>
      <c r="D9" s="12" t="str">
        <f t="shared" si="0"/>
        <v>2</v>
      </c>
      <c r="E9" s="11" t="s">
        <v>56</v>
      </c>
      <c r="F9" s="13" t="s">
        <v>49</v>
      </c>
    </row>
    <row r="12" spans="2:6" ht="20.100000000000001" customHeight="1" x14ac:dyDescent="0.25">
      <c r="D12" s="19"/>
    </row>
    <row r="13" spans="2:6" ht="20.100000000000001" customHeight="1" x14ac:dyDescent="0.25">
      <c r="D13" s="18"/>
    </row>
    <row r="14" spans="2:6" ht="20.100000000000001" customHeight="1" x14ac:dyDescent="0.25">
      <c r="D14" s="19"/>
    </row>
    <row r="15" spans="2:6" ht="59.25" customHeight="1" x14ac:dyDescent="0.25">
      <c r="D15" s="18"/>
    </row>
    <row r="16" spans="2:6" ht="20.100000000000001" customHeight="1" x14ac:dyDescent="0.25">
      <c r="D16" s="19"/>
    </row>
  </sheetData>
  <mergeCells count="2">
    <mergeCell ref="B2:F2"/>
    <mergeCell ref="B3:F3"/>
  </mergeCells>
  <phoneticPr fontId="4" type="noConversion"/>
  <pageMargins left="0.7" right="0.7" top="0.75" bottom="0.75" header="0.3" footer="0.3"/>
  <ignoredErrors>
    <ignoredError sqref="D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AD8F-A6DE-4DD1-A052-1B0219212884}">
  <dimension ref="B2:C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3.7109375" style="1" customWidth="1"/>
    <col min="3" max="3" width="29.85546875" style="1" customWidth="1"/>
    <col min="4" max="4" width="24.5703125" style="1" customWidth="1"/>
    <col min="5" max="16384" width="9.140625" style="1"/>
  </cols>
  <sheetData>
    <row r="2" spans="2:3" ht="20.100000000000001" customHeight="1" thickBot="1" x14ac:dyDescent="0.3">
      <c r="B2" s="21" t="s">
        <v>3</v>
      </c>
      <c r="C2" s="21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>
        <v>4.2657999999999996</v>
      </c>
      <c r="C5" s="2">
        <v>6.9713000000000003</v>
      </c>
    </row>
    <row r="6" spans="2:3" ht="20.100000000000001" customHeight="1" x14ac:dyDescent="0.25">
      <c r="B6" s="2">
        <v>5.3216999999999999</v>
      </c>
      <c r="C6" s="2">
        <v>7.9272</v>
      </c>
    </row>
    <row r="7" spans="2:3" ht="20.100000000000001" customHeight="1" x14ac:dyDescent="0.25">
      <c r="B7" s="2">
        <v>4.4531000000000001</v>
      </c>
      <c r="C7" s="2">
        <v>1.7831999999999999</v>
      </c>
    </row>
    <row r="8" spans="2:3" ht="20.100000000000001" customHeight="1" x14ac:dyDescent="0.25">
      <c r="B8" s="2">
        <v>5.9157999999999999</v>
      </c>
      <c r="C8" s="2">
        <v>4.0957999999999997</v>
      </c>
    </row>
    <row r="9" spans="2:3" ht="20.100000000000001" customHeight="1" x14ac:dyDescent="0.25">
      <c r="B9" s="2">
        <v>7.6881000000000004</v>
      </c>
      <c r="C9" s="2">
        <v>6.7035</v>
      </c>
    </row>
    <row r="10" spans="2:3" ht="20.100000000000001" customHeight="1" x14ac:dyDescent="0.25">
      <c r="B10" s="2">
        <v>9.4704999999999995</v>
      </c>
      <c r="C10" s="2">
        <v>9.6486999999999998</v>
      </c>
    </row>
    <row r="11" spans="2:3" ht="20.100000000000001" customHeight="1" x14ac:dyDescent="0.25">
      <c r="B11" s="2">
        <v>11.2582</v>
      </c>
      <c r="C11" s="2">
        <v>12.193899999999999</v>
      </c>
    </row>
    <row r="12" spans="2:3" ht="90.75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D4DA-19E0-49D2-8FE5-B27BBB9DD420}">
  <dimension ref="B2:O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7.85546875" style="1" customWidth="1"/>
    <col min="3" max="3" width="23.85546875" style="1" customWidth="1"/>
    <col min="4" max="4" width="22.140625" style="1" bestFit="1" customWidth="1"/>
    <col min="5" max="5" width="22.28515625" style="1" customWidth="1"/>
    <col min="6" max="12" width="9.140625" style="1"/>
    <col min="13" max="13" width="17.85546875" style="1" customWidth="1"/>
    <col min="14" max="14" width="23.85546875" style="1" customWidth="1"/>
    <col min="15" max="15" width="22.140625" style="1" bestFit="1" customWidth="1"/>
    <col min="16" max="16384" width="9.140625" style="1"/>
  </cols>
  <sheetData>
    <row r="2" spans="2:15" ht="20.100000000000001" customHeight="1" thickBot="1" x14ac:dyDescent="0.3">
      <c r="B2" s="21" t="s">
        <v>43</v>
      </c>
      <c r="C2" s="21"/>
      <c r="D2" s="21"/>
      <c r="M2" s="24" t="s">
        <v>41</v>
      </c>
      <c r="N2" s="24"/>
      <c r="O2" s="24"/>
    </row>
    <row r="3" spans="2:15" ht="20.100000000000001" customHeight="1" thickTop="1" x14ac:dyDescent="0.25"/>
    <row r="4" spans="2:15" ht="20.100000000000001" customHeight="1" x14ac:dyDescent="0.25">
      <c r="B4" s="3" t="s">
        <v>0</v>
      </c>
      <c r="C4" s="3" t="s">
        <v>1</v>
      </c>
      <c r="D4" s="3" t="s">
        <v>2</v>
      </c>
      <c r="M4" s="3" t="s">
        <v>0</v>
      </c>
      <c r="N4" s="3" t="s">
        <v>1</v>
      </c>
      <c r="O4" s="3" t="s">
        <v>2</v>
      </c>
    </row>
    <row r="5" spans="2:15" ht="20.100000000000001" customHeight="1" x14ac:dyDescent="0.25">
      <c r="B5" s="2">
        <v>4.2657999999999996</v>
      </c>
      <c r="C5" s="2">
        <v>6.9713000000000003</v>
      </c>
      <c r="D5" s="4" t="str">
        <f>COMPLEX(B5,C5)</f>
        <v>4.2658+6.9713i</v>
      </c>
      <c r="M5" s="2">
        <v>4.2657999999999996</v>
      </c>
      <c r="N5" s="2">
        <v>6.9713000000000003</v>
      </c>
      <c r="O5" s="4"/>
    </row>
    <row r="6" spans="2:15" ht="20.100000000000001" customHeight="1" x14ac:dyDescent="0.25">
      <c r="B6" s="2">
        <v>5.3216999999999999</v>
      </c>
      <c r="C6" s="2">
        <v>7.9272</v>
      </c>
      <c r="D6" s="4" t="str">
        <f t="shared" ref="D6:D11" si="0">COMPLEX(B6,C6)</f>
        <v>5.3217+7.9272i</v>
      </c>
      <c r="M6" s="2">
        <v>5.3216999999999999</v>
      </c>
      <c r="N6" s="2">
        <v>7.9272</v>
      </c>
      <c r="O6" s="4"/>
    </row>
    <row r="7" spans="2:15" ht="20.100000000000001" customHeight="1" x14ac:dyDescent="0.25">
      <c r="B7" s="2">
        <v>4.4531000000000001</v>
      </c>
      <c r="C7" s="2">
        <v>1.7831999999999999</v>
      </c>
      <c r="D7" s="4" t="str">
        <f t="shared" si="0"/>
        <v>4.4531+1.7832i</v>
      </c>
      <c r="M7" s="2">
        <v>4.4531000000000001</v>
      </c>
      <c r="N7" s="2">
        <v>1.7831999999999999</v>
      </c>
      <c r="O7" s="4"/>
    </row>
    <row r="8" spans="2:15" ht="20.100000000000001" customHeight="1" x14ac:dyDescent="0.25">
      <c r="B8" s="2">
        <v>5.9157999999999999</v>
      </c>
      <c r="C8" s="2">
        <v>4.0957999999999997</v>
      </c>
      <c r="D8" s="4" t="str">
        <f t="shared" si="0"/>
        <v>5.9158+4.0958i</v>
      </c>
      <c r="M8" s="2">
        <v>5.9157999999999999</v>
      </c>
      <c r="N8" s="2">
        <v>4.0957999999999997</v>
      </c>
      <c r="O8" s="4"/>
    </row>
    <row r="9" spans="2:15" ht="20.100000000000001" customHeight="1" x14ac:dyDescent="0.25">
      <c r="B9" s="2">
        <v>7.6881000000000004</v>
      </c>
      <c r="C9" s="2">
        <v>6.7035</v>
      </c>
      <c r="D9" s="4" t="str">
        <f t="shared" si="0"/>
        <v>7.6881+6.7035i</v>
      </c>
      <c r="M9" s="2">
        <v>7.6881000000000004</v>
      </c>
      <c r="N9" s="2">
        <v>6.7035</v>
      </c>
      <c r="O9" s="4"/>
    </row>
    <row r="10" spans="2:15" ht="20.100000000000001" customHeight="1" x14ac:dyDescent="0.25">
      <c r="B10" s="2">
        <v>9.4704999999999995</v>
      </c>
      <c r="C10" s="2">
        <v>9.6486999999999998</v>
      </c>
      <c r="D10" s="4" t="str">
        <f t="shared" si="0"/>
        <v>9.4705+9.6487i</v>
      </c>
      <c r="M10" s="2">
        <v>9.4704999999999995</v>
      </c>
      <c r="N10" s="2">
        <v>9.6486999999999998</v>
      </c>
      <c r="O10" s="4"/>
    </row>
    <row r="11" spans="2:15" ht="20.100000000000001" customHeight="1" x14ac:dyDescent="0.25">
      <c r="B11" s="2">
        <v>11.2582</v>
      </c>
      <c r="C11" s="2">
        <v>12.193899999999999</v>
      </c>
      <c r="D11" s="4" t="str">
        <f t="shared" si="0"/>
        <v>11.2582+12.1939i</v>
      </c>
      <c r="M11" s="2">
        <v>11.2582</v>
      </c>
      <c r="N11" s="2">
        <v>12.193899999999999</v>
      </c>
      <c r="O11" s="4"/>
    </row>
    <row r="12" spans="2:15" ht="101.25" customHeight="1" x14ac:dyDescent="0.25"/>
  </sheetData>
  <mergeCells count="2">
    <mergeCell ref="B2:D2"/>
    <mergeCell ref="M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4E9C-8DD0-40B8-81A9-94D96D15AF2B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9.7109375" style="1" customWidth="1"/>
    <col min="3" max="3" width="25" style="1" customWidth="1"/>
    <col min="4" max="4" width="25.85546875" style="1" customWidth="1"/>
    <col min="5" max="10" width="9.140625" style="1"/>
    <col min="11" max="11" width="29.7109375" style="1" customWidth="1"/>
    <col min="12" max="12" width="25" style="1" customWidth="1"/>
    <col min="13" max="16384" width="9.140625" style="1"/>
  </cols>
  <sheetData>
    <row r="2" spans="2:15" ht="20.100000000000001" customHeight="1" thickBot="1" x14ac:dyDescent="0.3">
      <c r="B2" s="21" t="s">
        <v>12</v>
      </c>
      <c r="C2" s="21"/>
      <c r="K2" s="24" t="s">
        <v>41</v>
      </c>
      <c r="L2" s="24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11</v>
      </c>
      <c r="K4" s="3" t="s">
        <v>2</v>
      </c>
      <c r="L4" s="3" t="s">
        <v>11</v>
      </c>
    </row>
    <row r="5" spans="2:15" ht="20.100000000000001" customHeight="1" x14ac:dyDescent="0.25">
      <c r="B5" s="4" t="s">
        <v>4</v>
      </c>
      <c r="C5" s="2">
        <f>IMAGINARY(B5)</f>
        <v>6.9713000000000003</v>
      </c>
      <c r="K5" s="4" t="s">
        <v>4</v>
      </c>
      <c r="L5" s="2"/>
    </row>
    <row r="6" spans="2:15" ht="20.100000000000001" customHeight="1" x14ac:dyDescent="0.25">
      <c r="B6" s="4" t="s">
        <v>5</v>
      </c>
      <c r="C6" s="2">
        <f t="shared" ref="C6:C11" si="0">IMAGINARY(B6)</f>
        <v>7.9272</v>
      </c>
      <c r="K6" s="4" t="s">
        <v>5</v>
      </c>
      <c r="L6" s="2"/>
    </row>
    <row r="7" spans="2:15" ht="20.100000000000001" customHeight="1" x14ac:dyDescent="0.25">
      <c r="B7" s="4" t="s">
        <v>6</v>
      </c>
      <c r="C7" s="2">
        <f t="shared" si="0"/>
        <v>1.7831999999999999</v>
      </c>
      <c r="K7" s="4" t="s">
        <v>6</v>
      </c>
      <c r="L7" s="2"/>
    </row>
    <row r="8" spans="2:15" ht="20.100000000000001" customHeight="1" x14ac:dyDescent="0.25">
      <c r="B8" s="4" t="s">
        <v>7</v>
      </c>
      <c r="C8" s="2">
        <f t="shared" si="0"/>
        <v>4.0957999999999997</v>
      </c>
      <c r="K8" s="4" t="s">
        <v>7</v>
      </c>
      <c r="L8" s="2"/>
    </row>
    <row r="9" spans="2:15" ht="20.100000000000001" customHeight="1" x14ac:dyDescent="0.25">
      <c r="B9" s="4" t="s">
        <v>8</v>
      </c>
      <c r="C9" s="2">
        <f t="shared" si="0"/>
        <v>6.7035</v>
      </c>
      <c r="K9" s="4" t="s">
        <v>8</v>
      </c>
      <c r="L9" s="2"/>
    </row>
    <row r="10" spans="2:15" ht="20.100000000000001" customHeight="1" x14ac:dyDescent="0.25">
      <c r="B10" s="4" t="s">
        <v>9</v>
      </c>
      <c r="C10" s="2">
        <f t="shared" si="0"/>
        <v>9.6486999999999998</v>
      </c>
      <c r="K10" s="4" t="s">
        <v>9</v>
      </c>
      <c r="L10" s="2"/>
    </row>
    <row r="11" spans="2:15" ht="20.100000000000001" customHeight="1" x14ac:dyDescent="0.25">
      <c r="B11" s="4" t="s">
        <v>10</v>
      </c>
      <c r="C11" s="2">
        <f t="shared" si="0"/>
        <v>12.193899999999999</v>
      </c>
      <c r="K11" s="4" t="s">
        <v>10</v>
      </c>
      <c r="L11" s="2"/>
    </row>
    <row r="12" spans="2:15" ht="81.75" customHeight="1" x14ac:dyDescent="0.25"/>
  </sheetData>
  <mergeCells count="2">
    <mergeCell ref="B2:C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2AA4-44EB-4412-957F-0874D946135B}">
  <dimension ref="B2:O12"/>
  <sheetViews>
    <sheetView showGridLines="0" workbookViewId="0"/>
  </sheetViews>
  <sheetFormatPr defaultRowHeight="20.100000000000001" customHeight="1" x14ac:dyDescent="0.25"/>
  <cols>
    <col min="1" max="1" width="3.42578125" style="1" customWidth="1"/>
    <col min="2" max="2" width="27.85546875" style="1" customWidth="1"/>
    <col min="3" max="3" width="33" style="1" customWidth="1"/>
    <col min="4" max="4" width="24.28515625" style="1" customWidth="1"/>
    <col min="5" max="11" width="9.140625" style="1"/>
    <col min="12" max="12" width="29.7109375" style="1" customWidth="1"/>
    <col min="13" max="13" width="25" style="1" customWidth="1"/>
    <col min="14" max="16384" width="9.140625" style="1"/>
  </cols>
  <sheetData>
    <row r="2" spans="2:15" ht="20.100000000000001" customHeight="1" thickBot="1" x14ac:dyDescent="0.3">
      <c r="B2" s="21" t="s">
        <v>14</v>
      </c>
      <c r="C2" s="21"/>
      <c r="L2" s="24" t="s">
        <v>41</v>
      </c>
      <c r="M2" s="24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3" t="s">
        <v>2</v>
      </c>
      <c r="C4" s="3" t="s">
        <v>13</v>
      </c>
      <c r="L4" s="3" t="s">
        <v>2</v>
      </c>
      <c r="M4" s="3" t="s">
        <v>13</v>
      </c>
    </row>
    <row r="5" spans="2:15" ht="20.100000000000001" customHeight="1" x14ac:dyDescent="0.25">
      <c r="B5" s="4" t="s">
        <v>4</v>
      </c>
      <c r="C5" s="2">
        <f>IMREAL(B5)</f>
        <v>4.2657999999999996</v>
      </c>
      <c r="L5" s="4" t="s">
        <v>4</v>
      </c>
      <c r="M5" s="2"/>
    </row>
    <row r="6" spans="2:15" ht="20.100000000000001" customHeight="1" x14ac:dyDescent="0.25">
      <c r="B6" s="4" t="s">
        <v>5</v>
      </c>
      <c r="C6" s="2">
        <f t="shared" ref="C6:C11" si="0">IMREAL(B6)</f>
        <v>5.3216999999999999</v>
      </c>
      <c r="L6" s="4" t="s">
        <v>5</v>
      </c>
      <c r="M6" s="2"/>
    </row>
    <row r="7" spans="2:15" ht="20.100000000000001" customHeight="1" x14ac:dyDescent="0.25">
      <c r="B7" s="4" t="s">
        <v>6</v>
      </c>
      <c r="C7" s="2">
        <f t="shared" si="0"/>
        <v>4.4531000000000001</v>
      </c>
      <c r="L7" s="4" t="s">
        <v>6</v>
      </c>
      <c r="M7" s="2"/>
    </row>
    <row r="8" spans="2:15" ht="20.100000000000001" customHeight="1" x14ac:dyDescent="0.25">
      <c r="B8" s="4" t="s">
        <v>7</v>
      </c>
      <c r="C8" s="2">
        <f t="shared" si="0"/>
        <v>5.9157999999999999</v>
      </c>
      <c r="L8" s="4" t="s">
        <v>7</v>
      </c>
      <c r="M8" s="2"/>
    </row>
    <row r="9" spans="2:15" ht="20.100000000000001" customHeight="1" x14ac:dyDescent="0.25">
      <c r="B9" s="4" t="s">
        <v>8</v>
      </c>
      <c r="C9" s="2">
        <f t="shared" si="0"/>
        <v>7.6881000000000004</v>
      </c>
      <c r="L9" s="4" t="s">
        <v>8</v>
      </c>
      <c r="M9" s="2"/>
    </row>
    <row r="10" spans="2:15" ht="20.100000000000001" customHeight="1" x14ac:dyDescent="0.25">
      <c r="B10" s="4" t="s">
        <v>9</v>
      </c>
      <c r="C10" s="2">
        <f t="shared" si="0"/>
        <v>9.4704999999999995</v>
      </c>
      <c r="L10" s="4" t="s">
        <v>9</v>
      </c>
      <c r="M10" s="2"/>
    </row>
    <row r="11" spans="2:15" ht="20.100000000000001" customHeight="1" x14ac:dyDescent="0.25">
      <c r="B11" s="4" t="s">
        <v>10</v>
      </c>
      <c r="C11" s="2">
        <f t="shared" si="0"/>
        <v>11.2582</v>
      </c>
      <c r="L11" s="4" t="s">
        <v>10</v>
      </c>
      <c r="M11" s="2"/>
    </row>
    <row r="12" spans="2:15" ht="81.75" customHeight="1" x14ac:dyDescent="0.25"/>
  </sheetData>
  <mergeCells count="2">
    <mergeCell ref="B2:C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44CB-A7FA-4EA4-9731-0AC997DF365B}">
  <dimension ref="B2:O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3" width="26.140625" style="1" customWidth="1"/>
    <col min="4" max="4" width="26" style="1" customWidth="1"/>
    <col min="5" max="5" width="20.42578125" style="1" customWidth="1"/>
    <col min="6" max="11" width="9.140625" style="1"/>
    <col min="12" max="13" width="26.140625" style="1" customWidth="1"/>
    <col min="14" max="14" width="26" style="1" customWidth="1"/>
    <col min="15" max="16384" width="9.140625" style="1"/>
  </cols>
  <sheetData>
    <row r="2" spans="2:15" ht="20.100000000000001" customHeight="1" thickBot="1" x14ac:dyDescent="0.3">
      <c r="B2" s="21" t="s">
        <v>15</v>
      </c>
      <c r="C2" s="21"/>
      <c r="D2" s="21"/>
      <c r="L2" s="24" t="s">
        <v>41</v>
      </c>
      <c r="M2" s="24"/>
      <c r="N2" s="24"/>
      <c r="O2" s="7"/>
    </row>
    <row r="3" spans="2:15" ht="20.100000000000001" customHeight="1" thickTop="1" x14ac:dyDescent="0.25"/>
    <row r="4" spans="2:15" ht="20.100000000000001" customHeight="1" x14ac:dyDescent="0.25">
      <c r="B4" s="3" t="s">
        <v>88</v>
      </c>
      <c r="C4" s="3" t="s">
        <v>89</v>
      </c>
      <c r="D4" s="3" t="s">
        <v>19</v>
      </c>
      <c r="L4" s="3" t="s">
        <v>88</v>
      </c>
      <c r="M4" s="3" t="s">
        <v>89</v>
      </c>
      <c r="N4" s="3" t="s">
        <v>19</v>
      </c>
    </row>
    <row r="5" spans="2:15" ht="20.100000000000001" customHeight="1" x14ac:dyDescent="0.25">
      <c r="B5" s="4" t="s">
        <v>4</v>
      </c>
      <c r="C5" s="4" t="s">
        <v>23</v>
      </c>
      <c r="D5" s="4" t="str">
        <f>IMSUM(B5,C5)</f>
        <v>6.4114+10.191i</v>
      </c>
      <c r="L5" s="4" t="s">
        <v>4</v>
      </c>
      <c r="M5" s="4" t="s">
        <v>23</v>
      </c>
      <c r="N5" s="4"/>
    </row>
    <row r="6" spans="2:15" ht="20.100000000000001" customHeight="1" x14ac:dyDescent="0.25">
      <c r="B6" s="4">
        <v>5.3216999999999999</v>
      </c>
      <c r="C6" s="4" t="s">
        <v>24</v>
      </c>
      <c r="D6" s="4" t="str">
        <f t="shared" ref="D6:D11" si="0">IMSUM(B6,C6)</f>
        <v>9.1791+6.0321i</v>
      </c>
      <c r="L6" s="4">
        <v>5.3216999999999999</v>
      </c>
      <c r="M6" s="4" t="s">
        <v>24</v>
      </c>
      <c r="N6" s="4"/>
    </row>
    <row r="7" spans="2:15" ht="20.100000000000001" customHeight="1" x14ac:dyDescent="0.25">
      <c r="B7" s="4" t="s">
        <v>6</v>
      </c>
      <c r="C7" s="4" t="s">
        <v>25</v>
      </c>
      <c r="D7" s="4" t="str">
        <f t="shared" si="0"/>
        <v>11.1963+4.7647i</v>
      </c>
      <c r="L7" s="4" t="s">
        <v>6</v>
      </c>
      <c r="M7" s="4" t="s">
        <v>25</v>
      </c>
      <c r="N7" s="4"/>
    </row>
    <row r="8" spans="2:15" ht="20.100000000000001" customHeight="1" x14ac:dyDescent="0.25">
      <c r="B8" s="4" t="s">
        <v>7</v>
      </c>
      <c r="C8" s="4" t="s">
        <v>26</v>
      </c>
      <c r="D8" s="4" t="str">
        <f t="shared" si="0"/>
        <v>14.3427+8.3631i</v>
      </c>
      <c r="L8" s="4" t="s">
        <v>7</v>
      </c>
      <c r="M8" s="4" t="s">
        <v>26</v>
      </c>
      <c r="N8" s="4"/>
    </row>
    <row r="9" spans="2:15" ht="20.100000000000001" customHeight="1" x14ac:dyDescent="0.25">
      <c r="B9" s="4" t="s">
        <v>8</v>
      </c>
      <c r="C9" s="4">
        <v>10.991199999999999</v>
      </c>
      <c r="D9" s="4" t="str">
        <f t="shared" si="0"/>
        <v>18.6793+6.7035i</v>
      </c>
      <c r="L9" s="4" t="s">
        <v>8</v>
      </c>
      <c r="M9" s="4">
        <v>10.991199999999999</v>
      </c>
      <c r="N9" s="4"/>
    </row>
    <row r="10" spans="2:15" ht="20.100000000000001" customHeight="1" x14ac:dyDescent="0.25">
      <c r="B10" s="4" t="s">
        <v>9</v>
      </c>
      <c r="C10" s="4" t="s">
        <v>27</v>
      </c>
      <c r="D10" s="4" t="str">
        <f t="shared" si="0"/>
        <v>23.0489+20.4379i</v>
      </c>
      <c r="L10" s="4" t="s">
        <v>9</v>
      </c>
      <c r="M10" s="4" t="s">
        <v>27</v>
      </c>
      <c r="N10" s="4"/>
    </row>
    <row r="11" spans="2:15" ht="20.100000000000001" customHeight="1" x14ac:dyDescent="0.25">
      <c r="B11" s="4">
        <v>11.2582</v>
      </c>
      <c r="C11" s="4" t="s">
        <v>28</v>
      </c>
      <c r="D11" s="4" t="str">
        <f t="shared" si="0"/>
        <v>26.9594+13.3942i</v>
      </c>
      <c r="L11" s="4">
        <v>11.2582</v>
      </c>
      <c r="M11" s="4" t="s">
        <v>28</v>
      </c>
      <c r="N11" s="4"/>
    </row>
    <row r="12" spans="2:15" ht="81.75" customHeight="1" x14ac:dyDescent="0.25"/>
  </sheetData>
  <mergeCells count="2">
    <mergeCell ref="B2:D2"/>
    <mergeCell ref="L2:N2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3B44-C6A2-4839-BF11-E94D481C0F24}">
  <dimension ref="B2:O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3" width="26.140625" style="1" customWidth="1"/>
    <col min="4" max="4" width="26" style="1" customWidth="1"/>
    <col min="5" max="5" width="20.42578125" style="1" customWidth="1"/>
    <col min="6" max="11" width="9.140625" style="1"/>
    <col min="12" max="13" width="26.140625" style="1" customWidth="1"/>
    <col min="14" max="14" width="26" style="1" customWidth="1"/>
    <col min="15" max="16384" width="9.140625" style="1"/>
  </cols>
  <sheetData>
    <row r="2" spans="2:15" ht="20.100000000000001" customHeight="1" thickBot="1" x14ac:dyDescent="0.3">
      <c r="B2" s="21" t="s">
        <v>16</v>
      </c>
      <c r="C2" s="21"/>
      <c r="D2" s="21"/>
      <c r="L2" s="24" t="s">
        <v>41</v>
      </c>
      <c r="M2" s="24"/>
      <c r="N2" s="24"/>
      <c r="O2" s="7"/>
    </row>
    <row r="3" spans="2:15" ht="20.100000000000001" customHeight="1" thickTop="1" x14ac:dyDescent="0.25"/>
    <row r="4" spans="2:15" ht="20.100000000000001" customHeight="1" x14ac:dyDescent="0.25">
      <c r="B4" s="3" t="s">
        <v>88</v>
      </c>
      <c r="C4" s="3" t="s">
        <v>89</v>
      </c>
      <c r="D4" s="3" t="s">
        <v>20</v>
      </c>
      <c r="L4" s="3" t="s">
        <v>88</v>
      </c>
      <c r="M4" s="3" t="s">
        <v>89</v>
      </c>
      <c r="N4" s="3" t="s">
        <v>20</v>
      </c>
    </row>
    <row r="5" spans="2:15" ht="20.100000000000001" customHeight="1" x14ac:dyDescent="0.25">
      <c r="B5" s="4" t="s">
        <v>4</v>
      </c>
      <c r="C5" s="4" t="s">
        <v>23</v>
      </c>
      <c r="D5" s="4" t="str">
        <f>IMSUB(C5,B5)</f>
        <v>-2.1202-3.7516i</v>
      </c>
      <c r="L5" s="4" t="s">
        <v>4</v>
      </c>
      <c r="M5" s="4" t="s">
        <v>23</v>
      </c>
      <c r="N5" s="4"/>
    </row>
    <row r="6" spans="2:15" ht="20.100000000000001" customHeight="1" x14ac:dyDescent="0.25">
      <c r="B6" s="4">
        <v>5.3216999999999999</v>
      </c>
      <c r="C6" s="4" t="s">
        <v>24</v>
      </c>
      <c r="D6" s="4" t="str">
        <f t="shared" ref="D6:D11" si="0">IMSUB(C6,B6)</f>
        <v>-1.4643+6.0321i</v>
      </c>
      <c r="L6" s="4">
        <v>5.3216999999999999</v>
      </c>
      <c r="M6" s="4" t="s">
        <v>24</v>
      </c>
      <c r="N6" s="4"/>
    </row>
    <row r="7" spans="2:15" ht="20.100000000000001" customHeight="1" x14ac:dyDescent="0.25">
      <c r="B7" s="4" t="s">
        <v>6</v>
      </c>
      <c r="C7" s="4" t="s">
        <v>25</v>
      </c>
      <c r="D7" s="4" t="str">
        <f t="shared" si="0"/>
        <v>2.2901+1.1983i</v>
      </c>
      <c r="L7" s="4" t="s">
        <v>6</v>
      </c>
      <c r="M7" s="4" t="s">
        <v>25</v>
      </c>
      <c r="N7" s="4"/>
    </row>
    <row r="8" spans="2:15" ht="20.100000000000001" customHeight="1" x14ac:dyDescent="0.25">
      <c r="B8" s="4" t="s">
        <v>7</v>
      </c>
      <c r="C8" s="4" t="s">
        <v>26</v>
      </c>
      <c r="D8" s="4" t="str">
        <f t="shared" si="0"/>
        <v>2.5111+0.1715i</v>
      </c>
      <c r="L8" s="4" t="s">
        <v>7</v>
      </c>
      <c r="M8" s="4" t="s">
        <v>26</v>
      </c>
      <c r="N8" s="4"/>
    </row>
    <row r="9" spans="2:15" ht="20.100000000000001" customHeight="1" x14ac:dyDescent="0.25">
      <c r="B9" s="4" t="s">
        <v>8</v>
      </c>
      <c r="C9" s="4">
        <v>10.991199999999999</v>
      </c>
      <c r="D9" s="4" t="str">
        <f t="shared" si="0"/>
        <v>3.3031-6.7035i</v>
      </c>
      <c r="L9" s="4" t="s">
        <v>8</v>
      </c>
      <c r="M9" s="4">
        <v>10.991199999999999</v>
      </c>
      <c r="N9" s="4"/>
    </row>
    <row r="10" spans="2:15" ht="20.100000000000001" customHeight="1" x14ac:dyDescent="0.25">
      <c r="B10" s="4" t="s">
        <v>9</v>
      </c>
      <c r="C10" s="4" t="s">
        <v>27</v>
      </c>
      <c r="D10" s="4" t="str">
        <f t="shared" si="0"/>
        <v>4.1079+1.1405i</v>
      </c>
      <c r="L10" s="4" t="s">
        <v>9</v>
      </c>
      <c r="M10" s="4" t="s">
        <v>27</v>
      </c>
      <c r="N10" s="4"/>
    </row>
    <row r="11" spans="2:15" ht="20.100000000000001" customHeight="1" x14ac:dyDescent="0.25">
      <c r="B11" s="4">
        <v>11.2582</v>
      </c>
      <c r="C11" s="4" t="s">
        <v>28</v>
      </c>
      <c r="D11" s="4" t="str">
        <f t="shared" si="0"/>
        <v>4.443+13.3942i</v>
      </c>
      <c r="L11" s="4">
        <v>11.2582</v>
      </c>
      <c r="M11" s="4" t="s">
        <v>28</v>
      </c>
      <c r="N11" s="4"/>
    </row>
    <row r="12" spans="2:15" ht="81.75" customHeight="1" x14ac:dyDescent="0.25"/>
  </sheetData>
  <mergeCells count="2">
    <mergeCell ref="B2:D2"/>
    <mergeCell ref="L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61F4-368F-45CC-B50C-5EA1F8AFA930}">
  <dimension ref="B2:O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3" width="26.140625" style="1" customWidth="1"/>
    <col min="4" max="4" width="26" style="1" customWidth="1"/>
    <col min="5" max="5" width="20.42578125" style="1" customWidth="1"/>
    <col min="6" max="12" width="9.140625" style="1"/>
    <col min="13" max="14" width="26.140625" style="1" customWidth="1"/>
    <col min="15" max="15" width="26" style="1" customWidth="1"/>
    <col min="16" max="16384" width="9.140625" style="1"/>
  </cols>
  <sheetData>
    <row r="2" spans="2:15" ht="20.100000000000001" customHeight="1" thickBot="1" x14ac:dyDescent="0.3">
      <c r="B2" s="21" t="s">
        <v>17</v>
      </c>
      <c r="C2" s="21"/>
      <c r="D2" s="21"/>
      <c r="M2" s="24" t="s">
        <v>41</v>
      </c>
      <c r="N2" s="24"/>
      <c r="O2" s="24"/>
    </row>
    <row r="3" spans="2:15" ht="20.100000000000001" customHeight="1" thickTop="1" x14ac:dyDescent="0.25"/>
    <row r="4" spans="2:15" ht="20.100000000000001" customHeight="1" x14ac:dyDescent="0.25">
      <c r="B4" s="3" t="s">
        <v>88</v>
      </c>
      <c r="C4" s="3" t="s">
        <v>89</v>
      </c>
      <c r="D4" s="3" t="s">
        <v>21</v>
      </c>
      <c r="M4" s="3" t="s">
        <v>88</v>
      </c>
      <c r="N4" s="3" t="s">
        <v>89</v>
      </c>
      <c r="O4" s="3" t="s">
        <v>21</v>
      </c>
    </row>
    <row r="5" spans="2:15" ht="20.100000000000001" customHeight="1" x14ac:dyDescent="0.25">
      <c r="B5" s="4" t="s">
        <v>4</v>
      </c>
      <c r="C5" s="4" t="s">
        <v>23</v>
      </c>
      <c r="D5" s="4" t="str">
        <f>IMPRODUCT(B5,C5)</f>
        <v>-13.29279413+28.69221754i</v>
      </c>
      <c r="M5" s="4" t="s">
        <v>4</v>
      </c>
      <c r="N5" s="4" t="s">
        <v>23</v>
      </c>
      <c r="O5" s="4"/>
    </row>
    <row r="6" spans="2:15" ht="20.100000000000001" customHeight="1" x14ac:dyDescent="0.25">
      <c r="B6" s="4">
        <v>5.3216999999999999</v>
      </c>
      <c r="C6" s="4" t="s">
        <v>24</v>
      </c>
      <c r="D6" s="4" t="str">
        <f t="shared" ref="D6:D11" si="0">IMPRODUCT(B6,C6)</f>
        <v>20.52792558+32.10102657i</v>
      </c>
      <c r="M6" s="4">
        <v>5.3216999999999999</v>
      </c>
      <c r="N6" s="4" t="s">
        <v>24</v>
      </c>
      <c r="O6" s="4"/>
    </row>
    <row r="7" spans="2:15" ht="20.100000000000001" customHeight="1" x14ac:dyDescent="0.25">
      <c r="B7" s="4" t="s">
        <v>6</v>
      </c>
      <c r="C7" s="4" t="s">
        <v>25</v>
      </c>
      <c r="D7" s="4" t="str">
        <f t="shared" si="0"/>
        <v>24.71153312+25.30139189i</v>
      </c>
      <c r="M7" s="4" t="s">
        <v>6</v>
      </c>
      <c r="N7" s="4" t="s">
        <v>25</v>
      </c>
      <c r="O7" s="4"/>
    </row>
    <row r="8" spans="2:15" ht="20.100000000000001" customHeight="1" x14ac:dyDescent="0.25">
      <c r="B8" s="4" t="s">
        <v>7</v>
      </c>
      <c r="C8" s="4" t="s">
        <v>26</v>
      </c>
      <c r="D8" s="4" t="str">
        <f t="shared" si="0"/>
        <v>32.37384768+59.75939036i</v>
      </c>
      <c r="M8" s="4" t="s">
        <v>7</v>
      </c>
      <c r="N8" s="4" t="s">
        <v>26</v>
      </c>
      <c r="O8" s="4"/>
    </row>
    <row r="9" spans="2:15" ht="20.100000000000001" customHeight="1" x14ac:dyDescent="0.25">
      <c r="B9" s="4" t="s">
        <v>8</v>
      </c>
      <c r="C9" s="4">
        <v>10.991199999999999</v>
      </c>
      <c r="D9" s="4" t="str">
        <f t="shared" si="0"/>
        <v>84.50144472+73.6795092i</v>
      </c>
      <c r="M9" s="4" t="s">
        <v>8</v>
      </c>
      <c r="N9" s="4">
        <v>10.991199999999999</v>
      </c>
      <c r="O9" s="4"/>
    </row>
    <row r="10" spans="2:15" ht="20.100000000000001" customHeight="1" x14ac:dyDescent="0.25">
      <c r="B10" s="4" t="s">
        <v>9</v>
      </c>
      <c r="C10" s="4" t="s">
        <v>27</v>
      </c>
      <c r="D10" s="4" t="str">
        <f t="shared" si="0"/>
        <v>24.49248316+233.19302668i</v>
      </c>
      <c r="M10" s="4" t="s">
        <v>9</v>
      </c>
      <c r="N10" s="4" t="s">
        <v>27</v>
      </c>
      <c r="O10" s="4"/>
    </row>
    <row r="11" spans="2:15" ht="20.100000000000001" customHeight="1" x14ac:dyDescent="0.25">
      <c r="B11" s="4">
        <v>11.2582</v>
      </c>
      <c r="C11" s="4" t="s">
        <v>28</v>
      </c>
      <c r="D11" s="4" t="str">
        <f t="shared" si="0"/>
        <v>176.76724984+150.79458244i</v>
      </c>
      <c r="M11" s="4">
        <v>11.2582</v>
      </c>
      <c r="N11" s="4" t="s">
        <v>28</v>
      </c>
      <c r="O11" s="4"/>
    </row>
    <row r="12" spans="2:15" ht="81.75" customHeight="1" x14ac:dyDescent="0.25"/>
  </sheetData>
  <mergeCells count="2">
    <mergeCell ref="B2:D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Overview</vt:lpstr>
      <vt:lpstr>COMPLEX overview</vt:lpstr>
      <vt:lpstr>Dataset</vt:lpstr>
      <vt:lpstr>Insert Complex Numbers</vt:lpstr>
      <vt:lpstr>Imaginary</vt:lpstr>
      <vt:lpstr>Real</vt:lpstr>
      <vt:lpstr>SUM</vt:lpstr>
      <vt:lpstr>Subtract</vt:lpstr>
      <vt:lpstr>Multiply</vt:lpstr>
      <vt:lpstr>Divide</vt:lpstr>
      <vt:lpstr>Magnitude</vt:lpstr>
      <vt:lpstr>Polar</vt:lpstr>
      <vt:lpstr>Conjugate</vt:lpstr>
      <vt:lpstr>Logarithm</vt:lpstr>
      <vt:lpstr>Square Root</vt:lpstr>
      <vt:lpstr>Exponential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Seemanto Saha</cp:lastModifiedBy>
  <dcterms:created xsi:type="dcterms:W3CDTF">2023-06-01T11:10:45Z</dcterms:created>
  <dcterms:modified xsi:type="dcterms:W3CDTF">2023-10-17T06:14:19Z</dcterms:modified>
</cp:coreProperties>
</file>