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tfor Rahman\Downloads\"/>
    </mc:Choice>
  </mc:AlternateContent>
  <xr:revisionPtr revIDLastSave="0" documentId="13_ncr:1_{3E93202B-2FFB-4DA3-8B1D-736AB3F305A9}" xr6:coauthVersionLast="47" xr6:coauthVersionMax="47" xr10:uidLastSave="{00000000-0000-0000-0000-000000000000}"/>
  <bookViews>
    <workbookView xWindow="-108" yWindow="-108" windowWidth="23256" windowHeight="12576" tabRatio="801" xr2:uid="{A3CFBAF4-DBEC-4005-B0BF-A8C1F6851737}"/>
  </bookViews>
  <sheets>
    <sheet name="Probability Distribution" sheetId="3" r:id="rId1"/>
    <sheet name="Simple Formula" sheetId="4" r:id="rId2"/>
    <sheet name="PROB Function" sheetId="5" r:id="rId3"/>
    <sheet name="Normal P D Ex 1" sheetId="2" r:id="rId4"/>
    <sheet name="Normal P D Ex 2" sheetId="6" r:id="rId5"/>
    <sheet name="Normal P D Ex 3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3" l="1"/>
  <c r="D6" i="5"/>
  <c r="D7" i="5"/>
  <c r="D8" i="5"/>
  <c r="D9" i="5"/>
  <c r="D10" i="5"/>
  <c r="D11" i="5"/>
  <c r="D5" i="5"/>
  <c r="G5" i="3"/>
  <c r="D6" i="4"/>
  <c r="D7" i="4"/>
  <c r="C13" i="4" s="1" a="1"/>
  <c r="C13" i="4" s="1"/>
  <c r="C14" i="4" s="1" a="1"/>
  <c r="C14" i="4" s="1"/>
  <c r="D8" i="4"/>
  <c r="D9" i="4"/>
  <c r="D10" i="4"/>
  <c r="D11" i="4"/>
  <c r="D5" i="4"/>
  <c r="D5" i="6"/>
  <c r="D16" i="6"/>
  <c r="D16" i="2"/>
  <c r="C14" i="2"/>
  <c r="C13" i="2"/>
  <c r="D13" i="5"/>
  <c r="C11" i="5"/>
  <c r="C11" i="4"/>
  <c r="D14" i="3"/>
  <c r="F5" i="3"/>
  <c r="D13" i="3"/>
  <c r="E5" i="3"/>
  <c r="D11" i="3"/>
  <c r="C14" i="7"/>
  <c r="C13" i="7"/>
  <c r="D9" i="7" s="1"/>
  <c r="C14" i="6"/>
  <c r="C13" i="6"/>
  <c r="E6" i="3"/>
  <c r="D16" i="7" l="1"/>
  <c r="D5" i="7"/>
  <c r="D11" i="7"/>
  <c r="D7" i="7"/>
  <c r="D8" i="7"/>
  <c r="D8" i="2"/>
  <c r="D11" i="2"/>
  <c r="D7" i="2"/>
  <c r="D6" i="2"/>
  <c r="D5" i="2"/>
  <c r="D10" i="2"/>
  <c r="D9" i="2"/>
  <c r="D6" i="7"/>
  <c r="D10" i="7"/>
  <c r="D7" i="6"/>
  <c r="D11" i="6"/>
  <c r="D8" i="6"/>
  <c r="D9" i="6"/>
  <c r="D6" i="6"/>
  <c r="D10" i="6"/>
  <c r="E10" i="3"/>
  <c r="E9" i="3"/>
  <c r="E8" i="3"/>
  <c r="E7" i="3"/>
  <c r="F6" i="3" l="1"/>
  <c r="G6" i="3" s="1"/>
  <c r="F8" i="3"/>
  <c r="G8" i="3" s="1"/>
  <c r="F9" i="3"/>
  <c r="G9" i="3" s="1"/>
  <c r="E11" i="3"/>
  <c r="F7" i="3" l="1"/>
  <c r="G7" i="3" s="1"/>
  <c r="F10" i="3"/>
  <c r="G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<sst xmlns="http://schemas.openxmlformats.org/spreadsheetml/2006/main" count="114" uniqueCount="39">
  <si>
    <t>Event</t>
  </si>
  <si>
    <t>Frequency</t>
  </si>
  <si>
    <t>Probability P(x)</t>
  </si>
  <si>
    <t>A</t>
  </si>
  <si>
    <t>B</t>
  </si>
  <si>
    <t>C</t>
  </si>
  <si>
    <t>D</t>
  </si>
  <si>
    <t>E</t>
  </si>
  <si>
    <t>F</t>
  </si>
  <si>
    <t>Standard Deviation</t>
  </si>
  <si>
    <t>Calculating Probability Distribution in Excel</t>
  </si>
  <si>
    <t>Total</t>
  </si>
  <si>
    <r>
      <t>Mean (</t>
    </r>
    <r>
      <rPr>
        <b/>
        <u/>
        <sz val="12"/>
        <color theme="1"/>
        <rFont val="Calibri"/>
        <family val="2"/>
        <scheme val="minor"/>
      </rPr>
      <t>X</t>
    </r>
    <r>
      <rPr>
        <b/>
        <sz val="12"/>
        <color theme="1"/>
        <rFont val="Calibri"/>
        <family val="2"/>
        <scheme val="minor"/>
      </rPr>
      <t>)</t>
    </r>
  </si>
  <si>
    <t>Name</t>
  </si>
  <si>
    <t>Marks</t>
  </si>
  <si>
    <t>Normal Distribution</t>
  </si>
  <si>
    <t>Hetfield</t>
  </si>
  <si>
    <t>Chester</t>
  </si>
  <si>
    <t>Ulrich</t>
  </si>
  <si>
    <t>Kirk</t>
  </si>
  <si>
    <t>Mike</t>
  </si>
  <si>
    <t>James</t>
  </si>
  <si>
    <t>Lars</t>
  </si>
  <si>
    <t>Average</t>
  </si>
  <si>
    <t>Normal Probability Distribution</t>
  </si>
  <si>
    <t>Country, x</t>
  </si>
  <si>
    <t>Probability, P(x)</t>
  </si>
  <si>
    <t>Use of Simple Formula</t>
  </si>
  <si>
    <t>Mean</t>
  </si>
  <si>
    <t>Use of PROB Function</t>
  </si>
  <si>
    <t>Probability of Visiting 1 to 3 Countries</t>
  </si>
  <si>
    <r>
      <t>X</t>
    </r>
    <r>
      <rPr>
        <b/>
        <vertAlign val="subscript"/>
        <sz val="12"/>
        <color theme="1"/>
        <rFont val="Calibri"/>
        <family val="2"/>
        <scheme val="minor"/>
      </rPr>
      <t>i</t>
    </r>
  </si>
  <si>
    <r>
      <t>(x</t>
    </r>
    <r>
      <rPr>
        <b/>
        <vertAlign val="subscript"/>
        <sz val="12"/>
        <color theme="1"/>
        <rFont val="Calibri"/>
        <family val="2"/>
        <scheme val="minor"/>
      </rPr>
      <t>i</t>
    </r>
    <r>
      <rPr>
        <b/>
        <sz val="12"/>
        <color theme="1"/>
        <rFont val="Calibri"/>
        <family val="2"/>
        <scheme val="minor"/>
      </rPr>
      <t xml:space="preserve">- </t>
    </r>
    <r>
      <rPr>
        <b/>
        <u/>
        <sz val="12"/>
        <color theme="1"/>
        <rFont val="Calibri"/>
        <family val="2"/>
        <scheme val="minor"/>
      </rPr>
      <t>x</t>
    </r>
    <r>
      <rPr>
        <b/>
        <sz val="12"/>
        <color theme="1"/>
        <rFont val="Calibri"/>
        <family val="2"/>
        <scheme val="minor"/>
      </rPr>
      <t>)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</si>
  <si>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(x</t>
    </r>
    <r>
      <rPr>
        <b/>
        <vertAlign val="subscript"/>
        <sz val="12"/>
        <color theme="1"/>
        <rFont val="Calibri"/>
        <family val="2"/>
        <scheme val="minor"/>
      </rPr>
      <t>i</t>
    </r>
    <r>
      <rPr>
        <b/>
        <sz val="12"/>
        <color theme="1"/>
        <rFont val="Calibri"/>
        <family val="2"/>
        <scheme val="minor"/>
      </rPr>
      <t xml:space="preserve">- </t>
    </r>
    <r>
      <rPr>
        <b/>
        <u/>
        <sz val="12"/>
        <color theme="1"/>
        <rFont val="Calibri"/>
        <family val="2"/>
        <scheme val="minor"/>
      </rPr>
      <t>x</t>
    </r>
    <r>
      <rPr>
        <b/>
        <sz val="12"/>
        <color theme="1"/>
        <rFont val="Calibri"/>
        <family val="2"/>
        <scheme val="minor"/>
      </rPr>
      <t>)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</rPr>
      <t>×</t>
    </r>
    <r>
      <rPr>
        <b/>
        <sz val="12"/>
        <color theme="1"/>
        <rFont val="Calibri"/>
        <family val="2"/>
        <scheme val="minor"/>
      </rPr>
      <t xml:space="preserve"> P(x)</t>
    </r>
  </si>
  <si>
    <t>=SQRT(SUM(B5:B10*B5:B10*D5:D10)-$C$13*$C$13)</t>
  </si>
  <si>
    <t>Probability of Marks less than 60</t>
  </si>
  <si>
    <t>Probability of Marks greater than 80</t>
  </si>
  <si>
    <t>Probability: 60 &lt; Marks &lt; 80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</si>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</sst>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000"/>
    <numFmt numFmtId="166" formatCode="0.0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3"/>
      <color theme="3"/>
      <name val="Calibri"/>
      <family val="2"/>
    </font>
    <font>
      <i/>
      <sz val="11"/>
      <color rgb="FF7F7F7F"/>
      <name val="Calibri"/>
      <family val="2"/>
    </font>
    <font>
      <b/>
      <vertAlign val="subscript"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2" applyNumberFormat="0" applyFill="0" applyAlignment="0" applyProtection="0"/>
    <xf numFmtId="0" fontId="8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165" fontId="3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8" fillId="0" borderId="0" xfId="2" quotePrefix="1"/>
    <xf numFmtId="0" fontId="2" fillId="6" borderId="1" xfId="0" applyFont="1" applyFill="1" applyBorder="1" applyAlignment="1">
      <alignment vertical="center"/>
    </xf>
    <xf numFmtId="0" fontId="2" fillId="0" borderId="0" xfId="0" quotePrefix="1" applyFont="1" applyAlignment="1">
      <alignment horizontal="center" vertical="center"/>
    </xf>
    <xf numFmtId="0" fontId="0" fillId="0" borderId="0" xfId="0" quotePrefix="1"/>
    <xf numFmtId="0" fontId="0" fillId="0" borderId="0" xfId="0" quotePrefix="1" applyAlignment="1">
      <alignment horizontal="center" vertical="center"/>
    </xf>
    <xf numFmtId="0" fontId="5" fillId="3" borderId="2" xfId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8" fillId="0" borderId="1" xfId="2" quotePrefix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</cellXfs>
  <cellStyles count="3">
    <cellStyle name="Explanatory Text" xfId="2" builtinId="53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'Normal P D Ex 1'!$B$2</c:f>
              <c:strCache>
                <c:ptCount val="1"/>
                <c:pt idx="0">
                  <c:v>Normal Probability Distribution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'Normal P D Ex 1'!$C$5:$C$11</c:f>
              <c:numCache>
                <c:formatCode>General</c:formatCode>
                <c:ptCount val="7"/>
                <c:pt idx="0">
                  <c:v>62</c:v>
                </c:pt>
                <c:pt idx="1">
                  <c:v>72</c:v>
                </c:pt>
                <c:pt idx="2">
                  <c:v>73</c:v>
                </c:pt>
                <c:pt idx="3">
                  <c:v>76</c:v>
                </c:pt>
                <c:pt idx="4">
                  <c:v>78</c:v>
                </c:pt>
                <c:pt idx="5">
                  <c:v>86</c:v>
                </c:pt>
                <c:pt idx="6">
                  <c:v>87</c:v>
                </c:pt>
              </c:numCache>
            </c:numRef>
          </c:xVal>
          <c:yVal>
            <c:numRef>
              <c:f>'Normal P D Ex 1'!$D$5:$D$11</c:f>
              <c:numCache>
                <c:formatCode>0.00000</c:formatCode>
                <c:ptCount val="7"/>
                <c:pt idx="0">
                  <c:v>1.0060947285835968E-2</c:v>
                </c:pt>
                <c:pt idx="1">
                  <c:v>4.3290364694397294E-2</c:v>
                </c:pt>
                <c:pt idx="2">
                  <c:v>4.5944004007181481E-2</c:v>
                </c:pt>
                <c:pt idx="3">
                  <c:v>4.9979450612795372E-2</c:v>
                </c:pt>
                <c:pt idx="4">
                  <c:v>4.8869898999342166E-2</c:v>
                </c:pt>
                <c:pt idx="5">
                  <c:v>2.3825404035600576E-2</c:v>
                </c:pt>
                <c:pt idx="6">
                  <c:v>2.0292124275513867E-2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129-49A2-A810-D051CA2B2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1155103"/>
        <c:axId val="1121155519"/>
      </c:scatterChart>
      <c:valAx>
        <c:axId val="1121155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1155519"/>
        <c:crosses val="autoZero"/>
        <c:crossBetween val="midCat"/>
      </c:valAx>
      <c:valAx>
        <c:axId val="1121155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11551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277812</xdr:colOff>
      <xdr:row>11</xdr:row>
      <xdr:rowOff>222250</xdr:rowOff>
    </xdr:from>
    <xdr:to>
      <xdr:col>8</xdr:col>
      <xdr:colOff>57608</xdr:colOff>
      <xdr:row>18</xdr:row>
      <xdr:rowOff>195897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C9928D-DBDC-4DA9-81C5-0F6E8DBA7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4262" y="2994025"/>
          <a:ext cx="2589671" cy="7261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334009</xdr:colOff>
      <xdr:row>1</xdr:row>
      <xdr:rowOff>2221</xdr:rowOff>
    </xdr:from>
    <xdr:to>
      <xdr:col>8</xdr:col>
      <xdr:colOff>214313</xdr:colOff>
      <xdr:row>11</xdr:row>
      <xdr:rowOff>15874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9007DA-B175-FB01-FBD7-7C1F84CA84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126999</xdr:colOff>
      <xdr:row>11</xdr:row>
      <xdr:rowOff>238124</xdr:rowOff>
    </xdr:from>
    <xdr:to>
      <xdr:col>6</xdr:col>
      <xdr:colOff>881061</xdr:colOff>
      <xdr:row>14</xdr:row>
      <xdr:rowOff>126999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98B2DAB4-1380-CF5A-AA19-1AF7F20B4478}"/>
            </a:ext>
          </a:extLst>
        </xdr:cNvPr>
        <xdr:cNvSpPr/>
      </xdr:nvSpPr>
      <xdr:spPr>
        <a:xfrm>
          <a:off x="5199062" y="3032124"/>
          <a:ext cx="2008187" cy="650875"/>
        </a:xfrm>
        <a:prstGeom prst="wedgeRoundRectCallout">
          <a:avLst>
            <a:gd name="adj1" fmla="val -2646"/>
            <a:gd name="adj2" fmla="val -68174"/>
            <a:gd name="adj3" fmla="val 16667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Select range </a:t>
          </a:r>
          <a:r>
            <a:rPr lang="en-US" sz="1100" b="1"/>
            <a:t>C4:D11 </a:t>
          </a:r>
          <a:r>
            <a:rPr lang="en-US" sz="1100"/>
            <a:t>and Insert a </a:t>
          </a:r>
          <a:r>
            <a:rPr lang="en-US" sz="1100" b="1"/>
            <a:t>Normal Distribution </a:t>
          </a:r>
          <a:r>
            <a:rPr lang="en-US" sz="1100"/>
            <a:t>chart.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85932-083C-47DA-A979-788C00AE20EF}">
  <dimension ref="B2:L18"/>
  <sheetViews>
    <sheetView showGridLines="0" tabSelected="1" zoomScale="80" zoomScaleNormal="80" workbookViewId="0"/>
  </sheetViews>
  <sheetFormatPr defaultColWidth="8.88671875" defaultRowHeight="19.95" customHeight="1" x14ac:dyDescent="0.3"/>
  <cols>
    <col min="1" max="1" width="3.5546875" style="1" customWidth="1"/>
    <col min="2" max="2" width="13.109375" style="1" customWidth="1"/>
    <col min="3" max="3" width="6.88671875" style="1" customWidth="1"/>
    <col min="4" max="4" width="11.77734375" style="1" customWidth="1"/>
    <col min="5" max="5" width="15.21875" style="1" customWidth="1"/>
    <col min="6" max="6" width="8.77734375" style="1" customWidth="1"/>
    <col min="7" max="7" width="12.21875" style="1" bestFit="1" customWidth="1"/>
    <col min="8" max="8" width="4.6640625" style="1" customWidth="1"/>
    <col min="9" max="9" width="20.44140625" style="1" customWidth="1"/>
    <col min="10" max="10" width="11" style="1" customWidth="1"/>
    <col min="11" max="11" width="9.5546875" style="1" bestFit="1" customWidth="1"/>
    <col min="12" max="16384" width="8.88671875" style="1"/>
  </cols>
  <sheetData>
    <row r="2" spans="2:12" ht="19.8" customHeight="1" thickBot="1" x14ac:dyDescent="0.35">
      <c r="B2" s="23" t="s">
        <v>10</v>
      </c>
      <c r="C2" s="23"/>
      <c r="D2" s="23"/>
      <c r="E2" s="23"/>
      <c r="F2" s="23"/>
      <c r="G2" s="23"/>
    </row>
    <row r="3" spans="2:12" ht="19.95" customHeight="1" thickTop="1" x14ac:dyDescent="0.3"/>
    <row r="4" spans="2:12" ht="23.4" customHeight="1" x14ac:dyDescent="0.3">
      <c r="B4" s="2" t="s">
        <v>0</v>
      </c>
      <c r="C4" s="2" t="s">
        <v>31</v>
      </c>
      <c r="D4" s="2" t="s">
        <v>1</v>
      </c>
      <c r="E4" s="2" t="s">
        <v>2</v>
      </c>
      <c r="F4" s="2" t="s">
        <v>32</v>
      </c>
      <c r="G4" s="2" t="s">
        <v>33</v>
      </c>
    </row>
    <row r="5" spans="2:12" ht="19.95" customHeight="1" x14ac:dyDescent="0.3">
      <c r="B5" s="3" t="s">
        <v>3</v>
      </c>
      <c r="C5" s="3">
        <v>1</v>
      </c>
      <c r="D5" s="3">
        <v>3</v>
      </c>
      <c r="E5" s="4">
        <f>D5/$D$11</f>
        <v>0.17647058823529413</v>
      </c>
      <c r="F5" s="4">
        <f>(D5-$D$13)^2</f>
        <v>0.28027681660899645</v>
      </c>
      <c r="G5" s="4">
        <f>F5*E5</f>
        <v>4.9460614695705257E-2</v>
      </c>
    </row>
    <row r="6" spans="2:12" ht="19.95" customHeight="1" x14ac:dyDescent="0.3">
      <c r="B6" s="3" t="s">
        <v>4</v>
      </c>
      <c r="C6" s="3">
        <v>2</v>
      </c>
      <c r="D6" s="3">
        <v>2</v>
      </c>
      <c r="E6" s="4">
        <f t="shared" ref="E6:E10" si="0">D6/$D$11</f>
        <v>0.11764705882352941</v>
      </c>
      <c r="F6" s="4">
        <f t="shared" ref="F6:F10" si="1">(D6-$D$13)^2</f>
        <v>2.3391003460207611</v>
      </c>
      <c r="G6" s="4">
        <f t="shared" ref="G6:G10" si="2">F6*E6</f>
        <v>0.2751882760024425</v>
      </c>
      <c r="L6" s="22"/>
    </row>
    <row r="7" spans="2:12" ht="19.95" customHeight="1" x14ac:dyDescent="0.3">
      <c r="B7" s="3" t="s">
        <v>5</v>
      </c>
      <c r="C7" s="3">
        <v>3</v>
      </c>
      <c r="D7" s="3">
        <v>4</v>
      </c>
      <c r="E7" s="4">
        <f t="shared" si="0"/>
        <v>0.23529411764705882</v>
      </c>
      <c r="F7" s="4">
        <f t="shared" si="1"/>
        <v>0.22145328719723192</v>
      </c>
      <c r="G7" s="4">
        <f t="shared" si="2"/>
        <v>5.2106655811113393E-2</v>
      </c>
    </row>
    <row r="8" spans="2:12" ht="19.95" customHeight="1" x14ac:dyDescent="0.3">
      <c r="B8" s="3" t="s">
        <v>6</v>
      </c>
      <c r="C8" s="3">
        <v>4</v>
      </c>
      <c r="D8" s="3">
        <v>1</v>
      </c>
      <c r="E8" s="4">
        <f t="shared" si="0"/>
        <v>5.8823529411764705E-2</v>
      </c>
      <c r="F8" s="4">
        <f t="shared" si="1"/>
        <v>6.3979238754325252</v>
      </c>
      <c r="G8" s="4">
        <f t="shared" si="2"/>
        <v>0.37634846326073679</v>
      </c>
    </row>
    <row r="9" spans="2:12" ht="19.95" customHeight="1" x14ac:dyDescent="0.3">
      <c r="B9" s="3" t="s">
        <v>7</v>
      </c>
      <c r="C9" s="3">
        <v>5</v>
      </c>
      <c r="D9" s="3">
        <v>5</v>
      </c>
      <c r="E9" s="4">
        <f t="shared" si="0"/>
        <v>0.29411764705882354</v>
      </c>
      <c r="F9" s="4">
        <f t="shared" si="1"/>
        <v>2.1626297577854676</v>
      </c>
      <c r="G9" s="4">
        <f t="shared" si="2"/>
        <v>0.63606757581925522</v>
      </c>
    </row>
    <row r="10" spans="2:12" ht="19.95" customHeight="1" x14ac:dyDescent="0.3">
      <c r="B10" s="3" t="s">
        <v>8</v>
      </c>
      <c r="C10" s="3">
        <v>6</v>
      </c>
      <c r="D10" s="3">
        <v>2</v>
      </c>
      <c r="E10" s="4">
        <f t="shared" si="0"/>
        <v>0.11764705882352941</v>
      </c>
      <c r="F10" s="4">
        <f t="shared" si="1"/>
        <v>2.3391003460207611</v>
      </c>
      <c r="G10" s="4">
        <f t="shared" si="2"/>
        <v>0.2751882760024425</v>
      </c>
    </row>
    <row r="11" spans="2:12" ht="19.95" customHeight="1" x14ac:dyDescent="0.3">
      <c r="B11" s="6" t="s">
        <v>11</v>
      </c>
      <c r="C11" s="14"/>
      <c r="D11" s="14">
        <f>SUM(D5:D10)</f>
        <v>17</v>
      </c>
      <c r="E11" s="14">
        <f>SUM(E5:E10)</f>
        <v>1</v>
      </c>
      <c r="F11" s="14"/>
      <c r="G11" s="15"/>
    </row>
    <row r="12" spans="2:12" ht="19.95" customHeight="1" x14ac:dyDescent="0.3">
      <c r="G12" s="12"/>
    </row>
    <row r="13" spans="2:12" ht="19.95" customHeight="1" x14ac:dyDescent="0.3">
      <c r="B13" s="24" t="s">
        <v>12</v>
      </c>
      <c r="C13" s="24"/>
      <c r="D13" s="7">
        <f>SUMPRODUCT(C5:C10,E5:E10)</f>
        <v>3.5294117647058822</v>
      </c>
    </row>
    <row r="14" spans="2:12" ht="22.8" hidden="1" customHeight="1" x14ac:dyDescent="0.3">
      <c r="B14" s="24" t="s">
        <v>9</v>
      </c>
      <c r="C14" s="24"/>
      <c r="D14" s="8">
        <f>SQRT(SUM(G5:G10))</f>
        <v>1.2901007176153712</v>
      </c>
    </row>
    <row r="15" spans="2:12" ht="43.95" hidden="1" customHeight="1" x14ac:dyDescent="0.3"/>
    <row r="16" spans="2:12" ht="19.95" hidden="1" customHeight="1" x14ac:dyDescent="0.3"/>
    <row r="17" spans="2:4" ht="19.95" hidden="1" customHeight="1" x14ac:dyDescent="0.3"/>
    <row r="18" spans="2:4" ht="20.399999999999999" customHeight="1" x14ac:dyDescent="0.3">
      <c r="B18" s="24" t="s">
        <v>9</v>
      </c>
      <c r="C18" s="24"/>
      <c r="D18" s="7">
        <f>SQRT(SUM(G5:G10))</f>
        <v>1.2901007176153712</v>
      </c>
    </row>
  </sheetData>
  <mergeCells count="4">
    <mergeCell ref="B2:G2"/>
    <mergeCell ref="B13:C13"/>
    <mergeCell ref="B14:C14"/>
    <mergeCell ref="B18:C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B0E65-B771-47C2-99EB-4F9E5C5DD549}">
  <dimension ref="B2:R17"/>
  <sheetViews>
    <sheetView showGridLines="0" zoomScale="80" zoomScaleNormal="80" workbookViewId="0"/>
  </sheetViews>
  <sheetFormatPr defaultRowHeight="19.95" customHeight="1" x14ac:dyDescent="0.3"/>
  <cols>
    <col min="1" max="1" width="4.21875" customWidth="1"/>
    <col min="2" max="2" width="19.6640625" bestFit="1" customWidth="1"/>
    <col min="3" max="3" width="14.77734375" customWidth="1"/>
    <col min="4" max="4" width="16.77734375" bestFit="1" customWidth="1"/>
    <col min="5" max="5" width="21.33203125" customWidth="1"/>
    <col min="16" max="16" width="10.6640625" bestFit="1" customWidth="1"/>
    <col min="17" max="17" width="10.77734375" bestFit="1" customWidth="1"/>
    <col min="18" max="18" width="16.33203125" bestFit="1" customWidth="1"/>
  </cols>
  <sheetData>
    <row r="2" spans="2:18" ht="19.95" customHeight="1" thickBot="1" x14ac:dyDescent="0.35">
      <c r="B2" s="23" t="s">
        <v>27</v>
      </c>
      <c r="C2" s="23"/>
      <c r="D2" s="23"/>
      <c r="P2" s="23" t="s">
        <v>38</v>
      </c>
      <c r="Q2" s="23"/>
      <c r="R2" s="23"/>
    </row>
    <row r="3" spans="2:18" ht="19.95" customHeight="1" thickTop="1" x14ac:dyDescent="0.3"/>
    <row r="4" spans="2:18" ht="19.95" customHeight="1" x14ac:dyDescent="0.3">
      <c r="B4" s="17" t="s">
        <v>25</v>
      </c>
      <c r="C4" s="17" t="s">
        <v>1</v>
      </c>
      <c r="D4" s="17" t="s">
        <v>26</v>
      </c>
      <c r="P4" s="17" t="s">
        <v>25</v>
      </c>
      <c r="Q4" s="17" t="s">
        <v>1</v>
      </c>
      <c r="R4" s="17" t="s">
        <v>26</v>
      </c>
    </row>
    <row r="5" spans="2:18" ht="19.95" customHeight="1" x14ac:dyDescent="0.3">
      <c r="B5" s="3">
        <v>0</v>
      </c>
      <c r="C5" s="3">
        <v>20</v>
      </c>
      <c r="D5" s="13">
        <f>C5/$C$11</f>
        <v>0.1834862385321101</v>
      </c>
      <c r="E5" s="18"/>
      <c r="P5" s="3">
        <v>0</v>
      </c>
      <c r="Q5" s="3">
        <v>20</v>
      </c>
      <c r="R5" s="13"/>
    </row>
    <row r="6" spans="2:18" ht="19.95" customHeight="1" x14ac:dyDescent="0.3">
      <c r="B6" s="3">
        <v>1</v>
      </c>
      <c r="C6" s="3">
        <v>32</v>
      </c>
      <c r="D6" s="13">
        <f t="shared" ref="D6:D11" si="0">C6/$C$11</f>
        <v>0.29357798165137616</v>
      </c>
      <c r="L6" s="21"/>
      <c r="P6" s="3">
        <v>1</v>
      </c>
      <c r="Q6" s="3">
        <v>32</v>
      </c>
      <c r="R6" s="13"/>
    </row>
    <row r="7" spans="2:18" ht="19.95" customHeight="1" x14ac:dyDescent="0.3">
      <c r="B7" s="3">
        <v>2</v>
      </c>
      <c r="C7" s="3">
        <v>22</v>
      </c>
      <c r="D7" s="13">
        <f t="shared" si="0"/>
        <v>0.20183486238532111</v>
      </c>
      <c r="P7" s="3">
        <v>2</v>
      </c>
      <c r="Q7" s="3">
        <v>22</v>
      </c>
      <c r="R7" s="13"/>
    </row>
    <row r="8" spans="2:18" ht="19.95" customHeight="1" x14ac:dyDescent="0.3">
      <c r="B8" s="3">
        <v>3</v>
      </c>
      <c r="C8" s="3">
        <v>17</v>
      </c>
      <c r="D8" s="13">
        <f t="shared" si="0"/>
        <v>0.15596330275229359</v>
      </c>
      <c r="P8" s="3">
        <v>3</v>
      </c>
      <c r="Q8" s="3">
        <v>17</v>
      </c>
      <c r="R8" s="13"/>
    </row>
    <row r="9" spans="2:18" ht="19.95" customHeight="1" x14ac:dyDescent="0.3">
      <c r="B9" s="3">
        <v>4</v>
      </c>
      <c r="C9" s="3">
        <v>12</v>
      </c>
      <c r="D9" s="13">
        <f t="shared" si="0"/>
        <v>0.11009174311926606</v>
      </c>
      <c r="P9" s="3">
        <v>4</v>
      </c>
      <c r="Q9" s="3">
        <v>12</v>
      </c>
      <c r="R9" s="13"/>
    </row>
    <row r="10" spans="2:18" ht="19.95" customHeight="1" x14ac:dyDescent="0.3">
      <c r="B10" s="3">
        <v>5</v>
      </c>
      <c r="C10" s="3">
        <v>6</v>
      </c>
      <c r="D10" s="13">
        <f t="shared" si="0"/>
        <v>5.5045871559633031E-2</v>
      </c>
      <c r="P10" s="3">
        <v>5</v>
      </c>
      <c r="Q10" s="3">
        <v>6</v>
      </c>
      <c r="R10" s="13"/>
    </row>
    <row r="11" spans="2:18" ht="19.95" customHeight="1" x14ac:dyDescent="0.3">
      <c r="B11" s="6" t="s">
        <v>11</v>
      </c>
      <c r="C11" s="3">
        <f>SUM(C5:C10)</f>
        <v>109</v>
      </c>
      <c r="D11" s="13">
        <f t="shared" si="0"/>
        <v>1</v>
      </c>
    </row>
    <row r="13" spans="2:18" ht="19.95" customHeight="1" x14ac:dyDescent="0.3">
      <c r="B13" s="6" t="s">
        <v>28</v>
      </c>
      <c r="C13" s="16" cm="1">
        <f t="array" ref="C13">SUM(B5:B10*D5:D10)</f>
        <v>1.8807339449541285</v>
      </c>
    </row>
    <row r="14" spans="2:18" ht="19.95" customHeight="1" x14ac:dyDescent="0.3">
      <c r="B14" s="6" t="s">
        <v>9</v>
      </c>
      <c r="C14" s="16" cm="1">
        <f t="array" ref="C14">SQRT(SUM(B5:B10*B5:B10*D5:D10)-$C$13*$C$13)</f>
        <v>1.450876170856654</v>
      </c>
    </row>
    <row r="16" spans="2:18" ht="19.95" customHeight="1" x14ac:dyDescent="0.3">
      <c r="B16" s="25" t="s">
        <v>34</v>
      </c>
      <c r="C16" s="25"/>
      <c r="D16" s="25"/>
    </row>
    <row r="17" ht="40.5" customHeight="1" x14ac:dyDescent="0.3"/>
  </sheetData>
  <mergeCells count="3">
    <mergeCell ref="B2:D2"/>
    <mergeCell ref="B16:D16"/>
    <mergeCell ref="P2:R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4A73D-B126-47E5-8DDB-37CF40AEED0B}">
  <dimension ref="B2:R14"/>
  <sheetViews>
    <sheetView showGridLines="0" zoomScale="80" zoomScaleNormal="80" workbookViewId="0"/>
  </sheetViews>
  <sheetFormatPr defaultRowHeight="19.95" customHeight="1" x14ac:dyDescent="0.3"/>
  <cols>
    <col min="1" max="1" width="3.33203125" customWidth="1"/>
    <col min="2" max="2" width="15.44140625" customWidth="1"/>
    <col min="3" max="3" width="21.77734375" customWidth="1"/>
    <col min="4" max="4" width="16.5546875" customWidth="1"/>
    <col min="5" max="5" width="15" customWidth="1"/>
    <col min="6" max="6" width="14.88671875" customWidth="1"/>
    <col min="16" max="16" width="10.6640625" bestFit="1" customWidth="1"/>
    <col min="17" max="17" width="10.77734375" bestFit="1" customWidth="1"/>
    <col min="18" max="18" width="16.33203125" bestFit="1" customWidth="1"/>
  </cols>
  <sheetData>
    <row r="2" spans="2:18" ht="19.95" customHeight="1" thickBot="1" x14ac:dyDescent="0.35">
      <c r="B2" s="23" t="s">
        <v>29</v>
      </c>
      <c r="C2" s="23"/>
      <c r="D2" s="23"/>
      <c r="P2" s="23" t="s">
        <v>38</v>
      </c>
      <c r="Q2" s="23"/>
      <c r="R2" s="23"/>
    </row>
    <row r="3" spans="2:18" ht="19.95" customHeight="1" thickTop="1" x14ac:dyDescent="0.3"/>
    <row r="4" spans="2:18" ht="19.95" customHeight="1" x14ac:dyDescent="0.3">
      <c r="B4" s="17" t="s">
        <v>25</v>
      </c>
      <c r="C4" s="17" t="s">
        <v>1</v>
      </c>
      <c r="D4" s="17" t="s">
        <v>26</v>
      </c>
      <c r="P4" s="17" t="s">
        <v>25</v>
      </c>
      <c r="Q4" s="17" t="s">
        <v>1</v>
      </c>
      <c r="R4" s="17" t="s">
        <v>26</v>
      </c>
    </row>
    <row r="5" spans="2:18" ht="19.95" customHeight="1" x14ac:dyDescent="0.3">
      <c r="B5" s="3">
        <v>0</v>
      </c>
      <c r="C5" s="3">
        <v>20</v>
      </c>
      <c r="D5" s="13">
        <f>C5/$C$11</f>
        <v>0.1834862385321101</v>
      </c>
      <c r="E5" s="18"/>
      <c r="K5" s="21"/>
      <c r="P5" s="3">
        <v>0</v>
      </c>
      <c r="Q5" s="3">
        <v>20</v>
      </c>
      <c r="R5" s="13"/>
    </row>
    <row r="6" spans="2:18" ht="19.95" customHeight="1" x14ac:dyDescent="0.3">
      <c r="B6" s="3">
        <v>1</v>
      </c>
      <c r="C6" s="3">
        <v>32</v>
      </c>
      <c r="D6" s="13">
        <f t="shared" ref="D6:D11" si="0">C6/$C$11</f>
        <v>0.29357798165137616</v>
      </c>
      <c r="P6" s="3">
        <v>1</v>
      </c>
      <c r="Q6" s="3">
        <v>32</v>
      </c>
      <c r="R6" s="13"/>
    </row>
    <row r="7" spans="2:18" ht="19.95" customHeight="1" x14ac:dyDescent="0.3">
      <c r="B7" s="3">
        <v>2</v>
      </c>
      <c r="C7" s="3">
        <v>22</v>
      </c>
      <c r="D7" s="13">
        <f t="shared" si="0"/>
        <v>0.20183486238532111</v>
      </c>
      <c r="P7" s="3">
        <v>2</v>
      </c>
      <c r="Q7" s="3">
        <v>22</v>
      </c>
      <c r="R7" s="13"/>
    </row>
    <row r="8" spans="2:18" ht="19.95" customHeight="1" x14ac:dyDescent="0.3">
      <c r="B8" s="3">
        <v>3</v>
      </c>
      <c r="C8" s="3">
        <v>17</v>
      </c>
      <c r="D8" s="13">
        <f t="shared" si="0"/>
        <v>0.15596330275229359</v>
      </c>
      <c r="P8" s="3">
        <v>3</v>
      </c>
      <c r="Q8" s="3">
        <v>17</v>
      </c>
      <c r="R8" s="13"/>
    </row>
    <row r="9" spans="2:18" ht="19.95" customHeight="1" x14ac:dyDescent="0.3">
      <c r="B9" s="3">
        <v>4</v>
      </c>
      <c r="C9" s="3">
        <v>12</v>
      </c>
      <c r="D9" s="13">
        <f t="shared" si="0"/>
        <v>0.11009174311926606</v>
      </c>
      <c r="P9" s="3">
        <v>4</v>
      </c>
      <c r="Q9" s="3">
        <v>12</v>
      </c>
      <c r="R9" s="13"/>
    </row>
    <row r="10" spans="2:18" ht="19.95" customHeight="1" x14ac:dyDescent="0.3">
      <c r="B10" s="3">
        <v>5</v>
      </c>
      <c r="C10" s="3">
        <v>6</v>
      </c>
      <c r="D10" s="13">
        <f t="shared" si="0"/>
        <v>5.5045871559633031E-2</v>
      </c>
      <c r="P10" s="3">
        <v>5</v>
      </c>
      <c r="Q10" s="3">
        <v>6</v>
      </c>
      <c r="R10" s="13"/>
    </row>
    <row r="11" spans="2:18" ht="19.95" customHeight="1" x14ac:dyDescent="0.3">
      <c r="B11" s="6" t="s">
        <v>11</v>
      </c>
      <c r="C11" s="3">
        <f>SUM(C5:C10)</f>
        <v>109</v>
      </c>
      <c r="D11" s="13">
        <f t="shared" si="0"/>
        <v>1</v>
      </c>
    </row>
    <row r="13" spans="2:18" ht="19.95" customHeight="1" x14ac:dyDescent="0.3">
      <c r="B13" s="26" t="s">
        <v>30</v>
      </c>
      <c r="C13" s="27"/>
      <c r="D13" s="19">
        <f>PROB(B5:B10,D5:D10,1,3)</f>
        <v>0.65137614678899092</v>
      </c>
    </row>
    <row r="14" spans="2:18" ht="53.55" customHeight="1" x14ac:dyDescent="0.3"/>
  </sheetData>
  <mergeCells count="3">
    <mergeCell ref="B2:D2"/>
    <mergeCell ref="B13:C13"/>
    <mergeCell ref="P2:R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30822-02D6-44E4-9C07-F4208CCAC0D4}">
  <dimension ref="B2:P17"/>
  <sheetViews>
    <sheetView showGridLines="0" zoomScale="80" zoomScaleNormal="80" workbookViewId="0"/>
  </sheetViews>
  <sheetFormatPr defaultColWidth="9.109375" defaultRowHeight="19.95" customHeight="1" x14ac:dyDescent="0.3"/>
  <cols>
    <col min="1" max="1" width="4" style="9" customWidth="1"/>
    <col min="2" max="2" width="18.5546875" style="9" bestFit="1" customWidth="1"/>
    <col min="3" max="3" width="16.33203125" style="9" customWidth="1"/>
    <col min="4" max="4" width="22.33203125" style="9" customWidth="1"/>
    <col min="5" max="5" width="11.33203125" style="9" customWidth="1"/>
    <col min="6" max="6" width="18" style="9" customWidth="1"/>
    <col min="7" max="7" width="25.77734375" style="9" customWidth="1"/>
    <col min="8" max="13" width="9.109375" style="9"/>
    <col min="14" max="14" width="8.33203125" style="9" bestFit="1" customWidth="1"/>
    <col min="15" max="15" width="6.77734375" style="9" bestFit="1" customWidth="1"/>
    <col min="16" max="16" width="20.21875" style="9" bestFit="1" customWidth="1"/>
    <col min="17" max="16384" width="9.109375" style="9"/>
  </cols>
  <sheetData>
    <row r="2" spans="2:16" ht="19.95" customHeight="1" thickBot="1" x14ac:dyDescent="0.35">
      <c r="B2" s="23" t="s">
        <v>24</v>
      </c>
      <c r="C2" s="23"/>
      <c r="D2" s="23"/>
      <c r="N2" s="23" t="s">
        <v>38</v>
      </c>
      <c r="O2" s="23"/>
      <c r="P2" s="23"/>
    </row>
    <row r="3" spans="2:16" ht="19.95" customHeight="1" thickTop="1" x14ac:dyDescent="0.3">
      <c r="B3" s="1"/>
      <c r="C3" s="1"/>
      <c r="D3" s="1"/>
      <c r="N3" s="1"/>
      <c r="O3" s="1"/>
      <c r="P3" s="1"/>
    </row>
    <row r="4" spans="2:16" ht="19.95" customHeight="1" x14ac:dyDescent="0.3">
      <c r="B4" s="2" t="s">
        <v>13</v>
      </c>
      <c r="C4" s="2" t="s">
        <v>14</v>
      </c>
      <c r="D4" s="2" t="s">
        <v>15</v>
      </c>
      <c r="N4" s="2" t="s">
        <v>13</v>
      </c>
      <c r="O4" s="2" t="s">
        <v>14</v>
      </c>
      <c r="P4" s="2" t="s">
        <v>15</v>
      </c>
    </row>
    <row r="5" spans="2:16" ht="19.95" customHeight="1" x14ac:dyDescent="0.3">
      <c r="B5" s="10" t="s">
        <v>17</v>
      </c>
      <c r="C5" s="10">
        <v>62</v>
      </c>
      <c r="D5" s="11">
        <f>_xlfn.NORM.DIST(C5,$C$13,$C$14,FALSE)</f>
        <v>1.0060947285835968E-2</v>
      </c>
      <c r="I5" s="20"/>
      <c r="N5" s="10" t="s">
        <v>17</v>
      </c>
      <c r="O5" s="10">
        <v>62</v>
      </c>
      <c r="P5" s="11"/>
    </row>
    <row r="6" spans="2:16" ht="19.95" customHeight="1" x14ac:dyDescent="0.3">
      <c r="B6" s="10" t="s">
        <v>16</v>
      </c>
      <c r="C6" s="10">
        <v>72</v>
      </c>
      <c r="D6" s="11">
        <f t="shared" ref="D6:D11" si="0">_xlfn.NORM.DIST(C6,$C$13,$C$14,FALSE)</f>
        <v>4.3290364694397294E-2</v>
      </c>
      <c r="N6" s="10" t="s">
        <v>16</v>
      </c>
      <c r="O6" s="10">
        <v>72</v>
      </c>
      <c r="P6" s="11"/>
    </row>
    <row r="7" spans="2:16" ht="19.95" customHeight="1" x14ac:dyDescent="0.3">
      <c r="B7" s="10" t="s">
        <v>18</v>
      </c>
      <c r="C7" s="10">
        <v>73</v>
      </c>
      <c r="D7" s="11">
        <f t="shared" si="0"/>
        <v>4.5944004007181481E-2</v>
      </c>
      <c r="N7" s="10" t="s">
        <v>18</v>
      </c>
      <c r="O7" s="10">
        <v>73</v>
      </c>
      <c r="P7" s="11"/>
    </row>
    <row r="8" spans="2:16" ht="19.95" customHeight="1" x14ac:dyDescent="0.3">
      <c r="B8" s="10" t="s">
        <v>20</v>
      </c>
      <c r="C8" s="10">
        <v>76</v>
      </c>
      <c r="D8" s="11">
        <f t="shared" si="0"/>
        <v>4.9979450612795372E-2</v>
      </c>
      <c r="N8" s="10" t="s">
        <v>20</v>
      </c>
      <c r="O8" s="10">
        <v>76</v>
      </c>
      <c r="P8" s="11"/>
    </row>
    <row r="9" spans="2:16" ht="19.95" customHeight="1" x14ac:dyDescent="0.3">
      <c r="B9" s="10" t="s">
        <v>19</v>
      </c>
      <c r="C9" s="10">
        <v>78</v>
      </c>
      <c r="D9" s="11">
        <f t="shared" si="0"/>
        <v>4.8869898999342166E-2</v>
      </c>
      <c r="N9" s="10" t="s">
        <v>19</v>
      </c>
      <c r="O9" s="10">
        <v>78</v>
      </c>
      <c r="P9" s="11"/>
    </row>
    <row r="10" spans="2:16" ht="19.95" customHeight="1" x14ac:dyDescent="0.3">
      <c r="B10" s="10" t="s">
        <v>22</v>
      </c>
      <c r="C10" s="10">
        <v>86</v>
      </c>
      <c r="D10" s="11">
        <f t="shared" si="0"/>
        <v>2.3825404035600576E-2</v>
      </c>
      <c r="N10" s="10" t="s">
        <v>22</v>
      </c>
      <c r="O10" s="10">
        <v>86</v>
      </c>
      <c r="P10" s="11"/>
    </row>
    <row r="11" spans="2:16" ht="19.95" customHeight="1" x14ac:dyDescent="0.3">
      <c r="B11" s="10" t="s">
        <v>21</v>
      </c>
      <c r="C11" s="10">
        <v>87</v>
      </c>
      <c r="D11" s="11">
        <f t="shared" si="0"/>
        <v>2.0292124275513867E-2</v>
      </c>
      <c r="N11" s="10" t="s">
        <v>21</v>
      </c>
      <c r="O11" s="10">
        <v>87</v>
      </c>
      <c r="P11" s="11"/>
    </row>
    <row r="13" spans="2:16" ht="19.95" customHeight="1" x14ac:dyDescent="0.3">
      <c r="B13" s="5" t="s">
        <v>23</v>
      </c>
      <c r="C13" s="11">
        <f>AVERAGE(C5:C11)</f>
        <v>76.285714285714292</v>
      </c>
    </row>
    <row r="14" spans="2:16" ht="19.95" customHeight="1" x14ac:dyDescent="0.3">
      <c r="B14" s="5" t="s">
        <v>9</v>
      </c>
      <c r="C14" s="11">
        <f>_xlfn.STDEV.P(C5:C11)</f>
        <v>7.9770077761792662</v>
      </c>
    </row>
    <row r="16" spans="2:16" ht="20.55" customHeight="1" x14ac:dyDescent="0.3">
      <c r="B16" s="28" t="s">
        <v>35</v>
      </c>
      <c r="C16" s="29"/>
      <c r="D16" s="10">
        <f>NORMDIST(60,$C$13,$C$14,TRUE)</f>
        <v>2.059651364424606E-2</v>
      </c>
    </row>
    <row r="17" ht="48" customHeight="1" x14ac:dyDescent="0.3"/>
  </sheetData>
  <sortState xmlns:xlrd2="http://schemas.microsoft.com/office/spreadsheetml/2017/richdata2" ref="B5:D11">
    <sortCondition ref="C5:C11"/>
  </sortState>
  <mergeCells count="3">
    <mergeCell ref="B2:D2"/>
    <mergeCell ref="B16:C16"/>
    <mergeCell ref="N2:P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4B2D4-71AC-4F4B-9976-A4C6AA34C25B}">
  <dimension ref="B2:P17"/>
  <sheetViews>
    <sheetView showGridLines="0" zoomScale="80" zoomScaleNormal="80" workbookViewId="0"/>
  </sheetViews>
  <sheetFormatPr defaultColWidth="9.109375" defaultRowHeight="19.95" customHeight="1" x14ac:dyDescent="0.3"/>
  <cols>
    <col min="1" max="1" width="4" style="9" customWidth="1"/>
    <col min="2" max="2" width="18.5546875" style="9" bestFit="1" customWidth="1"/>
    <col min="3" max="3" width="16.33203125" style="9" customWidth="1"/>
    <col min="4" max="4" width="22.33203125" style="9" customWidth="1"/>
    <col min="5" max="5" width="11.33203125" style="9" customWidth="1"/>
    <col min="6" max="6" width="24.44140625" style="9" customWidth="1"/>
    <col min="7" max="7" width="25.77734375" style="9" customWidth="1"/>
    <col min="8" max="13" width="9.109375" style="9"/>
    <col min="14" max="14" width="8.33203125" style="9" bestFit="1" customWidth="1"/>
    <col min="15" max="15" width="6.77734375" style="9" bestFit="1" customWidth="1"/>
    <col min="16" max="16" width="20.21875" style="9" bestFit="1" customWidth="1"/>
    <col min="17" max="16384" width="9.109375" style="9"/>
  </cols>
  <sheetData>
    <row r="2" spans="2:16" ht="19.95" customHeight="1" thickBot="1" x14ac:dyDescent="0.35">
      <c r="B2" s="23" t="s">
        <v>24</v>
      </c>
      <c r="C2" s="23"/>
      <c r="D2" s="23"/>
      <c r="N2" s="23" t="s">
        <v>38</v>
      </c>
      <c r="O2" s="23"/>
      <c r="P2" s="23"/>
    </row>
    <row r="3" spans="2:16" ht="19.95" customHeight="1" thickTop="1" x14ac:dyDescent="0.3">
      <c r="B3" s="1"/>
      <c r="C3" s="1"/>
      <c r="D3" s="1"/>
      <c r="N3" s="1"/>
      <c r="O3" s="1"/>
      <c r="P3" s="1"/>
    </row>
    <row r="4" spans="2:16" ht="19.95" customHeight="1" x14ac:dyDescent="0.3">
      <c r="B4" s="2" t="s">
        <v>13</v>
      </c>
      <c r="C4" s="2" t="s">
        <v>14</v>
      </c>
      <c r="D4" s="2" t="s">
        <v>15</v>
      </c>
      <c r="N4" s="2" t="s">
        <v>13</v>
      </c>
      <c r="O4" s="2" t="s">
        <v>14</v>
      </c>
      <c r="P4" s="2" t="s">
        <v>15</v>
      </c>
    </row>
    <row r="5" spans="2:16" ht="19.95" customHeight="1" x14ac:dyDescent="0.3">
      <c r="B5" s="10" t="s">
        <v>17</v>
      </c>
      <c r="C5" s="10">
        <v>62</v>
      </c>
      <c r="D5" s="11">
        <f>_xlfn.NORM.DIST(C5,$C$13,$C$14,FALSE)</f>
        <v>1.0060947285835968E-2</v>
      </c>
      <c r="I5" s="20"/>
      <c r="N5" s="10" t="s">
        <v>17</v>
      </c>
      <c r="O5" s="10">
        <v>62</v>
      </c>
      <c r="P5" s="11"/>
    </row>
    <row r="6" spans="2:16" ht="19.95" customHeight="1" x14ac:dyDescent="0.3">
      <c r="B6" s="10" t="s">
        <v>16</v>
      </c>
      <c r="C6" s="10">
        <v>72</v>
      </c>
      <c r="D6" s="11">
        <f t="shared" ref="D6:D11" si="0">_xlfn.NORM.DIST(C6,$C$13,$C$14,FALSE)</f>
        <v>4.3290364694397294E-2</v>
      </c>
      <c r="N6" s="10" t="s">
        <v>16</v>
      </c>
      <c r="O6" s="10">
        <v>72</v>
      </c>
      <c r="P6" s="11"/>
    </row>
    <row r="7" spans="2:16" ht="19.95" customHeight="1" x14ac:dyDescent="0.3">
      <c r="B7" s="10" t="s">
        <v>18</v>
      </c>
      <c r="C7" s="10">
        <v>73</v>
      </c>
      <c r="D7" s="11">
        <f t="shared" si="0"/>
        <v>4.5944004007181481E-2</v>
      </c>
      <c r="N7" s="10" t="s">
        <v>18</v>
      </c>
      <c r="O7" s="10">
        <v>73</v>
      </c>
      <c r="P7" s="11"/>
    </row>
    <row r="8" spans="2:16" ht="19.95" customHeight="1" x14ac:dyDescent="0.3">
      <c r="B8" s="10" t="s">
        <v>20</v>
      </c>
      <c r="C8" s="10">
        <v>76</v>
      </c>
      <c r="D8" s="11">
        <f t="shared" si="0"/>
        <v>4.9979450612795372E-2</v>
      </c>
      <c r="N8" s="10" t="s">
        <v>20</v>
      </c>
      <c r="O8" s="10">
        <v>76</v>
      </c>
      <c r="P8" s="11"/>
    </row>
    <row r="9" spans="2:16" ht="19.95" customHeight="1" x14ac:dyDescent="0.3">
      <c r="B9" s="10" t="s">
        <v>19</v>
      </c>
      <c r="C9" s="10">
        <v>78</v>
      </c>
      <c r="D9" s="11">
        <f t="shared" si="0"/>
        <v>4.8869898999342166E-2</v>
      </c>
      <c r="N9" s="10" t="s">
        <v>19</v>
      </c>
      <c r="O9" s="10">
        <v>78</v>
      </c>
      <c r="P9" s="11"/>
    </row>
    <row r="10" spans="2:16" ht="19.95" customHeight="1" x14ac:dyDescent="0.3">
      <c r="B10" s="10" t="s">
        <v>22</v>
      </c>
      <c r="C10" s="10">
        <v>86</v>
      </c>
      <c r="D10" s="11">
        <f t="shared" si="0"/>
        <v>2.3825404035600576E-2</v>
      </c>
      <c r="N10" s="10" t="s">
        <v>22</v>
      </c>
      <c r="O10" s="10">
        <v>86</v>
      </c>
      <c r="P10" s="11"/>
    </row>
    <row r="11" spans="2:16" ht="19.95" customHeight="1" x14ac:dyDescent="0.3">
      <c r="B11" s="10" t="s">
        <v>21</v>
      </c>
      <c r="C11" s="10">
        <v>87</v>
      </c>
      <c r="D11" s="11">
        <f t="shared" si="0"/>
        <v>2.0292124275513867E-2</v>
      </c>
      <c r="N11" s="10" t="s">
        <v>21</v>
      </c>
      <c r="O11" s="10">
        <v>87</v>
      </c>
      <c r="P11" s="11"/>
    </row>
    <row r="13" spans="2:16" ht="19.95" customHeight="1" x14ac:dyDescent="0.3">
      <c r="B13" s="5" t="s">
        <v>23</v>
      </c>
      <c r="C13" s="11">
        <f>AVERAGE(C5:C11)</f>
        <v>76.285714285714292</v>
      </c>
    </row>
    <row r="14" spans="2:16" ht="19.95" customHeight="1" x14ac:dyDescent="0.3">
      <c r="B14" s="5" t="s">
        <v>9</v>
      </c>
      <c r="C14" s="11">
        <f>_xlfn.STDEV.P(C5:C11)</f>
        <v>7.9770077761792662</v>
      </c>
    </row>
    <row r="16" spans="2:16" ht="20.55" customHeight="1" x14ac:dyDescent="0.3">
      <c r="B16" s="28" t="s">
        <v>36</v>
      </c>
      <c r="C16" s="29"/>
      <c r="D16" s="10">
        <f xml:space="preserve"> 1 - NORMDIST(80,$C$13,$C$14,TRUE)</f>
        <v>0.32074235534447881</v>
      </c>
    </row>
    <row r="17" ht="48" customHeight="1" x14ac:dyDescent="0.3"/>
  </sheetData>
  <mergeCells count="3">
    <mergeCell ref="B2:D2"/>
    <mergeCell ref="B16:C16"/>
    <mergeCell ref="N2:P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85662-AB63-4635-A7B8-2516EA894030}">
  <dimension ref="B2:P17"/>
  <sheetViews>
    <sheetView showGridLines="0" zoomScale="80" zoomScaleNormal="80" workbookViewId="0"/>
  </sheetViews>
  <sheetFormatPr defaultColWidth="9.109375" defaultRowHeight="19.95" customHeight="1" x14ac:dyDescent="0.3"/>
  <cols>
    <col min="1" max="1" width="4" style="9" customWidth="1"/>
    <col min="2" max="2" width="18.5546875" style="9" bestFit="1" customWidth="1"/>
    <col min="3" max="3" width="16.33203125" style="9" customWidth="1"/>
    <col min="4" max="4" width="22.33203125" style="9" customWidth="1"/>
    <col min="5" max="5" width="11.33203125" style="9" customWidth="1"/>
    <col min="6" max="6" width="24.44140625" style="9" customWidth="1"/>
    <col min="7" max="7" width="17.109375" style="9" customWidth="1"/>
    <col min="8" max="13" width="9.109375" style="9"/>
    <col min="14" max="14" width="8.33203125" style="9" bestFit="1" customWidth="1"/>
    <col min="15" max="15" width="6.77734375" style="9" bestFit="1" customWidth="1"/>
    <col min="16" max="16" width="20.21875" style="9" bestFit="1" customWidth="1"/>
    <col min="17" max="16384" width="9.109375" style="9"/>
  </cols>
  <sheetData>
    <row r="2" spans="2:16" ht="19.95" customHeight="1" thickBot="1" x14ac:dyDescent="0.35">
      <c r="B2" s="23" t="s">
        <v>24</v>
      </c>
      <c r="C2" s="23"/>
      <c r="D2" s="23"/>
      <c r="N2" s="23" t="s">
        <v>38</v>
      </c>
      <c r="O2" s="23"/>
      <c r="P2" s="23"/>
    </row>
    <row r="3" spans="2:16" ht="19.95" customHeight="1" thickTop="1" x14ac:dyDescent="0.3">
      <c r="B3" s="1"/>
      <c r="C3" s="1"/>
      <c r="D3" s="1"/>
      <c r="N3" s="1"/>
      <c r="O3" s="1"/>
      <c r="P3" s="1"/>
    </row>
    <row r="4" spans="2:16" ht="19.95" customHeight="1" x14ac:dyDescent="0.3">
      <c r="B4" s="2" t="s">
        <v>13</v>
      </c>
      <c r="C4" s="2" t="s">
        <v>14</v>
      </c>
      <c r="D4" s="2" t="s">
        <v>15</v>
      </c>
      <c r="N4" s="2" t="s">
        <v>13</v>
      </c>
      <c r="O4" s="2" t="s">
        <v>14</v>
      </c>
      <c r="P4" s="2" t="s">
        <v>15</v>
      </c>
    </row>
    <row r="5" spans="2:16" ht="19.95" customHeight="1" x14ac:dyDescent="0.3">
      <c r="B5" s="10" t="s">
        <v>17</v>
      </c>
      <c r="C5" s="10">
        <v>62</v>
      </c>
      <c r="D5" s="11">
        <f>_xlfn.NORM.DIST(C5,$C$13,$C$14,FALSE)</f>
        <v>1.0060947285835968E-2</v>
      </c>
      <c r="I5" s="20"/>
      <c r="N5" s="10" t="s">
        <v>17</v>
      </c>
      <c r="O5" s="10">
        <v>62</v>
      </c>
      <c r="P5" s="11"/>
    </row>
    <row r="6" spans="2:16" ht="19.95" customHeight="1" x14ac:dyDescent="0.3">
      <c r="B6" s="10" t="s">
        <v>16</v>
      </c>
      <c r="C6" s="10">
        <v>72</v>
      </c>
      <c r="D6" s="11">
        <f t="shared" ref="D6:D11" si="0">_xlfn.NORM.DIST(C6,$C$13,$C$14,FALSE)</f>
        <v>4.3290364694397294E-2</v>
      </c>
      <c r="N6" s="10" t="s">
        <v>16</v>
      </c>
      <c r="O6" s="10">
        <v>72</v>
      </c>
      <c r="P6" s="11"/>
    </row>
    <row r="7" spans="2:16" ht="19.95" customHeight="1" x14ac:dyDescent="0.3">
      <c r="B7" s="10" t="s">
        <v>18</v>
      </c>
      <c r="C7" s="10">
        <v>73</v>
      </c>
      <c r="D7" s="11">
        <f t="shared" si="0"/>
        <v>4.5944004007181481E-2</v>
      </c>
      <c r="N7" s="10" t="s">
        <v>18</v>
      </c>
      <c r="O7" s="10">
        <v>73</v>
      </c>
      <c r="P7" s="11"/>
    </row>
    <row r="8" spans="2:16" ht="19.95" customHeight="1" x14ac:dyDescent="0.3">
      <c r="B8" s="10" t="s">
        <v>20</v>
      </c>
      <c r="C8" s="10">
        <v>76</v>
      </c>
      <c r="D8" s="11">
        <f t="shared" si="0"/>
        <v>4.9979450612795372E-2</v>
      </c>
      <c r="N8" s="10" t="s">
        <v>20</v>
      </c>
      <c r="O8" s="10">
        <v>76</v>
      </c>
      <c r="P8" s="11"/>
    </row>
    <row r="9" spans="2:16" ht="19.95" customHeight="1" x14ac:dyDescent="0.3">
      <c r="B9" s="10" t="s">
        <v>19</v>
      </c>
      <c r="C9" s="10">
        <v>78</v>
      </c>
      <c r="D9" s="11">
        <f t="shared" si="0"/>
        <v>4.8869898999342166E-2</v>
      </c>
      <c r="N9" s="10" t="s">
        <v>19</v>
      </c>
      <c r="O9" s="10">
        <v>78</v>
      </c>
      <c r="P9" s="11"/>
    </row>
    <row r="10" spans="2:16" ht="19.95" customHeight="1" x14ac:dyDescent="0.3">
      <c r="B10" s="10" t="s">
        <v>22</v>
      </c>
      <c r="C10" s="10">
        <v>86</v>
      </c>
      <c r="D10" s="11">
        <f t="shared" si="0"/>
        <v>2.3825404035600576E-2</v>
      </c>
      <c r="N10" s="10" t="s">
        <v>22</v>
      </c>
      <c r="O10" s="10">
        <v>86</v>
      </c>
      <c r="P10" s="11"/>
    </row>
    <row r="11" spans="2:16" ht="19.95" customHeight="1" x14ac:dyDescent="0.3">
      <c r="B11" s="10" t="s">
        <v>21</v>
      </c>
      <c r="C11" s="10">
        <v>87</v>
      </c>
      <c r="D11" s="11">
        <f t="shared" si="0"/>
        <v>2.0292124275513867E-2</v>
      </c>
      <c r="N11" s="10" t="s">
        <v>21</v>
      </c>
      <c r="O11" s="10">
        <v>87</v>
      </c>
      <c r="P11" s="11"/>
    </row>
    <row r="13" spans="2:16" ht="19.95" customHeight="1" x14ac:dyDescent="0.3">
      <c r="B13" s="5" t="s">
        <v>23</v>
      </c>
      <c r="C13" s="11">
        <f>AVERAGE(C5:C11)</f>
        <v>76.285714285714292</v>
      </c>
    </row>
    <row r="14" spans="2:16" ht="19.95" customHeight="1" x14ac:dyDescent="0.3">
      <c r="B14" s="5" t="s">
        <v>9</v>
      </c>
      <c r="C14" s="11">
        <f>_xlfn.STDEV.P(C5:C11)</f>
        <v>7.9770077761792662</v>
      </c>
    </row>
    <row r="16" spans="2:16" ht="20.55" customHeight="1" x14ac:dyDescent="0.3">
      <c r="B16" s="28" t="s">
        <v>37</v>
      </c>
      <c r="C16" s="29"/>
      <c r="D16" s="10">
        <f>NORMDIST(80,$C$13,$C$14,TRUE)-
NORMDIST(60,$C$13,$C$14,TRUE)</f>
        <v>0.6586611310112751</v>
      </c>
    </row>
    <row r="17" ht="48" customHeight="1" x14ac:dyDescent="0.3"/>
  </sheetData>
  <mergeCells count="3">
    <mergeCell ref="B2:D2"/>
    <mergeCell ref="B16:C16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Probability Distribution</vt:lpstr>
      <vt:lpstr>Simple Formula</vt:lpstr>
      <vt:lpstr>PROB Function</vt:lpstr>
      <vt:lpstr>Normal P D Ex 1</vt:lpstr>
      <vt:lpstr>Normal P D Ex 2</vt:lpstr>
      <vt:lpstr>Normal P D Ex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osman goni ridwan</dc:creator>
  <cp:lastModifiedBy>Lutfor Rahman</cp:lastModifiedBy>
  <dcterms:created xsi:type="dcterms:W3CDTF">2022-10-16T04:34:12Z</dcterms:created>
  <dcterms:modified xsi:type="dcterms:W3CDTF">2023-09-05T07:26:20Z</dcterms:modified>
</cp:coreProperties>
</file>