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98E93D-6654-4689-BFAE-E62114A4E4F0}" xr6:coauthVersionLast="47" xr6:coauthVersionMax="47" xr10:uidLastSave="{00000000-0000-0000-0000-000000000000}"/>
  <bookViews>
    <workbookView xWindow="-120" yWindow="-120" windowWidth="29040" windowHeight="15720" xr2:uid="{5866C491-F85C-4ABD-85C0-1DE69CC134E3}"/>
  </bookViews>
  <sheets>
    <sheet name="Dataset" sheetId="4" r:id="rId1"/>
    <sheet name="Basic" sheetId="3" r:id="rId2"/>
    <sheet name="Euclidean" sheetId="6" r:id="rId3"/>
    <sheet name="Haversine" sheetId="1" r:id="rId4"/>
    <sheet name="VBA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4" l="1"/>
  <c r="C9" i="1"/>
  <c r="C8" i="1"/>
  <c r="D8" i="1"/>
  <c r="D9" i="1"/>
  <c r="C11" i="6" l="1"/>
  <c r="G7" i="5" a="1"/>
  <c r="G9" i="5" a="1"/>
  <c r="G8" i="5" a="1"/>
  <c r="G10" i="5" a="1"/>
  <c r="G6" i="5" a="1"/>
  <c r="G10" i="5" l="1"/>
  <c r="G8" i="5"/>
  <c r="G9" i="5"/>
  <c r="G7" i="5"/>
  <c r="G6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<sst xmlns="http://schemas.openxmlformats.org/spreadsheetml/2006/main" count="79" uniqueCount="34">
  <si>
    <t>Using Haversine Formula</t>
  </si>
  <si>
    <t>State</t>
  </si>
  <si>
    <t>Latitude</t>
  </si>
  <si>
    <t>Longitude</t>
  </si>
  <si>
    <t>Ohio</t>
  </si>
  <si>
    <t>Alaska</t>
  </si>
  <si>
    <t>Distance (Miles)</t>
  </si>
  <si>
    <t>Using Arithmetic Formula (Cartesian Coordinate System)</t>
  </si>
  <si>
    <t>Situation</t>
  </si>
  <si>
    <t>Point 1</t>
  </si>
  <si>
    <t>Point 2</t>
  </si>
  <si>
    <t>Distance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</si>
  <si>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1</t>
    </r>
  </si>
  <si>
    <r>
      <t>y</t>
    </r>
    <r>
      <rPr>
        <b/>
        <vertAlign val="subscript"/>
        <sz val="12"/>
        <color theme="1"/>
        <rFont val="Calibri"/>
        <family val="2"/>
        <scheme val="minor"/>
      </rPr>
      <t>1</t>
    </r>
  </si>
  <si>
    <r>
      <t>x</t>
    </r>
    <r>
      <rPr>
        <b/>
        <vertAlign val="subscript"/>
        <sz val="12"/>
        <color theme="1"/>
        <rFont val="Calibri"/>
        <family val="2"/>
        <scheme val="minor"/>
      </rPr>
      <t>2</t>
    </r>
  </si>
  <si>
    <r>
      <t>y</t>
    </r>
    <r>
      <rPr>
        <b/>
        <vertAlign val="subscript"/>
        <sz val="12"/>
        <color theme="1"/>
        <rFont val="Calibri"/>
        <family val="2"/>
        <scheme val="minor"/>
      </rPr>
      <t>2</t>
    </r>
  </si>
  <si>
    <t>A</t>
  </si>
  <si>
    <t>B</t>
  </si>
  <si>
    <t>C</t>
  </si>
  <si>
    <t>D</t>
  </si>
  <si>
    <t>E</t>
  </si>
  <si>
    <t>Haversine Formula</t>
  </si>
  <si>
    <t>Distance Formula in Excel</t>
  </si>
  <si>
    <t>Applying VBA Code (Geodetic Coordinate System)</t>
  </si>
  <si>
    <t>Location 1</t>
  </si>
  <si>
    <t xml:space="preserve">Location 2 </t>
  </si>
  <si>
    <t>Latitude 1</t>
  </si>
  <si>
    <t>Longitude 1</t>
  </si>
  <si>
    <t>Practice Here!</t>
  </si>
  <si>
    <t>Using Euclidean Formula</t>
  </si>
  <si>
    <t>Euclidean Distance</t>
  </si>
  <si>
    <t>Point 1 (X)</t>
  </si>
  <si>
    <t>Point 2 (Y)</t>
  </si>
  <si>
    <t>Distance (Kilometers)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</si>
</sst>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4" borderId="0" xfId="1" applyFill="1" applyBorder="1" applyAlignment="1">
      <alignment vertical="center"/>
    </xf>
    <xf numFmtId="0" fontId="1" fillId="4" borderId="1" xfId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/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4800599" cy="7951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FEA2714D-F047-4383-8294-3C21F7F56FAB}"/>
                </a:ext>
              </a:extLst>
            </xdr:cNvPr>
            <xdr:cNvSpPr txBox="1"/>
          </xdr:nvSpPr>
          <xdr:spPr>
            <a:xfrm>
              <a:off x="333375" y="2038350"/>
              <a:ext cx="4800599" cy="7951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n-US" sz="1600" b="0" i="1" baseline="0">
                      <a:latin typeface="Cambria Math" panose="02040503050406030204" pitchFamily="18" charset="0"/>
                      <a:cs typeface="Arial" panose="020B0604020202020204" pitchFamily="34" charset="0"/>
                    </a:rPr>
                    <m:t>𝑆</m:t>
                  </m:r>
                </m:oMath>
              </a14:m>
              <a:r>
                <a:rPr lang="en-US" sz="1600" baseline="0">
                  <a:latin typeface="Arial" panose="020B0604020202020204" pitchFamily="34" charset="0"/>
                  <a:cs typeface="Arial" panose="020B0604020202020204" pitchFamily="34" charset="0"/>
                </a:rPr>
                <a:t> = </a:t>
              </a:r>
              <a14:m>
                <m:oMath xmlns:m="http://schemas.openxmlformats.org/officeDocument/2006/math">
                  <m:r>
                    <a:rPr lang="en-US" sz="1600" b="0" i="1" baseline="0">
                      <a:latin typeface="Cambria Math" panose="02040503050406030204" pitchFamily="18" charset="0"/>
                      <a:cs typeface="Arial" panose="020B0604020202020204" pitchFamily="34" charset="0"/>
                    </a:rPr>
                    <m:t>2</m:t>
                  </m:r>
                  <m:sSup>
                    <m:sSupPr>
                      <m:ctrlP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</m:ctrlPr>
                    </m:sSupPr>
                    <m:e>
                      <m: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  <m:t>𝑟𝑠𝑖𝑛</m:t>
                      </m:r>
                    </m:e>
                    <m:sup>
                      <m: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  <m:t>−1</m:t>
                      </m:r>
                    </m:sup>
                  </m:sSup>
                  <m:rad>
                    <m:radPr>
                      <m:degHide m:val="on"/>
                      <m:ctrlP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</m:ctrlPr>
                    </m:radPr>
                    <m:deg/>
                    <m:e>
                      <m:sSup>
                        <m:sSupPr>
                          <m:ctrlP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</m:ctrlPr>
                        </m:sSupPr>
                        <m:e>
                          <m: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  <m:t>𝑠𝑖𝑛</m:t>
                          </m:r>
                        </m:e>
                        <m:sup>
                          <m: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  <m:t>2</m:t>
                          </m:r>
                        </m:sup>
                      </m:sSup>
                      <m:d>
                        <m:dPr>
                          <m:ctrlP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</m:ctrlPr>
                        </m:dPr>
                        <m:e>
                          <m:f>
                            <m:fPr>
                              <m:ctrlPr>
                                <a:rPr lang="en-US" sz="1600" b="0" i="1" baseline="0">
                                  <a:latin typeface="Cambria Math" panose="02040503050406030204" pitchFamily="18" charset="0"/>
                                  <a:cs typeface="Arial" panose="020B0604020202020204" pitchFamily="34" charset="0"/>
                                </a:rPr>
                              </m:ctrlPr>
                            </m:fPr>
                            <m:num>
                              <m:sSub>
                                <m:sSubPr>
                                  <m:ctrlPr>
                                    <a:rPr lang="en-US" sz="1600" b="0" i="1" baseline="0">
                                      <a:latin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</m:ctrlPr>
                                </m:sSubPr>
                                <m:e>
                                  <m:r>
                                    <a:rPr lang="en-US" sz="1600" b="0" i="1" baseline="0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  <m:t>𝜑</m:t>
                                  </m:r>
                                </m:e>
                                <m:sub>
                                  <m:r>
                                    <a:rPr lang="en-US" sz="1600" b="0" i="1" baseline="0">
                                      <a:latin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  <m:t>2</m:t>
                                  </m:r>
                                </m:sub>
                              </m:sSub>
                              <m:r>
                                <a:rPr lang="en-US" sz="1600" b="0" i="1" baseline="0">
                                  <a:latin typeface="Cambria Math" panose="02040503050406030204" pitchFamily="18" charset="0"/>
                                  <a:cs typeface="Arial" panose="020B0604020202020204" pitchFamily="34" charset="0"/>
                                </a:rPr>
                                <m:t>−</m:t>
                              </m:r>
                              <m:sSub>
                                <m:sSubPr>
                                  <m:ctrlPr>
                                    <a:rPr lang="en-US" sz="1600" b="0" i="1" baseline="0">
                                      <a:latin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</m:ctrlPr>
                                </m:sSubPr>
                                <m:e>
                                  <m:r>
                                    <a:rPr lang="en-US" sz="1600" b="0" i="1" baseline="0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  <m:t>𝜑</m:t>
                                  </m:r>
                                </m:e>
                                <m:sub>
                                  <m:r>
                                    <a:rPr lang="en-US" sz="1600" b="0" i="1" baseline="0">
                                      <a:latin typeface="Cambria Math" panose="02040503050406030204" pitchFamily="18" charset="0"/>
                                      <a:cs typeface="Arial" panose="020B0604020202020204" pitchFamily="34" charset="0"/>
                                    </a:rPr>
                                    <m:t>1</m:t>
                                  </m:r>
                                </m:sub>
                              </m:sSub>
                            </m:num>
                            <m:den>
                              <m:r>
                                <a:rPr lang="en-US" sz="1600" b="0" i="1" baseline="0">
                                  <a:latin typeface="Cambria Math" panose="02040503050406030204" pitchFamily="18" charset="0"/>
                                  <a:cs typeface="Arial" panose="020B0604020202020204" pitchFamily="34" charset="0"/>
                                </a:rPr>
                                <m:t>2</m:t>
                              </m:r>
                            </m:den>
                          </m:f>
                        </m:e>
                      </m:d>
                      <m: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  <m:t>+</m:t>
                      </m:r>
                      <m:r>
                        <a:rPr lang="en-US" sz="1600" b="0" i="1" baseline="0">
                          <a:latin typeface="Cambria Math" panose="02040503050406030204" pitchFamily="18" charset="0"/>
                          <a:cs typeface="Arial" panose="020B0604020202020204" pitchFamily="34" charset="0"/>
                        </a:rPr>
                        <m:t>𝑐𝑜𝑠</m:t>
                      </m:r>
                      <m:sSub>
                        <m:sSubPr>
                          <m:ctrlP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</m:ctrlPr>
                        </m:sSubPr>
                        <m:e>
                          <m:r>
                            <a:rPr lang="en-US" sz="1600" b="0" i="1" baseline="0">
                              <a:latin typeface="Cambria Math" panose="02040503050406030204" pitchFamily="18" charset="0"/>
                              <a:ea typeface="Cambria Math" panose="02040503050406030204" pitchFamily="18" charset="0"/>
                              <a:cs typeface="Arial" panose="020B0604020202020204" pitchFamily="34" charset="0"/>
                            </a:rPr>
                            <m:t>𝜑</m:t>
                          </m:r>
                        </m:e>
                        <m:sub>
                          <m:r>
                            <a:rPr lang="en-US" sz="1600" b="0" i="1" baseline="0">
                              <a:latin typeface="Cambria Math" panose="02040503050406030204" pitchFamily="18" charset="0"/>
                              <a:cs typeface="Arial" panose="020B0604020202020204" pitchFamily="34" charset="0"/>
                            </a:rPr>
                            <m:t>1</m:t>
                          </m:r>
                        </m:sub>
                      </m:sSub>
                      <m:r>
                        <a:rPr lang="en-US" sz="1600" b="0" i="1" baseline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𝑐𝑜𝑠</m:t>
                      </m:r>
                      <m:sSub>
                        <m:sSubPr>
                          <m:ctrlP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𝜑</m:t>
                          </m:r>
                        </m:e>
                        <m:sub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2</m:t>
                          </m:r>
                        </m:sub>
                      </m:sSub>
                      <m:sSup>
                        <m:sSupPr>
                          <m:ctrlP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pPr>
                        <m:e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𝑠𝑖𝑛</m:t>
                          </m:r>
                        </m:e>
                        <m:sup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2</m:t>
                          </m:r>
                        </m:sup>
                      </m:sSup>
                      <m:r>
                        <a:rPr lang="en-US" sz="1600" b="0" i="1" baseline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(</m:t>
                      </m:r>
                      <m:f>
                        <m:fPr>
                          <m:ctrlP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  <a:cs typeface="+mn-cs"/>
                                </a:rPr>
                                <m:t>𝛾</m:t>
                              </m:r>
                            </m:e>
                            <m:sub>
                              <m: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2</m:t>
                              </m:r>
                            </m:sub>
                          </m:sSub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  <a:cs typeface="+mn-cs"/>
                                </a:rPr>
                                <m:t>𝛾</m:t>
                              </m:r>
                            </m:e>
                            <m:sub>
                              <m:r>
                                <a:rPr lang="en-US" sz="1600" b="0" i="1" baseline="0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1</m:t>
                              </m:r>
                            </m:sub>
                          </m:sSub>
                        </m:num>
                        <m:den>
                          <m:r>
                            <a:rPr lang="en-US" sz="1600" b="0" i="1" baseline="0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2</m:t>
                          </m:r>
                        </m:den>
                      </m:f>
                      <m:r>
                        <a:rPr lang="en-US" sz="1600" b="0" i="1" baseline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e>
                  </m:rad>
                </m:oMath>
              </a14:m>
              <a:endParaRPr lang="en-US" sz="16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FEA2714D-F047-4383-8294-3C21F7F56FAB}"/>
                </a:ext>
              </a:extLst>
            </xdr:cNvPr>
            <xdr:cNvSpPr txBox="1"/>
          </xdr:nvSpPr>
          <xdr:spPr>
            <a:xfrm>
              <a:off x="333375" y="2038350"/>
              <a:ext cx="4800599" cy="7951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600" b="0" i="0" baseline="0">
                  <a:latin typeface="Cambria Math" panose="02040503050406030204" pitchFamily="18" charset="0"/>
                  <a:cs typeface="Arial" panose="020B0604020202020204" pitchFamily="34" charset="0"/>
                </a:rPr>
                <a:t>𝑆</a:t>
              </a:r>
              <a:r>
                <a:rPr lang="en-US" sz="1600" baseline="0">
                  <a:latin typeface="Arial" panose="020B0604020202020204" pitchFamily="34" charset="0"/>
                  <a:cs typeface="Arial" panose="020B0604020202020204" pitchFamily="34" charset="0"/>
                </a:rPr>
                <a:t> = </a:t>
              </a:r>
              <a:r>
                <a:rPr lang="en-US" sz="1600" b="0" i="0" baseline="0">
                  <a:latin typeface="Cambria Math" panose="02040503050406030204" pitchFamily="18" charset="0"/>
                  <a:cs typeface="Arial" panose="020B0604020202020204" pitchFamily="34" charset="0"/>
                </a:rPr>
                <a:t>2〖𝑟𝑠𝑖𝑛〗^(−1) √(〖𝑠𝑖𝑛〗^2 ((</a:t>
              </a:r>
              <a:r>
                <a:rPr lang="en-US" sz="1600" b="0" i="0" baseline="0">
                  <a:latin typeface="Cambria Math" panose="02040503050406030204" pitchFamily="18" charset="0"/>
                  <a:ea typeface="Cambria Math" panose="02040503050406030204" pitchFamily="18" charset="0"/>
                  <a:cs typeface="Arial" panose="020B0604020202020204" pitchFamily="34" charset="0"/>
                </a:rPr>
                <a:t>𝜑_</a:t>
              </a:r>
              <a:r>
                <a:rPr lang="en-US" sz="1600" b="0" i="0" baseline="0">
                  <a:latin typeface="Cambria Math" panose="02040503050406030204" pitchFamily="18" charset="0"/>
                  <a:cs typeface="Arial" panose="020B0604020202020204" pitchFamily="34" charset="0"/>
                </a:rPr>
                <a:t>2−</a:t>
              </a:r>
              <a:r>
                <a:rPr lang="en-US" sz="1600" b="0" i="0" baseline="0">
                  <a:latin typeface="Cambria Math" panose="02040503050406030204" pitchFamily="18" charset="0"/>
                  <a:ea typeface="Cambria Math" panose="02040503050406030204" pitchFamily="18" charset="0"/>
                  <a:cs typeface="Arial" panose="020B0604020202020204" pitchFamily="34" charset="0"/>
                </a:rPr>
                <a:t>𝜑_</a:t>
              </a:r>
              <a:r>
                <a:rPr lang="en-US" sz="1600" b="0" i="0" baseline="0">
                  <a:latin typeface="Cambria Math" panose="02040503050406030204" pitchFamily="18" charset="0"/>
                  <a:cs typeface="Arial" panose="020B0604020202020204" pitchFamily="34" charset="0"/>
                </a:rPr>
                <a:t>1)/2)+𝑐𝑜𝑠</a:t>
              </a:r>
              <a:r>
                <a:rPr lang="en-US" sz="1600" b="0" i="0" baseline="0">
                  <a:latin typeface="Cambria Math" panose="02040503050406030204" pitchFamily="18" charset="0"/>
                  <a:ea typeface="Cambria Math" panose="02040503050406030204" pitchFamily="18" charset="0"/>
                  <a:cs typeface="Arial" panose="020B0604020202020204" pitchFamily="34" charset="0"/>
                </a:rPr>
                <a:t>𝜑_</a:t>
              </a:r>
              <a:r>
                <a:rPr lang="en-US" sz="1600" b="0" i="0" baseline="0">
                  <a:latin typeface="Cambria Math" panose="02040503050406030204" pitchFamily="18" charset="0"/>
                  <a:cs typeface="Arial" panose="020B0604020202020204" pitchFamily="34" charset="0"/>
                </a:rPr>
                <a:t>1</a:t>
              </a:r>
              <a:r>
                <a:rPr lang="en-US" sz="1600" b="0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𝑐𝑜𝑠𝜑_2 〖𝑠𝑖𝑛〗^2 ((</a:t>
              </a:r>
              <a:r>
                <a:rPr lang="en-US" sz="1600" b="0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𝛾</a:t>
              </a:r>
              <a:r>
                <a:rPr lang="en-US" sz="1600" b="0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_2−</a:t>
              </a:r>
              <a:r>
                <a:rPr lang="en-US" sz="1600" b="0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𝛾</a:t>
              </a:r>
              <a:r>
                <a:rPr lang="en-US" sz="1600" b="0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_1)/2))</a:t>
              </a:r>
              <a:endParaRPr lang="en-US" sz="16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BF44A-270A-4BA8-9E76-1E7A69E55BB1}">
  <sheetPr codeName="Sheet1"/>
  <dimension ref="B2:D15"/>
  <sheetViews>
    <sheetView showGridLines="0" tabSelected="1" workbookViewId="0">
      <selection activeCell="H23" sqref="H23"/>
    </sheetView>
  </sheetViews>
  <sheetFormatPr defaultRowHeight="15" x14ac:dyDescent="0.25"/>
  <cols>
    <col min="1" max="1" width="5" customWidth="1"/>
    <col min="2" max="4" width="24" customWidth="1"/>
    <col min="5" max="5" width="37.5703125" customWidth="1"/>
    <col min="9" max="11" width="13.28515625" customWidth="1"/>
  </cols>
  <sheetData>
    <row r="2" spans="2:4" ht="18" thickBot="1" x14ac:dyDescent="0.3">
      <c r="B2" s="14" t="s">
        <v>22</v>
      </c>
      <c r="C2" s="14"/>
      <c r="D2" s="14"/>
    </row>
    <row r="3" spans="2:4" ht="15.75" thickTop="1" x14ac:dyDescent="0.25"/>
    <row r="4" spans="2:4" ht="15.75" x14ac:dyDescent="0.25">
      <c r="B4" s="5" t="s">
        <v>1</v>
      </c>
      <c r="C4" s="5" t="s">
        <v>2</v>
      </c>
      <c r="D4" s="5" t="s">
        <v>3</v>
      </c>
    </row>
    <row r="5" spans="2:4" ht="15.75" x14ac:dyDescent="0.25">
      <c r="B5" s="2" t="s">
        <v>4</v>
      </c>
      <c r="C5" s="28">
        <v>40.417299999999997</v>
      </c>
      <c r="D5" s="27">
        <v>-82.9071</v>
      </c>
    </row>
    <row r="6" spans="2:4" ht="15.75" x14ac:dyDescent="0.25">
      <c r="B6" s="2" t="s">
        <v>5</v>
      </c>
      <c r="C6" s="27">
        <v>61.2181</v>
      </c>
      <c r="D6" s="27">
        <v>-149.49369999999999</v>
      </c>
    </row>
    <row r="8" spans="2:4" ht="15.75" x14ac:dyDescent="0.25">
      <c r="B8" s="15" t="s">
        <v>6</v>
      </c>
      <c r="C8" s="16"/>
      <c r="D8" s="1">
        <f>ACOS(SIN(RADIANS(C5)) *SIN(RADIANS(C6)) +COS(RADIANS(C5)) *COS(RADIANS(C6)) *COS(RADIANS(D5-D6))) *3959</f>
        <v>3071.1005606249573</v>
      </c>
    </row>
    <row r="10" spans="2:4" ht="17.25" x14ac:dyDescent="0.25">
      <c r="B10" s="17" t="s">
        <v>21</v>
      </c>
      <c r="C10" s="17"/>
      <c r="D10" s="17"/>
    </row>
    <row r="11" spans="2:4" ht="1.5" customHeight="1" x14ac:dyDescent="0.25"/>
    <row r="15" spans="2:4" ht="66.75" customHeight="1" x14ac:dyDescent="0.25"/>
  </sheetData>
  <mergeCells count="3">
    <mergeCell ref="B2:D2"/>
    <mergeCell ref="B8:C8"/>
    <mergeCell ref="B10:D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970B-6344-4B82-AED9-151D77ED952C}">
  <sheetPr codeName="Sheet2"/>
  <dimension ref="B2:N10"/>
  <sheetViews>
    <sheetView showGridLines="0" workbookViewId="0">
      <selection activeCell="K16" sqref="K16"/>
    </sheetView>
  </sheetViews>
  <sheetFormatPr defaultColWidth="8.85546875" defaultRowHeight="15" x14ac:dyDescent="0.25"/>
  <cols>
    <col min="1" max="1" width="5" customWidth="1"/>
    <col min="2" max="4" width="13.5703125" customWidth="1"/>
    <col min="7" max="7" width="13.7109375" bestFit="1" customWidth="1"/>
    <col min="9" max="9" width="10" bestFit="1" customWidth="1"/>
    <col min="13" max="18" width="10.7109375" customWidth="1"/>
  </cols>
  <sheetData>
    <row r="2" spans="2:14" ht="18" thickBot="1" x14ac:dyDescent="0.3">
      <c r="B2" s="14" t="s">
        <v>7</v>
      </c>
      <c r="C2" s="14"/>
      <c r="D2" s="14"/>
      <c r="E2" s="14"/>
      <c r="F2" s="14"/>
      <c r="G2" s="14"/>
      <c r="I2" s="14" t="s">
        <v>28</v>
      </c>
      <c r="J2" s="14"/>
      <c r="K2" s="14"/>
      <c r="L2" s="14"/>
      <c r="M2" s="14"/>
      <c r="N2" s="14"/>
    </row>
    <row r="3" spans="2:14" ht="15.75" thickTop="1" x14ac:dyDescent="0.25"/>
    <row r="4" spans="2:14" ht="15.75" x14ac:dyDescent="0.25">
      <c r="B4" s="21" t="s">
        <v>8</v>
      </c>
      <c r="C4" s="18" t="s">
        <v>9</v>
      </c>
      <c r="D4" s="18"/>
      <c r="E4" s="18" t="s">
        <v>10</v>
      </c>
      <c r="F4" s="18"/>
      <c r="G4" s="18" t="s">
        <v>11</v>
      </c>
      <c r="I4" s="7" t="s">
        <v>8</v>
      </c>
      <c r="J4" s="19" t="s">
        <v>9</v>
      </c>
      <c r="K4" s="20"/>
      <c r="L4" s="19" t="s">
        <v>10</v>
      </c>
      <c r="M4" s="20"/>
      <c r="N4" s="18" t="s">
        <v>11</v>
      </c>
    </row>
    <row r="5" spans="2:14" ht="18.75" x14ac:dyDescent="0.25">
      <c r="B5" s="22"/>
      <c r="C5" s="6" t="s">
        <v>12</v>
      </c>
      <c r="D5" s="6" t="s">
        <v>13</v>
      </c>
      <c r="E5" s="6" t="s">
        <v>14</v>
      </c>
      <c r="F5" s="6" t="s">
        <v>15</v>
      </c>
      <c r="G5" s="18"/>
      <c r="I5" s="8"/>
      <c r="J5" s="6" t="s">
        <v>12</v>
      </c>
      <c r="K5" s="6" t="s">
        <v>13</v>
      </c>
      <c r="L5" s="6" t="s">
        <v>14</v>
      </c>
      <c r="M5" s="6" t="s">
        <v>15</v>
      </c>
      <c r="N5" s="18"/>
    </row>
    <row r="6" spans="2:14" ht="15.75" x14ac:dyDescent="0.25">
      <c r="B6" s="1" t="s">
        <v>16</v>
      </c>
      <c r="C6" s="1">
        <v>7.8</v>
      </c>
      <c r="D6" s="1">
        <v>12.3</v>
      </c>
      <c r="E6" s="1">
        <v>12.4</v>
      </c>
      <c r="F6" s="1">
        <v>-8.9</v>
      </c>
      <c r="G6" s="1">
        <v>21.693316943243147</v>
      </c>
      <c r="I6" s="1"/>
      <c r="J6" s="1"/>
      <c r="K6" s="1"/>
      <c r="L6" s="1"/>
      <c r="M6" s="1"/>
      <c r="N6" s="1"/>
    </row>
    <row r="7" spans="2:14" ht="15.75" x14ac:dyDescent="0.25">
      <c r="B7" s="1" t="s">
        <v>17</v>
      </c>
      <c r="C7" s="1">
        <v>11.2</v>
      </c>
      <c r="D7" s="1">
        <v>32</v>
      </c>
      <c r="E7" s="1">
        <v>1.9</v>
      </c>
      <c r="F7" s="1">
        <v>4</v>
      </c>
      <c r="G7" s="1">
        <v>29.504067516191729</v>
      </c>
      <c r="I7" s="1"/>
      <c r="J7" s="1"/>
      <c r="K7" s="1"/>
      <c r="L7" s="1"/>
      <c r="M7" s="1"/>
      <c r="N7" s="1"/>
    </row>
    <row r="8" spans="2:14" ht="15.75" x14ac:dyDescent="0.25">
      <c r="B8" s="1" t="s">
        <v>18</v>
      </c>
      <c r="C8" s="1">
        <v>5</v>
      </c>
      <c r="D8" s="1">
        <v>7.8</v>
      </c>
      <c r="E8" s="1">
        <v>19.899999999999999</v>
      </c>
      <c r="F8" s="1">
        <v>9</v>
      </c>
      <c r="G8" s="1">
        <v>14.948244044034068</v>
      </c>
      <c r="I8" s="1"/>
      <c r="J8" s="1"/>
      <c r="K8" s="1"/>
      <c r="L8" s="1"/>
      <c r="M8" s="1"/>
      <c r="N8" s="1"/>
    </row>
    <row r="9" spans="2:14" ht="15.75" x14ac:dyDescent="0.25">
      <c r="B9" s="1" t="s">
        <v>19</v>
      </c>
      <c r="C9" s="1">
        <v>23.9</v>
      </c>
      <c r="D9" s="1">
        <v>-0.08</v>
      </c>
      <c r="E9" s="1">
        <v>-8.9</v>
      </c>
      <c r="F9" s="1">
        <v>4.9000000000000004</v>
      </c>
      <c r="G9" s="1">
        <v>33.175900892063204</v>
      </c>
      <c r="I9" s="1"/>
      <c r="J9" s="1"/>
      <c r="K9" s="1"/>
      <c r="L9" s="1"/>
      <c r="M9" s="1"/>
      <c r="N9" s="1"/>
    </row>
    <row r="10" spans="2:14" ht="15.75" x14ac:dyDescent="0.25">
      <c r="B10" s="1" t="s">
        <v>20</v>
      </c>
      <c r="C10" s="1">
        <v>7</v>
      </c>
      <c r="D10" s="1">
        <v>-9</v>
      </c>
      <c r="E10" s="1">
        <v>2</v>
      </c>
      <c r="F10" s="1">
        <v>-3</v>
      </c>
      <c r="G10" s="1">
        <v>7.810249675906654</v>
      </c>
      <c r="I10" s="1"/>
      <c r="J10" s="1"/>
      <c r="K10" s="1"/>
      <c r="L10" s="1"/>
      <c r="M10" s="1"/>
      <c r="N10" s="1"/>
    </row>
  </sheetData>
  <mergeCells count="9">
    <mergeCell ref="N4:N5"/>
    <mergeCell ref="I2:N2"/>
    <mergeCell ref="J4:K4"/>
    <mergeCell ref="L4:M4"/>
    <mergeCell ref="G4:G5"/>
    <mergeCell ref="B2:G2"/>
    <mergeCell ref="B4:B5"/>
    <mergeCell ref="C4:D4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DA3E7-ACAB-481C-AEF9-4A2763B16CC9}">
  <dimension ref="B2:J12"/>
  <sheetViews>
    <sheetView showGridLines="0" workbookViewId="0">
      <selection activeCell="E12" sqref="E12"/>
    </sheetView>
  </sheetViews>
  <sheetFormatPr defaultRowHeight="20.100000000000001" customHeight="1" x14ac:dyDescent="0.25"/>
  <cols>
    <col min="1" max="1" width="3.7109375" style="10" customWidth="1"/>
    <col min="2" max="3" width="29.5703125" style="10" customWidth="1"/>
    <col min="4" max="4" width="32.85546875" style="10" customWidth="1"/>
    <col min="5" max="5" width="17.85546875" style="10" bestFit="1" customWidth="1"/>
    <col min="6" max="6" width="15.5703125" style="10" customWidth="1"/>
    <col min="7" max="16384" width="9.140625" style="10"/>
  </cols>
  <sheetData>
    <row r="2" spans="2:10" ht="20.100000000000001" customHeight="1" thickBot="1" x14ac:dyDescent="0.3">
      <c r="B2" s="14" t="s">
        <v>29</v>
      </c>
      <c r="C2" s="14"/>
      <c r="E2" s="14" t="s">
        <v>28</v>
      </c>
      <c r="F2" s="14"/>
      <c r="G2" s="13"/>
      <c r="H2" s="13"/>
      <c r="I2" s="13"/>
      <c r="J2" s="13"/>
    </row>
    <row r="3" spans="2:10" ht="20.100000000000001" customHeight="1" thickTop="1" x14ac:dyDescent="0.25"/>
    <row r="4" spans="2:10" ht="20.100000000000001" customHeight="1" x14ac:dyDescent="0.25">
      <c r="B4" s="6" t="s">
        <v>31</v>
      </c>
      <c r="C4" s="6" t="s">
        <v>32</v>
      </c>
      <c r="E4" s="6" t="s">
        <v>31</v>
      </c>
      <c r="F4" s="6" t="s">
        <v>32</v>
      </c>
    </row>
    <row r="5" spans="2:10" ht="20.100000000000001" customHeight="1" x14ac:dyDescent="0.25">
      <c r="B5" s="11">
        <v>2</v>
      </c>
      <c r="C5" s="11">
        <v>5</v>
      </c>
      <c r="E5" s="11">
        <v>2</v>
      </c>
      <c r="F5" s="11">
        <v>5</v>
      </c>
    </row>
    <row r="6" spans="2:10" ht="20.100000000000001" customHeight="1" x14ac:dyDescent="0.25">
      <c r="B6" s="11">
        <v>7</v>
      </c>
      <c r="C6" s="11">
        <v>9</v>
      </c>
      <c r="E6" s="11">
        <v>7</v>
      </c>
      <c r="F6" s="11">
        <v>9</v>
      </c>
    </row>
    <row r="7" spans="2:10" ht="20.100000000000001" customHeight="1" x14ac:dyDescent="0.25">
      <c r="B7" s="11">
        <v>9</v>
      </c>
      <c r="C7" s="11">
        <v>13</v>
      </c>
      <c r="E7" s="11">
        <v>9</v>
      </c>
      <c r="F7" s="11">
        <v>13</v>
      </c>
    </row>
    <row r="8" spans="2:10" ht="20.100000000000001" customHeight="1" x14ac:dyDescent="0.25">
      <c r="B8" s="11">
        <v>11</v>
      </c>
      <c r="C8" s="11">
        <v>14</v>
      </c>
      <c r="E8" s="11">
        <v>11</v>
      </c>
      <c r="F8" s="11">
        <v>14</v>
      </c>
    </row>
    <row r="9" spans="2:10" ht="20.100000000000001" customHeight="1" x14ac:dyDescent="0.25">
      <c r="B9" s="11">
        <v>12</v>
      </c>
      <c r="C9" s="11">
        <v>15</v>
      </c>
      <c r="E9" s="11">
        <v>12</v>
      </c>
      <c r="F9" s="11">
        <v>15</v>
      </c>
    </row>
    <row r="10" spans="2:10" ht="20.100000000000001" customHeight="1" x14ac:dyDescent="0.25">
      <c r="B10" s="11">
        <v>15</v>
      </c>
      <c r="C10" s="11">
        <v>19</v>
      </c>
      <c r="E10" s="11">
        <v>15</v>
      </c>
      <c r="F10" s="11">
        <v>19</v>
      </c>
    </row>
    <row r="11" spans="2:10" ht="15" x14ac:dyDescent="0.25">
      <c r="B11" s="12" t="s">
        <v>30</v>
      </c>
      <c r="C11" s="12">
        <f>SQRT(SUMXMY2(B5:B10,C5:C10))</f>
        <v>7.9372539331937721</v>
      </c>
      <c r="E11" s="12" t="s">
        <v>30</v>
      </c>
      <c r="F11" s="12"/>
    </row>
    <row r="12" spans="2:10" ht="66" customHeight="1" x14ac:dyDescent="0.25"/>
  </sheetData>
  <mergeCells count="2">
    <mergeCell ref="B2:C2"/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EB6FD-064E-4214-874D-421386AD7718}">
  <sheetPr codeName="Sheet3"/>
  <dimension ref="B2:K11"/>
  <sheetViews>
    <sheetView showGridLines="0" workbookViewId="0">
      <selection activeCell="C5" sqref="C5:D6"/>
    </sheetView>
  </sheetViews>
  <sheetFormatPr defaultRowHeight="15" x14ac:dyDescent="0.25"/>
  <cols>
    <col min="1" max="1" width="4" customWidth="1"/>
    <col min="2" max="2" width="22.140625" bestFit="1" customWidth="1"/>
    <col min="3" max="4" width="18.5703125" customWidth="1"/>
    <col min="5" max="5" width="15.42578125" customWidth="1"/>
    <col min="6" max="6" width="17.28515625" customWidth="1"/>
    <col min="7" max="7" width="12.85546875" customWidth="1"/>
    <col min="8" max="8" width="15.28515625" customWidth="1"/>
    <col min="9" max="11" width="12.7109375" customWidth="1"/>
  </cols>
  <sheetData>
    <row r="2" spans="2:11" ht="18" thickBot="1" x14ac:dyDescent="0.3">
      <c r="B2" s="14" t="s">
        <v>0</v>
      </c>
      <c r="C2" s="14"/>
      <c r="D2" s="14"/>
      <c r="I2" s="14" t="s">
        <v>28</v>
      </c>
      <c r="J2" s="14"/>
      <c r="K2" s="14"/>
    </row>
    <row r="3" spans="2:11" ht="15.75" thickTop="1" x14ac:dyDescent="0.25">
      <c r="I3" s="26"/>
      <c r="J3" s="26"/>
      <c r="K3" s="26"/>
    </row>
    <row r="4" spans="2:11" ht="15.75" x14ac:dyDescent="0.25">
      <c r="B4" s="5" t="s">
        <v>1</v>
      </c>
      <c r="C4" s="5" t="s">
        <v>2</v>
      </c>
      <c r="D4" s="5" t="s">
        <v>3</v>
      </c>
      <c r="I4" s="29" t="s">
        <v>1</v>
      </c>
      <c r="J4" s="29" t="s">
        <v>2</v>
      </c>
      <c r="K4" s="29" t="s">
        <v>3</v>
      </c>
    </row>
    <row r="5" spans="2:11" ht="15.75" x14ac:dyDescent="0.25">
      <c r="B5" s="2" t="s">
        <v>4</v>
      </c>
      <c r="C5" s="28">
        <v>40.417299999999997</v>
      </c>
      <c r="D5" s="27">
        <v>-82.9071</v>
      </c>
      <c r="I5" s="2"/>
      <c r="J5" s="3"/>
      <c r="K5" s="4"/>
    </row>
    <row r="6" spans="2:11" ht="15.75" x14ac:dyDescent="0.25">
      <c r="B6" s="2" t="s">
        <v>5</v>
      </c>
      <c r="C6" s="27">
        <v>61.2181</v>
      </c>
      <c r="D6" s="27">
        <v>-149.49369999999999</v>
      </c>
      <c r="I6" s="2"/>
      <c r="J6" s="4"/>
      <c r="K6" s="4"/>
    </row>
    <row r="7" spans="2:11" x14ac:dyDescent="0.25">
      <c r="I7" s="26"/>
      <c r="J7" s="26"/>
      <c r="K7" s="26"/>
    </row>
    <row r="8" spans="2:11" ht="29.25" customHeight="1" x14ac:dyDescent="0.25">
      <c r="B8" s="29" t="s">
        <v>33</v>
      </c>
      <c r="C8" s="27">
        <f>ACOS(SIN(RADIANS(C5)) *SIN(RADIANS(C6)) +COS(RADIANS(C5)) *COS(RADIANS(C6)) *COS(RADIANS(D5-D6))) *6371</f>
        <v>4942.1524808642589</v>
      </c>
      <c r="D8" s="25" t="str">
        <f ca="1">_xlfn.FORMULATEXT(C8)</f>
        <v>=ACOS(SIN(RADIANS(C5)) *SIN(RADIANS(C6)) +COS(RADIANS(C5)) *COS(RADIANS(C6)) *COS(RADIANS(D5-D6))) *6371</v>
      </c>
      <c r="E8" s="30"/>
      <c r="F8" s="30"/>
      <c r="G8" s="31"/>
    </row>
    <row r="9" spans="2:11" ht="33" customHeight="1" x14ac:dyDescent="0.25">
      <c r="B9" s="29" t="s">
        <v>6</v>
      </c>
      <c r="C9" s="27">
        <f>ACOS(SIN(RADIANS(C5)) *SIN(RADIANS(C6)) +COS(RADIANS(C5)) *COS(RADIANS(C6)) *COS(RADIANS(D5-D6))) *3959</f>
        <v>3071.1005606249573</v>
      </c>
      <c r="D9" s="24" t="str">
        <f ca="1">_xlfn.FORMULATEXT(C9)</f>
        <v>=ACOS(SIN(RADIANS(C5)) *SIN(RADIANS(C6)) +COS(RADIANS(C5)) *COS(RADIANS(C6)) *COS(RADIANS(D5-D6))) *3959</v>
      </c>
      <c r="E9" s="24"/>
      <c r="F9" s="24"/>
      <c r="G9" s="24"/>
    </row>
    <row r="10" spans="2:11" ht="90" customHeight="1" x14ac:dyDescent="0.25"/>
    <row r="11" spans="2:11" ht="15.75" customHeight="1" x14ac:dyDescent="0.25"/>
  </sheetData>
  <mergeCells count="4">
    <mergeCell ref="B2:D2"/>
    <mergeCell ref="D8:G8"/>
    <mergeCell ref="D9:G9"/>
    <mergeCell ref="I2:K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5EC7-881F-4713-A46C-8B6BD35FE876}">
  <sheetPr codeName="Sheet4"/>
  <dimension ref="B2:N10"/>
  <sheetViews>
    <sheetView showGridLines="0" workbookViewId="0">
      <selection activeCell="I20" sqref="I20"/>
    </sheetView>
  </sheetViews>
  <sheetFormatPr defaultRowHeight="15" x14ac:dyDescent="0.25"/>
  <cols>
    <col min="1" max="1" width="5" customWidth="1"/>
    <col min="2" max="2" width="10" bestFit="1" customWidth="1"/>
    <col min="3" max="3" width="13.7109375" bestFit="1" customWidth="1"/>
    <col min="4" max="4" width="15.42578125" bestFit="1" customWidth="1"/>
    <col min="5" max="5" width="13.7109375" bestFit="1" customWidth="1"/>
    <col min="6" max="6" width="15.42578125" bestFit="1" customWidth="1"/>
    <col min="7" max="7" width="16.5703125" bestFit="1" customWidth="1"/>
    <col min="9" max="9" width="10" bestFit="1" customWidth="1"/>
    <col min="10" max="10" width="10.85546875" bestFit="1" customWidth="1"/>
    <col min="11" max="11" width="12.5703125" bestFit="1" customWidth="1"/>
    <col min="13" max="13" width="10.85546875" bestFit="1" customWidth="1"/>
    <col min="14" max="14" width="16.5703125" bestFit="1" customWidth="1"/>
  </cols>
  <sheetData>
    <row r="2" spans="2:14" ht="18" thickBot="1" x14ac:dyDescent="0.3">
      <c r="B2" s="23" t="s">
        <v>23</v>
      </c>
      <c r="C2" s="23"/>
      <c r="D2" s="23"/>
      <c r="E2" s="23"/>
      <c r="F2" s="23"/>
      <c r="G2" s="23"/>
      <c r="I2" s="14" t="s">
        <v>28</v>
      </c>
      <c r="J2" s="14"/>
      <c r="K2" s="14"/>
      <c r="L2" s="14"/>
      <c r="M2" s="14"/>
      <c r="N2" s="14"/>
    </row>
    <row r="3" spans="2:14" ht="16.5" thickTop="1" x14ac:dyDescent="0.25">
      <c r="B3" s="9"/>
      <c r="C3" s="9"/>
      <c r="D3" s="9"/>
      <c r="E3" s="9"/>
      <c r="F3" s="9"/>
      <c r="G3" s="9"/>
    </row>
    <row r="4" spans="2:14" ht="15.75" x14ac:dyDescent="0.25">
      <c r="B4" s="18" t="s">
        <v>8</v>
      </c>
      <c r="C4" s="18" t="s">
        <v>24</v>
      </c>
      <c r="D4" s="18"/>
      <c r="E4" s="18" t="s">
        <v>25</v>
      </c>
      <c r="F4" s="18"/>
      <c r="G4" s="18" t="s">
        <v>6</v>
      </c>
      <c r="I4" s="18" t="s">
        <v>8</v>
      </c>
      <c r="J4" s="18" t="s">
        <v>24</v>
      </c>
      <c r="K4" s="18"/>
      <c r="L4" s="18" t="s">
        <v>25</v>
      </c>
      <c r="M4" s="18"/>
      <c r="N4" s="18" t="s">
        <v>6</v>
      </c>
    </row>
    <row r="5" spans="2:14" ht="15.75" x14ac:dyDescent="0.25">
      <c r="B5" s="18"/>
      <c r="C5" s="6" t="s">
        <v>26</v>
      </c>
      <c r="D5" s="6" t="s">
        <v>27</v>
      </c>
      <c r="E5" s="6" t="s">
        <v>2</v>
      </c>
      <c r="F5" s="6" t="s">
        <v>3</v>
      </c>
      <c r="G5" s="18"/>
      <c r="I5" s="18"/>
      <c r="J5" s="6" t="s">
        <v>26</v>
      </c>
      <c r="K5" s="6" t="s">
        <v>27</v>
      </c>
      <c r="L5" s="6" t="s">
        <v>2</v>
      </c>
      <c r="M5" s="6" t="s">
        <v>3</v>
      </c>
      <c r="N5" s="18"/>
    </row>
    <row r="6" spans="2:14" ht="15.75" x14ac:dyDescent="0.25">
      <c r="B6" s="1" t="s">
        <v>16</v>
      </c>
      <c r="C6" s="1">
        <v>40.712800000000001</v>
      </c>
      <c r="D6" s="1">
        <v>74.006</v>
      </c>
      <c r="E6" s="1">
        <v>48.8566</v>
      </c>
      <c r="F6" s="1">
        <v>2.3521999999999998</v>
      </c>
      <c r="G6" s="1" t="e" cm="1">
        <f t="array" aca="1" ref="G6" ca="1">CalculateDistance(C6,D6,E6,F6)</f>
        <v>#NAME?</v>
      </c>
      <c r="I6" s="1" t="s">
        <v>16</v>
      </c>
      <c r="J6" s="1">
        <v>40.712800000000001</v>
      </c>
      <c r="K6" s="1">
        <v>74.006</v>
      </c>
      <c r="L6" s="1">
        <v>48.8566</v>
      </c>
      <c r="M6" s="1">
        <v>2.3521999999999998</v>
      </c>
      <c r="N6" s="1"/>
    </row>
    <row r="7" spans="2:14" ht="15.75" x14ac:dyDescent="0.25">
      <c r="B7" s="1" t="s">
        <v>17</v>
      </c>
      <c r="C7" s="1">
        <v>51.507399999999997</v>
      </c>
      <c r="D7" s="1">
        <v>0.1278</v>
      </c>
      <c r="E7" s="1">
        <v>55.755800000000001</v>
      </c>
      <c r="F7" s="1">
        <v>37.6173</v>
      </c>
      <c r="G7" s="1" t="e" cm="1">
        <f t="array" aca="1" ref="G7" ca="1">CalculateDistance(C7,D7,E7,F7)</f>
        <v>#NAME?</v>
      </c>
      <c r="I7" s="1" t="s">
        <v>17</v>
      </c>
      <c r="J7" s="1">
        <v>51.507399999999997</v>
      </c>
      <c r="K7" s="1">
        <v>0.1278</v>
      </c>
      <c r="L7" s="1">
        <v>55.755800000000001</v>
      </c>
      <c r="M7" s="1">
        <v>37.6173</v>
      </c>
      <c r="N7" s="1"/>
    </row>
    <row r="8" spans="2:14" ht="15.75" x14ac:dyDescent="0.25">
      <c r="B8" s="1" t="s">
        <v>18</v>
      </c>
      <c r="C8" s="1">
        <v>62.302</v>
      </c>
      <c r="D8" s="1">
        <v>7.8</v>
      </c>
      <c r="E8" s="1">
        <v>19.899999999999999</v>
      </c>
      <c r="F8" s="1">
        <v>9.65</v>
      </c>
      <c r="G8" s="1" t="e" cm="1">
        <f t="array" aca="1" ref="G8" ca="1">CalculateDistance(C8,D8,E8,F8)</f>
        <v>#NAME?</v>
      </c>
      <c r="I8" s="1" t="s">
        <v>18</v>
      </c>
      <c r="J8" s="1">
        <v>62.302</v>
      </c>
      <c r="K8" s="1">
        <v>7.8</v>
      </c>
      <c r="L8" s="1">
        <v>19.899999999999999</v>
      </c>
      <c r="M8" s="1">
        <v>9.65</v>
      </c>
      <c r="N8" s="1"/>
    </row>
    <row r="9" spans="2:14" ht="15.75" x14ac:dyDescent="0.25">
      <c r="B9" s="1" t="s">
        <v>19</v>
      </c>
      <c r="C9" s="1">
        <v>73.096599999999995</v>
      </c>
      <c r="D9" s="1">
        <v>15.472200000000001</v>
      </c>
      <c r="E9" s="1">
        <v>15.9558</v>
      </c>
      <c r="F9" s="1">
        <v>56.87</v>
      </c>
      <c r="G9" s="1" t="e" cm="1">
        <f t="array" aca="1" ref="G9" ca="1">CalculateDistance(C9,D9,E9,F9)</f>
        <v>#NAME?</v>
      </c>
      <c r="I9" s="1" t="s">
        <v>19</v>
      </c>
      <c r="J9" s="1">
        <v>73.096599999999995</v>
      </c>
      <c r="K9" s="1">
        <v>15.472200000000001</v>
      </c>
      <c r="L9" s="1">
        <v>15.9558</v>
      </c>
      <c r="M9" s="1">
        <v>56.87</v>
      </c>
      <c r="N9" s="1"/>
    </row>
    <row r="10" spans="2:14" ht="15.75" x14ac:dyDescent="0.25">
      <c r="B10" s="1" t="s">
        <v>20</v>
      </c>
      <c r="C10" s="1">
        <v>83.891199999999998</v>
      </c>
      <c r="D10" s="1">
        <v>23.09</v>
      </c>
      <c r="E10" s="1">
        <v>76</v>
      </c>
      <c r="F10" s="1">
        <v>0.98</v>
      </c>
      <c r="G10" s="1" t="e" cm="1">
        <f t="array" aca="1" ref="G10" ca="1">CalculateDistance(C10,D10,E10,F10)</f>
        <v>#NAME?</v>
      </c>
      <c r="I10" s="1" t="s">
        <v>20</v>
      </c>
      <c r="J10" s="1">
        <v>83.891199999999998</v>
      </c>
      <c r="K10" s="1">
        <v>23.09</v>
      </c>
      <c r="L10" s="1">
        <v>76</v>
      </c>
      <c r="M10" s="1">
        <v>0.98</v>
      </c>
      <c r="N10" s="1"/>
    </row>
  </sheetData>
  <mergeCells count="10">
    <mergeCell ref="B2:G2"/>
    <mergeCell ref="B4:B5"/>
    <mergeCell ref="C4:D4"/>
    <mergeCell ref="E4:F4"/>
    <mergeCell ref="G4:G5"/>
    <mergeCell ref="I4:I5"/>
    <mergeCell ref="J4:K4"/>
    <mergeCell ref="L4:M4"/>
    <mergeCell ref="N4:N5"/>
    <mergeCell ref="I2:N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Dataset</vt:lpstr>
      <vt:lpstr>Basic</vt:lpstr>
      <vt:lpstr>Euclidean</vt:lpstr>
      <vt:lpstr>Haversine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Eshrak Kader</cp:lastModifiedBy>
  <dcterms:created xsi:type="dcterms:W3CDTF">2023-06-06T11:32:45Z</dcterms:created>
  <dcterms:modified xsi:type="dcterms:W3CDTF">2023-09-10T10:41:42Z</dcterms:modified>
</cp:coreProperties>
</file>