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jid\Desktop\Sajid\"/>
    </mc:Choice>
  </mc:AlternateContent>
  <xr:revisionPtr revIDLastSave="0" documentId="13_ncr:1_{85106C0D-9E97-43E3-B53B-ECFB5744B8C3}" xr6:coauthVersionLast="47" xr6:coauthVersionMax="47" xr10:uidLastSave="{00000000-0000-0000-0000-000000000000}"/>
  <bookViews>
    <workbookView xWindow="-120" yWindow="-120" windowWidth="29040" windowHeight="15720" xr2:uid="{009DADAD-8628-4A95-8A8F-12F3EF46FB79}"/>
  </bookViews>
  <sheets>
    <sheet name="Overview" sheetId="6" r:id="rId1"/>
    <sheet name="Sample Standard Deviation" sheetId="10" r:id="rId2"/>
    <sheet name="Population Standard Deviation" sheetId="11" r:id="rId3"/>
    <sheet name="Sample Variance" sheetId="12" r:id="rId4"/>
    <sheet name="Population Variance" sheetId="13" r:id="rId5"/>
    <sheet name="Standard Deviation Error Bars" sheetId="1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6" l="1"/>
  <c r="F11" i="6"/>
  <c r="F10" i="6"/>
  <c r="F7" i="6"/>
  <c r="F6" i="6"/>
  <c r="F5" i="6"/>
  <c r="C18" i="13"/>
  <c r="C17" i="13"/>
  <c r="C16" i="13"/>
  <c r="C18" i="12"/>
  <c r="C17" i="12"/>
  <c r="C16" i="12"/>
  <c r="C18" i="11"/>
  <c r="C17" i="11"/>
  <c r="C16" i="11"/>
  <c r="C16" i="10"/>
  <c r="C18" i="10"/>
  <c r="C17" i="10"/>
  <c r="D16" i="12"/>
  <c r="G11" i="6"/>
  <c r="G10" i="6"/>
  <c r="D17" i="11"/>
  <c r="D17" i="13"/>
  <c r="D17" i="12"/>
  <c r="G6" i="6"/>
  <c r="D18" i="11"/>
  <c r="G5" i="6"/>
  <c r="D17" i="10"/>
  <c r="D18" i="12"/>
  <c r="G7" i="6"/>
  <c r="D16" i="11"/>
  <c r="G12" i="6"/>
  <c r="D18" i="10"/>
  <c r="D16" i="10"/>
  <c r="D18" i="13"/>
  <c r="D16" i="1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4D5B08D-29CA-4337-B60B-E43F167B7E91}" keepAlive="1" name="Query - Table4" description="Connection to the 'Table4' query in the workbook." type="5" refreshedVersion="8" background="1" saveData="1">
    <dbPr connection="Provider=Microsoft.Mashup.OleDb.1;Data Source=$Workbook$;Location=Table4;Extended Properties=&quot;&quot;" command="SELECT * FROM [Table4]"/>
  </connection>
</connections>
</file>

<file path=xl/sharedStrings.xml><?xml version="1.0" encoding="utf-8"?>
<sst xmlns="http://schemas.openxmlformats.org/spreadsheetml/2006/main" count="198" uniqueCount="39">
  <si>
    <t>Megh</t>
  </si>
  <si>
    <t>Lily</t>
  </si>
  <si>
    <t>Elsa</t>
  </si>
  <si>
    <t>Jack</t>
  </si>
  <si>
    <t>Rose</t>
  </si>
  <si>
    <t>Ricky</t>
  </si>
  <si>
    <t>Emmy</t>
  </si>
  <si>
    <t>Bruce</t>
  </si>
  <si>
    <t>John</t>
  </si>
  <si>
    <t>Lory</t>
  </si>
  <si>
    <t>Name</t>
  </si>
  <si>
    <t>Score</t>
  </si>
  <si>
    <t>Calculating Sample Standard Deviation</t>
  </si>
  <si>
    <t>Using STDEV Function</t>
  </si>
  <si>
    <t>Using STDEV.S Function</t>
  </si>
  <si>
    <t>Using STDEVA Function</t>
  </si>
  <si>
    <t>Calculating Population Standard Deviation</t>
  </si>
  <si>
    <t>Using STDEVP Function</t>
  </si>
  <si>
    <t>Using STDEV.P Function</t>
  </si>
  <si>
    <t>Using STDEVPA Function</t>
  </si>
  <si>
    <t>Calculating Sample Variance</t>
  </si>
  <si>
    <t>Using VAR Function</t>
  </si>
  <si>
    <t>Using VAR.S Function</t>
  </si>
  <si>
    <t>Using VARA Function</t>
  </si>
  <si>
    <t>Calculating Population Variance</t>
  </si>
  <si>
    <t>Using VARP Function</t>
  </si>
  <si>
    <t>Using VAR.P Function</t>
  </si>
  <si>
    <t>Using VARPA Function</t>
  </si>
  <si>
    <t>Overview of Calculating Standard Deviation in Excel</t>
  </si>
  <si>
    <t>Calculating Sample Standard Deviation:</t>
  </si>
  <si>
    <t>Calculating Population Standard Deviation:</t>
  </si>
  <si>
    <t>Not Available</t>
  </si>
  <si>
    <t>Note: Only STDEVA Function Include Text and Logical Values into Calculation</t>
  </si>
  <si>
    <t>Note: Only STDEVPA Function Include Text and Logical Values into Calculation</t>
  </si>
  <si>
    <t>Note: Only VARA Function Include Text and Logical Values into Calculation</t>
  </si>
  <si>
    <t>Note: Only VARPA Function Include Text and Logical Values into Calculation</t>
  </si>
  <si>
    <t>Note: STDEVA and STDEVPA Functions Include Text and Logical Values into Calculation</t>
  </si>
  <si>
    <t>Inserting Standard Deviation Error Bars</t>
  </si>
  <si>
    <t>Practice Section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</si>
</sst>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right" vertical="center"/>
    </xf>
    <xf numFmtId="0" fontId="6" fillId="0" borderId="0" xfId="2" applyFont="1" applyAlignment="1">
      <alignment horizontal="left" vertical="center"/>
    </xf>
    <xf numFmtId="0" fontId="0" fillId="0" borderId="2" xfId="0" applyBorder="1" applyAlignment="1">
      <alignment vertical="center"/>
    </xf>
    <xf numFmtId="0" fontId="7" fillId="0" borderId="0" xfId="2" applyFont="1" applyAlignment="1">
      <alignment vertical="center"/>
    </xf>
    <xf numFmtId="164" fontId="0" fillId="0" borderId="2" xfId="0" applyNumberFormat="1" applyBorder="1" applyAlignment="1">
      <alignment horizontal="right" vertical="center"/>
    </xf>
    <xf numFmtId="164" fontId="0" fillId="0" borderId="2" xfId="0" applyNumberFormat="1" applyBorder="1" applyAlignment="1">
      <alignment vertical="center"/>
    </xf>
    <xf numFmtId="0" fontId="4" fillId="0" borderId="1" xfId="1" applyFont="1" applyFill="1" applyAlignment="1">
      <alignment horizontal="center" vertical="center"/>
    </xf>
    <xf numFmtId="0" fontId="7" fillId="0" borderId="0" xfId="2" applyFont="1" applyAlignment="1">
      <alignment horizontal="left" vertical="center"/>
    </xf>
  </cellXfs>
  <cellStyles count="3">
    <cellStyle name="Explanatory Text" xfId="2" builtinId="53"/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Standard Deviation Error Bars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'Standard Deviation Error Bars'!$C$4</c:f>
              <c:strCache>
                <c:ptCount val="1"/>
                <c:pt idx="0">
                  <c:v>Score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stdDev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'Standard Deviation Error Bars'!$B$5:$B$14</c:f>
              <c:strCache>
                <c:ptCount val="10"/>
                <c:pt idx="0">
                  <c:v>Emmy</c:v>
                </c:pt>
                <c:pt idx="1">
                  <c:v>Megh</c:v>
                </c:pt>
                <c:pt idx="2">
                  <c:v>Lily</c:v>
                </c:pt>
                <c:pt idx="3">
                  <c:v>Elsa</c:v>
                </c:pt>
                <c:pt idx="4">
                  <c:v>Jack</c:v>
                </c:pt>
                <c:pt idx="5">
                  <c:v>Rose</c:v>
                </c:pt>
                <c:pt idx="6">
                  <c:v>Ricky</c:v>
                </c:pt>
                <c:pt idx="7">
                  <c:v>Bruce</c:v>
                </c:pt>
                <c:pt idx="8">
                  <c:v>John</c:v>
                </c:pt>
                <c:pt idx="9">
                  <c:v>Lory</c:v>
                </c:pt>
              </c:strCache>
            </c:strRef>
          </c:cat>
          <c:val>
            <c:numRef>
              <c:f>'Standard Deviation Error Bars'!$C$5:$C$14</c:f>
              <c:numCache>
                <c:formatCode>General</c:formatCode>
                <c:ptCount val="10"/>
                <c:pt idx="0">
                  <c:v>95</c:v>
                </c:pt>
                <c:pt idx="1">
                  <c:v>86</c:v>
                </c:pt>
                <c:pt idx="2">
                  <c:v>85</c:v>
                </c:pt>
                <c:pt idx="3">
                  <c:v>89</c:v>
                </c:pt>
                <c:pt idx="4">
                  <c:v>78</c:v>
                </c:pt>
                <c:pt idx="5">
                  <c:v>69</c:v>
                </c:pt>
                <c:pt idx="6">
                  <c:v>76</c:v>
                </c:pt>
                <c:pt idx="7">
                  <c:v>79</c:v>
                </c:pt>
                <c:pt idx="8">
                  <c:v>86</c:v>
                </c:pt>
                <c:pt idx="9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48-4C21-845B-45FEBE65A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5970351"/>
        <c:axId val="1977969503"/>
      </c:lineChart>
      <c:catAx>
        <c:axId val="1855970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7969503"/>
        <c:crosses val="autoZero"/>
        <c:auto val="1"/>
        <c:lblAlgn val="ctr"/>
        <c:lblOffset val="100"/>
        <c:noMultiLvlLbl val="0"/>
      </c:catAx>
      <c:valAx>
        <c:axId val="1977969503"/>
        <c:scaling>
          <c:orientation val="minMax"/>
          <c:max val="96"/>
          <c:min val="65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5970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725805</xdr:colOff>
      <xdr:row>5</xdr:row>
      <xdr:rowOff>40005</xdr:rowOff>
    </xdr:from>
    <xdr:to>
      <xdr:col>5</xdr:col>
      <xdr:colOff>272415</xdr:colOff>
      <xdr:row>17</xdr:row>
      <xdr:rowOff>169545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F595E10-C6AB-D298-67BC-3F6A643720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5268B-E798-4CEB-B04B-ABD0E04B1124}">
  <dimension ref="B2:K18"/>
  <sheetViews>
    <sheetView showGridLines="0" tabSelected="1" workbookViewId="0">
      <selection activeCell="M11" sqref="M11"/>
    </sheetView>
  </sheetViews>
  <sheetFormatPr defaultColWidth="8.85546875" defaultRowHeight="19.899999999999999" customHeight="1" x14ac:dyDescent="0.25"/>
  <cols>
    <col min="1" max="1" width="2.42578125" style="1" customWidth="1"/>
    <col min="2" max="2" width="10.28515625" style="1" customWidth="1"/>
    <col min="3" max="3" width="13.85546875" style="1" customWidth="1"/>
    <col min="4" max="4" width="3.42578125" style="1" customWidth="1"/>
    <col min="5" max="5" width="25.28515625" style="1" customWidth="1"/>
    <col min="6" max="6" width="9.85546875" style="1" customWidth="1"/>
    <col min="7" max="7" width="17.7109375" style="1" bestFit="1" customWidth="1"/>
    <col min="8" max="8" width="20.28515625" style="1" customWidth="1"/>
    <col min="9" max="9" width="24.7109375" style="1" customWidth="1"/>
    <col min="10" max="10" width="2.85546875" style="1" customWidth="1"/>
    <col min="11" max="11" width="17.42578125" style="1" customWidth="1"/>
    <col min="12" max="16384" width="8.85546875" style="1"/>
  </cols>
  <sheetData>
    <row r="2" spans="2:11" ht="19.899999999999999" customHeight="1" thickBot="1" x14ac:dyDescent="0.3">
      <c r="B2" s="11" t="s">
        <v>28</v>
      </c>
      <c r="C2" s="11"/>
      <c r="D2" s="11"/>
      <c r="E2" s="11"/>
      <c r="F2" s="11"/>
      <c r="G2" s="11"/>
      <c r="H2" s="3"/>
      <c r="I2" s="3"/>
      <c r="J2" s="3"/>
      <c r="K2" s="3"/>
    </row>
    <row r="3" spans="2:11" ht="19.899999999999999" customHeight="1" thickTop="1" x14ac:dyDescent="0.25">
      <c r="H3" s="3"/>
      <c r="I3" s="3"/>
      <c r="J3" s="3"/>
      <c r="K3" s="3"/>
    </row>
    <row r="4" spans="2:11" ht="19.899999999999999" customHeight="1" x14ac:dyDescent="0.25">
      <c r="B4" s="2" t="s">
        <v>10</v>
      </c>
      <c r="C4" s="2" t="s">
        <v>11</v>
      </c>
      <c r="E4" s="12" t="s">
        <v>29</v>
      </c>
      <c r="F4" s="12"/>
      <c r="G4" s="12"/>
      <c r="H4" s="3"/>
      <c r="I4" s="3"/>
      <c r="J4" s="3"/>
      <c r="K4" s="3"/>
    </row>
    <row r="5" spans="2:11" ht="19.899999999999999" customHeight="1" x14ac:dyDescent="0.25">
      <c r="B5" s="4" t="s">
        <v>6</v>
      </c>
      <c r="C5" s="5">
        <v>95</v>
      </c>
      <c r="E5" s="2" t="s">
        <v>13</v>
      </c>
      <c r="F5" s="9">
        <f>STDEV(C5:C14)</f>
        <v>8.1492769179672795</v>
      </c>
      <c r="G5" s="6" t="str">
        <f ca="1">_xlfn.FORMULATEXT(F5)</f>
        <v>=STDEV(C5:C14)</v>
      </c>
      <c r="H5" s="3"/>
      <c r="I5" s="3"/>
      <c r="J5" s="3"/>
      <c r="K5" s="3"/>
    </row>
    <row r="6" spans="2:11" ht="19.899999999999999" customHeight="1" x14ac:dyDescent="0.25">
      <c r="B6" s="4" t="s">
        <v>0</v>
      </c>
      <c r="C6" s="5">
        <v>86</v>
      </c>
      <c r="E6" s="2" t="s">
        <v>14</v>
      </c>
      <c r="F6" s="9">
        <f>_xlfn.STDEV.S(C5:C14)</f>
        <v>8.1492769179672795</v>
      </c>
      <c r="G6" s="6" t="str">
        <f t="shared" ref="G6:G7" ca="1" si="0">_xlfn.FORMULATEXT(F6)</f>
        <v>=STDEV.S(C5:C14)</v>
      </c>
      <c r="H6" s="3"/>
      <c r="I6" s="3"/>
      <c r="J6" s="3"/>
      <c r="K6" s="3"/>
    </row>
    <row r="7" spans="2:11" ht="19.899999999999999" customHeight="1" x14ac:dyDescent="0.25">
      <c r="B7" s="4" t="s">
        <v>1</v>
      </c>
      <c r="C7" s="4" t="s">
        <v>31</v>
      </c>
      <c r="E7" s="2" t="s">
        <v>15</v>
      </c>
      <c r="F7" s="9">
        <f>STDEVA(C5:C14)</f>
        <v>36.087701814083729</v>
      </c>
      <c r="G7" s="6" t="str">
        <f t="shared" ca="1" si="0"/>
        <v>=STDEVA(C5:C14)</v>
      </c>
      <c r="H7" s="3"/>
      <c r="I7" s="3"/>
      <c r="J7" s="3"/>
      <c r="K7" s="3"/>
    </row>
    <row r="8" spans="2:11" ht="19.899999999999999" customHeight="1" x14ac:dyDescent="0.25">
      <c r="B8" s="4" t="s">
        <v>2</v>
      </c>
      <c r="C8" s="5">
        <v>89</v>
      </c>
      <c r="H8" s="3"/>
      <c r="I8" s="3"/>
      <c r="J8" s="3"/>
      <c r="K8" s="3"/>
    </row>
    <row r="9" spans="2:11" ht="19.899999999999999" customHeight="1" x14ac:dyDescent="0.25">
      <c r="B9" s="4" t="s">
        <v>3</v>
      </c>
      <c r="C9" s="5">
        <v>78</v>
      </c>
      <c r="E9" s="12" t="s">
        <v>30</v>
      </c>
      <c r="F9" s="12"/>
      <c r="G9" s="12"/>
      <c r="H9" s="3"/>
      <c r="I9" s="3"/>
      <c r="J9" s="3"/>
      <c r="K9" s="3"/>
    </row>
    <row r="10" spans="2:11" ht="19.899999999999999" customHeight="1" x14ac:dyDescent="0.25">
      <c r="B10" s="4" t="s">
        <v>4</v>
      </c>
      <c r="C10" s="5">
        <v>69</v>
      </c>
      <c r="E10" s="2" t="s">
        <v>17</v>
      </c>
      <c r="F10" s="9">
        <f>STDEVP(C5:C14)</f>
        <v>7.622950544244663</v>
      </c>
      <c r="G10" s="6" t="str">
        <f ca="1">_xlfn.FORMULATEXT(F10)</f>
        <v>=STDEVP(C5:C14)</v>
      </c>
      <c r="H10" s="3"/>
      <c r="I10" s="3"/>
      <c r="J10" s="3"/>
      <c r="K10" s="3"/>
    </row>
    <row r="11" spans="2:11" ht="19.899999999999999" customHeight="1" x14ac:dyDescent="0.25">
      <c r="B11" s="4" t="s">
        <v>5</v>
      </c>
      <c r="C11" s="4" t="s">
        <v>31</v>
      </c>
      <c r="E11" s="2" t="s">
        <v>18</v>
      </c>
      <c r="F11" s="9">
        <f>_xlfn.STDEV.P(C5:C14)</f>
        <v>7.622950544244663</v>
      </c>
      <c r="G11" s="6" t="str">
        <f t="shared" ref="G11:G12" ca="1" si="1">_xlfn.FORMULATEXT(F11)</f>
        <v>=STDEV.P(C5:C14)</v>
      </c>
      <c r="H11" s="3"/>
      <c r="I11" s="3"/>
      <c r="J11" s="3"/>
      <c r="K11" s="3"/>
    </row>
    <row r="12" spans="2:11" ht="19.899999999999999" customHeight="1" x14ac:dyDescent="0.25">
      <c r="B12" s="4" t="s">
        <v>7</v>
      </c>
      <c r="C12" s="5">
        <v>79</v>
      </c>
      <c r="E12" s="2" t="s">
        <v>19</v>
      </c>
      <c r="F12" s="9">
        <f>STDEVPA(C5:C14)</f>
        <v>34.235799976048462</v>
      </c>
      <c r="G12" s="6" t="str">
        <f t="shared" ca="1" si="1"/>
        <v>=STDEVPA(C5:C14)</v>
      </c>
      <c r="H12" s="3"/>
      <c r="I12" s="3"/>
      <c r="J12" s="3"/>
      <c r="K12" s="3"/>
    </row>
    <row r="13" spans="2:11" ht="19.899999999999999" customHeight="1" x14ac:dyDescent="0.25">
      <c r="B13" s="4" t="s">
        <v>8</v>
      </c>
      <c r="C13" s="5">
        <v>86</v>
      </c>
      <c r="E13"/>
      <c r="F13"/>
      <c r="G13" s="6"/>
      <c r="H13" s="3"/>
      <c r="I13" s="3"/>
      <c r="J13" s="3"/>
      <c r="K13" s="3"/>
    </row>
    <row r="14" spans="2:11" ht="19.899999999999999" customHeight="1" x14ac:dyDescent="0.25">
      <c r="B14" s="4" t="s">
        <v>9</v>
      </c>
      <c r="C14" s="5">
        <v>89</v>
      </c>
      <c r="E14"/>
      <c r="F14"/>
      <c r="H14" s="3"/>
      <c r="I14" s="3"/>
      <c r="J14" s="3"/>
      <c r="K14" s="3"/>
    </row>
    <row r="15" spans="2:11" ht="19.899999999999999" customHeight="1" x14ac:dyDescent="0.25">
      <c r="B15" s="3"/>
      <c r="C15" s="3"/>
      <c r="H15" s="3"/>
      <c r="I15" s="3"/>
      <c r="J15" s="3"/>
      <c r="K15" s="3"/>
    </row>
    <row r="16" spans="2:11" ht="19.899999999999999" customHeight="1" x14ac:dyDescent="0.25">
      <c r="B16" s="8" t="s">
        <v>36</v>
      </c>
      <c r="C16" s="8"/>
      <c r="D16" s="8"/>
      <c r="H16" s="3"/>
      <c r="I16" s="3"/>
      <c r="J16" s="3"/>
      <c r="K16" s="3"/>
    </row>
    <row r="17" spans="2:11" ht="19.899999999999999" customHeight="1" x14ac:dyDescent="0.25">
      <c r="C17" s="3"/>
      <c r="H17" s="3"/>
      <c r="I17" s="3"/>
      <c r="J17" s="3"/>
      <c r="K17" s="3"/>
    </row>
    <row r="18" spans="2:11" ht="19.899999999999999" customHeight="1" x14ac:dyDescent="0.25">
      <c r="B18" s="3"/>
      <c r="C18" s="3"/>
      <c r="H18" s="3"/>
      <c r="I18" s="3"/>
      <c r="J18" s="3"/>
      <c r="K18" s="3"/>
    </row>
  </sheetData>
  <mergeCells count="3">
    <mergeCell ref="B2:G2"/>
    <mergeCell ref="E4:G4"/>
    <mergeCell ref="E9:G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3C031-F4CD-410D-9160-51E0F9686251}">
  <dimension ref="B2:K20"/>
  <sheetViews>
    <sheetView showGridLines="0" workbookViewId="0">
      <selection activeCell="L18" sqref="L18"/>
    </sheetView>
  </sheetViews>
  <sheetFormatPr defaultColWidth="8.85546875" defaultRowHeight="19.899999999999999" customHeight="1" x14ac:dyDescent="0.25"/>
  <cols>
    <col min="1" max="1" width="2.42578125" style="1" customWidth="1"/>
    <col min="2" max="2" width="24.140625" style="1" customWidth="1"/>
    <col min="3" max="3" width="21.140625" style="1" customWidth="1"/>
    <col min="4" max="4" width="16.42578125" style="1" bestFit="1" customWidth="1"/>
    <col min="5" max="5" width="17.7109375" style="1" customWidth="1"/>
    <col min="6" max="7" width="8.85546875" style="1"/>
    <col min="8" max="8" width="20.28515625" style="1" customWidth="1"/>
    <col min="9" max="9" width="24.28515625" style="1" bestFit="1" customWidth="1"/>
    <col min="10" max="10" width="13.140625" style="1" bestFit="1" customWidth="1"/>
    <col min="11" max="11" width="17.42578125" style="1" customWidth="1"/>
    <col min="12" max="16384" width="8.85546875" style="1"/>
  </cols>
  <sheetData>
    <row r="2" spans="2:11" ht="19.899999999999999" customHeight="1" thickBot="1" x14ac:dyDescent="0.3">
      <c r="B2" s="11" t="s">
        <v>12</v>
      </c>
      <c r="C2" s="11"/>
      <c r="D2" s="3"/>
      <c r="E2" s="3"/>
      <c r="H2" s="3"/>
      <c r="I2" s="11" t="s">
        <v>38</v>
      </c>
      <c r="J2" s="11"/>
      <c r="K2" s="3"/>
    </row>
    <row r="3" spans="2:11" ht="19.899999999999999" customHeight="1" thickTop="1" x14ac:dyDescent="0.25">
      <c r="H3" s="3"/>
      <c r="K3" s="3"/>
    </row>
    <row r="4" spans="2:11" ht="19.899999999999999" customHeight="1" x14ac:dyDescent="0.25">
      <c r="B4" s="2" t="s">
        <v>10</v>
      </c>
      <c r="C4" s="2" t="s">
        <v>11</v>
      </c>
      <c r="H4" s="3"/>
      <c r="I4" s="2" t="s">
        <v>10</v>
      </c>
      <c r="J4" s="2" t="s">
        <v>11</v>
      </c>
      <c r="K4" s="3"/>
    </row>
    <row r="5" spans="2:11" ht="19.899999999999999" customHeight="1" x14ac:dyDescent="0.25">
      <c r="B5" s="4" t="s">
        <v>6</v>
      </c>
      <c r="C5" s="5">
        <v>95</v>
      </c>
      <c r="H5" s="3"/>
      <c r="I5" s="4" t="s">
        <v>6</v>
      </c>
      <c r="J5" s="5">
        <v>95</v>
      </c>
      <c r="K5" s="3"/>
    </row>
    <row r="6" spans="2:11" ht="19.899999999999999" customHeight="1" x14ac:dyDescent="0.25">
      <c r="B6" s="4" t="s">
        <v>0</v>
      </c>
      <c r="C6" s="5">
        <v>86</v>
      </c>
      <c r="H6" s="3"/>
      <c r="I6" s="4" t="s">
        <v>0</v>
      </c>
      <c r="J6" s="5">
        <v>86</v>
      </c>
      <c r="K6" s="3"/>
    </row>
    <row r="7" spans="2:11" ht="19.899999999999999" customHeight="1" x14ac:dyDescent="0.25">
      <c r="B7" s="4" t="s">
        <v>1</v>
      </c>
      <c r="C7" s="4" t="s">
        <v>31</v>
      </c>
      <c r="H7" s="3"/>
      <c r="I7" s="4" t="s">
        <v>1</v>
      </c>
      <c r="J7" s="4" t="s">
        <v>31</v>
      </c>
      <c r="K7" s="3"/>
    </row>
    <row r="8" spans="2:11" ht="19.899999999999999" customHeight="1" x14ac:dyDescent="0.25">
      <c r="B8" s="4" t="s">
        <v>2</v>
      </c>
      <c r="C8" s="5">
        <v>89</v>
      </c>
      <c r="H8" s="3"/>
      <c r="I8" s="4" t="s">
        <v>2</v>
      </c>
      <c r="J8" s="5">
        <v>89</v>
      </c>
      <c r="K8" s="3"/>
    </row>
    <row r="9" spans="2:11" ht="19.899999999999999" customHeight="1" x14ac:dyDescent="0.25">
      <c r="B9" s="4" t="s">
        <v>3</v>
      </c>
      <c r="C9" s="5">
        <v>78</v>
      </c>
      <c r="H9" s="3"/>
      <c r="I9" s="4" t="s">
        <v>3</v>
      </c>
      <c r="J9" s="5">
        <v>78</v>
      </c>
      <c r="K9" s="3"/>
    </row>
    <row r="10" spans="2:11" ht="19.899999999999999" customHeight="1" x14ac:dyDescent="0.25">
      <c r="B10" s="4" t="s">
        <v>4</v>
      </c>
      <c r="C10" s="5">
        <v>69</v>
      </c>
      <c r="H10" s="3"/>
      <c r="I10" s="4" t="s">
        <v>4</v>
      </c>
      <c r="J10" s="5">
        <v>69</v>
      </c>
      <c r="K10" s="3"/>
    </row>
    <row r="11" spans="2:11" ht="19.899999999999999" customHeight="1" x14ac:dyDescent="0.25">
      <c r="B11" s="4" t="s">
        <v>5</v>
      </c>
      <c r="C11" s="4" t="s">
        <v>31</v>
      </c>
      <c r="H11" s="3"/>
      <c r="I11" s="4" t="s">
        <v>5</v>
      </c>
      <c r="J11" s="4" t="s">
        <v>31</v>
      </c>
      <c r="K11" s="3"/>
    </row>
    <row r="12" spans="2:11" ht="19.899999999999999" customHeight="1" x14ac:dyDescent="0.25">
      <c r="B12" s="4" t="s">
        <v>7</v>
      </c>
      <c r="C12" s="5">
        <v>79</v>
      </c>
      <c r="H12" s="3"/>
      <c r="I12" s="4" t="s">
        <v>7</v>
      </c>
      <c r="J12" s="5">
        <v>79</v>
      </c>
      <c r="K12" s="3"/>
    </row>
    <row r="13" spans="2:11" ht="19.899999999999999" customHeight="1" x14ac:dyDescent="0.25">
      <c r="B13" s="4" t="s">
        <v>8</v>
      </c>
      <c r="C13" s="5">
        <v>86</v>
      </c>
      <c r="H13" s="3"/>
      <c r="I13" s="4" t="s">
        <v>8</v>
      </c>
      <c r="J13" s="5">
        <v>86</v>
      </c>
      <c r="K13" s="3"/>
    </row>
    <row r="14" spans="2:11" ht="19.899999999999999" customHeight="1" x14ac:dyDescent="0.25">
      <c r="B14" s="4" t="s">
        <v>9</v>
      </c>
      <c r="C14" s="5">
        <v>89</v>
      </c>
      <c r="H14" s="3"/>
      <c r="I14" s="4" t="s">
        <v>9</v>
      </c>
      <c r="J14" s="5">
        <v>89</v>
      </c>
      <c r="K14" s="3"/>
    </row>
    <row r="15" spans="2:11" ht="19.899999999999999" customHeight="1" x14ac:dyDescent="0.25">
      <c r="B15" s="3"/>
      <c r="C15" s="3"/>
      <c r="H15" s="3"/>
      <c r="I15" s="3"/>
      <c r="J15" s="3"/>
      <c r="K15" s="3"/>
    </row>
    <row r="16" spans="2:11" ht="19.899999999999999" customHeight="1" x14ac:dyDescent="0.25">
      <c r="B16" s="2" t="s">
        <v>13</v>
      </c>
      <c r="C16" s="9">
        <f>STDEV(C5:C14)</f>
        <v>8.1492769179672795</v>
      </c>
      <c r="D16" s="6" t="str">
        <f ca="1">_xlfn.FORMULATEXT(C16)</f>
        <v>=STDEV(C5:C14)</v>
      </c>
      <c r="H16" s="3"/>
      <c r="I16" s="2" t="s">
        <v>13</v>
      </c>
      <c r="J16" s="9"/>
      <c r="K16" s="3"/>
    </row>
    <row r="17" spans="2:11" ht="19.899999999999999" customHeight="1" x14ac:dyDescent="0.25">
      <c r="B17" s="2" t="s">
        <v>14</v>
      </c>
      <c r="C17" s="10">
        <f>_xlfn.STDEV.S(C5:C14)</f>
        <v>8.1492769179672795</v>
      </c>
      <c r="D17" s="6" t="str">
        <f t="shared" ref="D17:D18" ca="1" si="0">_xlfn.FORMULATEXT(C17)</f>
        <v>=STDEV.S(C5:C14)</v>
      </c>
      <c r="H17" s="3"/>
      <c r="I17" s="2" t="s">
        <v>14</v>
      </c>
      <c r="J17" s="10"/>
      <c r="K17" s="3"/>
    </row>
    <row r="18" spans="2:11" ht="19.899999999999999" customHeight="1" x14ac:dyDescent="0.25">
      <c r="B18" s="2" t="s">
        <v>15</v>
      </c>
      <c r="C18" s="10">
        <f>STDEVA(C5:C14)</f>
        <v>36.087701814083729</v>
      </c>
      <c r="D18" s="6" t="str">
        <f t="shared" ca="1" si="0"/>
        <v>=STDEVA(C5:C14)</v>
      </c>
      <c r="H18" s="3"/>
      <c r="I18" s="2" t="s">
        <v>15</v>
      </c>
      <c r="J18" s="10"/>
      <c r="K18" s="3"/>
    </row>
    <row r="20" spans="2:11" ht="19.899999999999999" customHeight="1" x14ac:dyDescent="0.25">
      <c r="B20" s="8" t="s">
        <v>32</v>
      </c>
    </row>
  </sheetData>
  <mergeCells count="2">
    <mergeCell ref="B2:C2"/>
    <mergeCell ref="I2:J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6D33F-BA14-4306-A41D-E98CE7130D47}">
  <dimension ref="B2:K20"/>
  <sheetViews>
    <sheetView showGridLines="0" workbookViewId="0">
      <selection activeCell="N17" sqref="N17"/>
    </sheetView>
  </sheetViews>
  <sheetFormatPr defaultColWidth="8.85546875" defaultRowHeight="19.899999999999999" customHeight="1" x14ac:dyDescent="0.25"/>
  <cols>
    <col min="1" max="1" width="2.42578125" style="1" customWidth="1"/>
    <col min="2" max="2" width="25.140625" style="1" customWidth="1"/>
    <col min="3" max="3" width="21.5703125" style="1" customWidth="1"/>
    <col min="4" max="4" width="16.42578125" style="1" bestFit="1" customWidth="1"/>
    <col min="5" max="5" width="17.7109375" style="1" customWidth="1"/>
    <col min="6" max="7" width="8.85546875" style="1"/>
    <col min="8" max="8" width="20.28515625" style="1" customWidth="1"/>
    <col min="9" max="9" width="24.7109375" style="1" customWidth="1"/>
    <col min="10" max="10" width="14.140625" style="1" customWidth="1"/>
    <col min="11" max="11" width="17.42578125" style="1" customWidth="1"/>
    <col min="12" max="16384" width="8.85546875" style="1"/>
  </cols>
  <sheetData>
    <row r="2" spans="2:11" ht="19.899999999999999" customHeight="1" thickBot="1" x14ac:dyDescent="0.3">
      <c r="B2" s="11" t="s">
        <v>16</v>
      </c>
      <c r="C2" s="11"/>
      <c r="D2" s="3"/>
      <c r="E2" s="3"/>
      <c r="H2" s="3"/>
      <c r="I2" s="11" t="s">
        <v>38</v>
      </c>
      <c r="J2" s="11"/>
      <c r="K2" s="3"/>
    </row>
    <row r="3" spans="2:11" ht="19.899999999999999" customHeight="1" thickTop="1" x14ac:dyDescent="0.25">
      <c r="H3" s="3"/>
      <c r="K3" s="3"/>
    </row>
    <row r="4" spans="2:11" ht="19.899999999999999" customHeight="1" x14ac:dyDescent="0.25">
      <c r="B4" s="2" t="s">
        <v>10</v>
      </c>
      <c r="C4" s="2" t="s">
        <v>11</v>
      </c>
      <c r="H4" s="3"/>
      <c r="I4" s="2" t="s">
        <v>10</v>
      </c>
      <c r="J4" s="2" t="s">
        <v>11</v>
      </c>
      <c r="K4" s="3"/>
    </row>
    <row r="5" spans="2:11" ht="19.899999999999999" customHeight="1" x14ac:dyDescent="0.25">
      <c r="B5" s="4" t="s">
        <v>6</v>
      </c>
      <c r="C5" s="5">
        <v>95</v>
      </c>
      <c r="H5" s="3"/>
      <c r="I5" s="4" t="s">
        <v>6</v>
      </c>
      <c r="J5" s="5">
        <v>95</v>
      </c>
      <c r="K5" s="3"/>
    </row>
    <row r="6" spans="2:11" ht="19.899999999999999" customHeight="1" x14ac:dyDescent="0.25">
      <c r="B6" s="4" t="s">
        <v>0</v>
      </c>
      <c r="C6" s="5">
        <v>86</v>
      </c>
      <c r="H6" s="3"/>
      <c r="I6" s="4" t="s">
        <v>0</v>
      </c>
      <c r="J6" s="5">
        <v>86</v>
      </c>
      <c r="K6" s="3"/>
    </row>
    <row r="7" spans="2:11" ht="19.899999999999999" customHeight="1" x14ac:dyDescent="0.25">
      <c r="B7" s="4" t="s">
        <v>1</v>
      </c>
      <c r="C7" s="4" t="s">
        <v>31</v>
      </c>
      <c r="H7" s="3"/>
      <c r="I7" s="4" t="s">
        <v>1</v>
      </c>
      <c r="J7" s="4" t="s">
        <v>31</v>
      </c>
      <c r="K7" s="3"/>
    </row>
    <row r="8" spans="2:11" ht="19.899999999999999" customHeight="1" x14ac:dyDescent="0.25">
      <c r="B8" s="4" t="s">
        <v>2</v>
      </c>
      <c r="C8" s="5">
        <v>89</v>
      </c>
      <c r="H8" s="3"/>
      <c r="I8" s="4" t="s">
        <v>2</v>
      </c>
      <c r="J8" s="5">
        <v>89</v>
      </c>
      <c r="K8" s="3"/>
    </row>
    <row r="9" spans="2:11" ht="19.899999999999999" customHeight="1" x14ac:dyDescent="0.25">
      <c r="B9" s="4" t="s">
        <v>3</v>
      </c>
      <c r="C9" s="5">
        <v>78</v>
      </c>
      <c r="H9" s="3"/>
      <c r="I9" s="4" t="s">
        <v>3</v>
      </c>
      <c r="J9" s="5">
        <v>78</v>
      </c>
      <c r="K9" s="3"/>
    </row>
    <row r="10" spans="2:11" ht="19.899999999999999" customHeight="1" x14ac:dyDescent="0.25">
      <c r="B10" s="4" t="s">
        <v>4</v>
      </c>
      <c r="C10" s="5">
        <v>69</v>
      </c>
      <c r="H10" s="3"/>
      <c r="I10" s="4" t="s">
        <v>4</v>
      </c>
      <c r="J10" s="5">
        <v>69</v>
      </c>
      <c r="K10" s="3"/>
    </row>
    <row r="11" spans="2:11" ht="19.899999999999999" customHeight="1" x14ac:dyDescent="0.25">
      <c r="B11" s="4" t="s">
        <v>5</v>
      </c>
      <c r="C11" s="4" t="s">
        <v>31</v>
      </c>
      <c r="H11" s="3"/>
      <c r="I11" s="4" t="s">
        <v>5</v>
      </c>
      <c r="J11" s="4" t="s">
        <v>31</v>
      </c>
      <c r="K11" s="3"/>
    </row>
    <row r="12" spans="2:11" ht="19.899999999999999" customHeight="1" x14ac:dyDescent="0.25">
      <c r="B12" s="4" t="s">
        <v>7</v>
      </c>
      <c r="C12" s="5">
        <v>79</v>
      </c>
      <c r="H12" s="3"/>
      <c r="I12" s="4" t="s">
        <v>7</v>
      </c>
      <c r="J12" s="5">
        <v>79</v>
      </c>
      <c r="K12" s="3"/>
    </row>
    <row r="13" spans="2:11" ht="19.899999999999999" customHeight="1" x14ac:dyDescent="0.25">
      <c r="B13" s="4" t="s">
        <v>8</v>
      </c>
      <c r="C13" s="5">
        <v>86</v>
      </c>
      <c r="H13" s="3"/>
      <c r="I13" s="4" t="s">
        <v>8</v>
      </c>
      <c r="J13" s="5">
        <v>86</v>
      </c>
      <c r="K13" s="3"/>
    </row>
    <row r="14" spans="2:11" ht="19.899999999999999" customHeight="1" x14ac:dyDescent="0.25">
      <c r="B14" s="4" t="s">
        <v>9</v>
      </c>
      <c r="C14" s="5">
        <v>89</v>
      </c>
      <c r="H14" s="3"/>
      <c r="I14" s="4" t="s">
        <v>9</v>
      </c>
      <c r="J14" s="5">
        <v>89</v>
      </c>
      <c r="K14" s="3"/>
    </row>
    <row r="15" spans="2:11" ht="19.899999999999999" customHeight="1" x14ac:dyDescent="0.25">
      <c r="B15" s="3"/>
      <c r="C15" s="3"/>
      <c r="H15" s="3"/>
      <c r="I15" s="3"/>
      <c r="J15" s="3"/>
      <c r="K15" s="3"/>
    </row>
    <row r="16" spans="2:11" ht="19.899999999999999" customHeight="1" x14ac:dyDescent="0.25">
      <c r="B16" s="2" t="s">
        <v>17</v>
      </c>
      <c r="C16" s="9">
        <f>STDEVP(C5:C14)</f>
        <v>7.622950544244663</v>
      </c>
      <c r="D16" s="6" t="str">
        <f ca="1">_xlfn.FORMULATEXT(C16)</f>
        <v>=STDEVP(C5:C14)</v>
      </c>
      <c r="H16" s="3"/>
      <c r="I16" s="2" t="s">
        <v>17</v>
      </c>
      <c r="J16" s="9"/>
      <c r="K16" s="3"/>
    </row>
    <row r="17" spans="2:11" ht="19.899999999999999" customHeight="1" x14ac:dyDescent="0.25">
      <c r="B17" s="2" t="s">
        <v>18</v>
      </c>
      <c r="C17" s="10">
        <f>_xlfn.STDEV.P(C5:C14)</f>
        <v>7.622950544244663</v>
      </c>
      <c r="D17" s="6" t="str">
        <f ca="1">_xlfn.FORMULATEXT(C17)</f>
        <v>=STDEV.P(C5:C14)</v>
      </c>
      <c r="H17" s="3"/>
      <c r="I17" s="2" t="s">
        <v>18</v>
      </c>
      <c r="J17" s="10"/>
      <c r="K17" s="3"/>
    </row>
    <row r="18" spans="2:11" ht="19.899999999999999" customHeight="1" x14ac:dyDescent="0.25">
      <c r="B18" s="2" t="s">
        <v>19</v>
      </c>
      <c r="C18" s="10">
        <f>STDEVPA(C5:C14)</f>
        <v>34.235799976048462</v>
      </c>
      <c r="D18" s="6" t="str">
        <f t="shared" ref="D18" ca="1" si="0">_xlfn.FORMULATEXT(C18)</f>
        <v>=STDEVPA(C5:C14)</v>
      </c>
      <c r="H18" s="3"/>
      <c r="I18" s="2" t="s">
        <v>19</v>
      </c>
      <c r="J18" s="10"/>
      <c r="K18" s="3"/>
    </row>
    <row r="20" spans="2:11" ht="19.899999999999999" customHeight="1" x14ac:dyDescent="0.25">
      <c r="B20" s="8" t="s">
        <v>33</v>
      </c>
    </row>
  </sheetData>
  <mergeCells count="2">
    <mergeCell ref="B2:C2"/>
    <mergeCell ref="I2:J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23C3E-527A-41B4-8B3B-381F1635BCC3}">
  <dimension ref="B2:K20"/>
  <sheetViews>
    <sheetView showGridLines="0" workbookViewId="0">
      <selection activeCell="I16" sqref="I16:I18"/>
    </sheetView>
  </sheetViews>
  <sheetFormatPr defaultColWidth="8.85546875" defaultRowHeight="19.899999999999999" customHeight="1" x14ac:dyDescent="0.25"/>
  <cols>
    <col min="1" max="1" width="2.42578125" style="1" customWidth="1"/>
    <col min="2" max="2" width="22" style="1" customWidth="1"/>
    <col min="3" max="3" width="13.28515625" style="1" customWidth="1"/>
    <col min="4" max="4" width="16.42578125" style="1" bestFit="1" customWidth="1"/>
    <col min="5" max="5" width="17.7109375" style="1" customWidth="1"/>
    <col min="6" max="7" width="8.85546875" style="1"/>
    <col min="8" max="8" width="20.28515625" style="1" customWidth="1"/>
    <col min="9" max="9" width="24.7109375" style="1" customWidth="1"/>
    <col min="10" max="10" width="13.140625" style="1" bestFit="1" customWidth="1"/>
    <col min="11" max="11" width="17.42578125" style="1" customWidth="1"/>
    <col min="12" max="16384" width="8.85546875" style="1"/>
  </cols>
  <sheetData>
    <row r="2" spans="2:11" ht="19.899999999999999" customHeight="1" thickBot="1" x14ac:dyDescent="0.3">
      <c r="B2" s="11" t="s">
        <v>20</v>
      </c>
      <c r="C2" s="11"/>
      <c r="D2" s="3"/>
      <c r="E2" s="3"/>
      <c r="H2" s="3"/>
      <c r="I2" s="11" t="s">
        <v>38</v>
      </c>
      <c r="J2" s="11"/>
      <c r="K2" s="3"/>
    </row>
    <row r="3" spans="2:11" ht="19.899999999999999" customHeight="1" thickTop="1" x14ac:dyDescent="0.25">
      <c r="H3" s="3"/>
      <c r="K3" s="3"/>
    </row>
    <row r="4" spans="2:11" ht="19.899999999999999" customHeight="1" x14ac:dyDescent="0.25">
      <c r="B4" s="2" t="s">
        <v>10</v>
      </c>
      <c r="C4" s="2" t="s">
        <v>11</v>
      </c>
      <c r="H4" s="3"/>
      <c r="I4" s="2" t="s">
        <v>10</v>
      </c>
      <c r="J4" s="2" t="s">
        <v>11</v>
      </c>
      <c r="K4" s="3"/>
    </row>
    <row r="5" spans="2:11" ht="19.899999999999999" customHeight="1" x14ac:dyDescent="0.25">
      <c r="B5" s="4" t="s">
        <v>6</v>
      </c>
      <c r="C5" s="5">
        <v>95</v>
      </c>
      <c r="H5" s="3"/>
      <c r="I5" s="4" t="s">
        <v>6</v>
      </c>
      <c r="J5" s="5">
        <v>95</v>
      </c>
      <c r="K5" s="3"/>
    </row>
    <row r="6" spans="2:11" ht="19.899999999999999" customHeight="1" x14ac:dyDescent="0.25">
      <c r="B6" s="4" t="s">
        <v>0</v>
      </c>
      <c r="C6" s="5">
        <v>86</v>
      </c>
      <c r="H6" s="3"/>
      <c r="I6" s="4" t="s">
        <v>0</v>
      </c>
      <c r="J6" s="5">
        <v>86</v>
      </c>
      <c r="K6" s="3"/>
    </row>
    <row r="7" spans="2:11" ht="19.899999999999999" customHeight="1" x14ac:dyDescent="0.25">
      <c r="B7" s="4" t="s">
        <v>1</v>
      </c>
      <c r="C7" s="4" t="s">
        <v>31</v>
      </c>
      <c r="H7" s="3"/>
      <c r="I7" s="4" t="s">
        <v>1</v>
      </c>
      <c r="J7" s="4" t="s">
        <v>31</v>
      </c>
      <c r="K7" s="3"/>
    </row>
    <row r="8" spans="2:11" ht="19.899999999999999" customHeight="1" x14ac:dyDescent="0.25">
      <c r="B8" s="4" t="s">
        <v>2</v>
      </c>
      <c r="C8" s="5">
        <v>89</v>
      </c>
      <c r="H8" s="3"/>
      <c r="I8" s="4" t="s">
        <v>2</v>
      </c>
      <c r="J8" s="5">
        <v>89</v>
      </c>
      <c r="K8" s="3"/>
    </row>
    <row r="9" spans="2:11" ht="19.899999999999999" customHeight="1" x14ac:dyDescent="0.25">
      <c r="B9" s="4" t="s">
        <v>3</v>
      </c>
      <c r="C9" s="5">
        <v>78</v>
      </c>
      <c r="H9" s="3"/>
      <c r="I9" s="4" t="s">
        <v>3</v>
      </c>
      <c r="J9" s="5">
        <v>78</v>
      </c>
      <c r="K9" s="3"/>
    </row>
    <row r="10" spans="2:11" ht="19.899999999999999" customHeight="1" x14ac:dyDescent="0.25">
      <c r="B10" s="4" t="s">
        <v>4</v>
      </c>
      <c r="C10" s="5">
        <v>69</v>
      </c>
      <c r="H10" s="3"/>
      <c r="I10" s="4" t="s">
        <v>4</v>
      </c>
      <c r="J10" s="5">
        <v>69</v>
      </c>
      <c r="K10" s="3"/>
    </row>
    <row r="11" spans="2:11" ht="19.899999999999999" customHeight="1" x14ac:dyDescent="0.25">
      <c r="B11" s="4" t="s">
        <v>5</v>
      </c>
      <c r="C11" s="4" t="s">
        <v>31</v>
      </c>
      <c r="H11" s="3"/>
      <c r="I11" s="4" t="s">
        <v>5</v>
      </c>
      <c r="J11" s="4" t="s">
        <v>31</v>
      </c>
      <c r="K11" s="3"/>
    </row>
    <row r="12" spans="2:11" ht="19.899999999999999" customHeight="1" x14ac:dyDescent="0.25">
      <c r="B12" s="4" t="s">
        <v>7</v>
      </c>
      <c r="C12" s="5">
        <v>79</v>
      </c>
      <c r="H12" s="3"/>
      <c r="I12" s="4" t="s">
        <v>7</v>
      </c>
      <c r="J12" s="5">
        <v>79</v>
      </c>
      <c r="K12" s="3"/>
    </row>
    <row r="13" spans="2:11" ht="19.899999999999999" customHeight="1" x14ac:dyDescent="0.25">
      <c r="B13" s="4" t="s">
        <v>8</v>
      </c>
      <c r="C13" s="5">
        <v>86</v>
      </c>
      <c r="H13" s="3"/>
      <c r="I13" s="4" t="s">
        <v>8</v>
      </c>
      <c r="J13" s="5">
        <v>86</v>
      </c>
      <c r="K13" s="3"/>
    </row>
    <row r="14" spans="2:11" ht="19.899999999999999" customHeight="1" x14ac:dyDescent="0.25">
      <c r="B14" s="4" t="s">
        <v>9</v>
      </c>
      <c r="C14" s="5">
        <v>89</v>
      </c>
      <c r="H14" s="3"/>
      <c r="I14" s="4" t="s">
        <v>9</v>
      </c>
      <c r="J14" s="5">
        <v>89</v>
      </c>
      <c r="K14" s="3"/>
    </row>
    <row r="15" spans="2:11" ht="19.899999999999999" customHeight="1" x14ac:dyDescent="0.25">
      <c r="B15" s="3"/>
      <c r="C15" s="3"/>
      <c r="H15" s="3"/>
      <c r="I15" s="3"/>
      <c r="J15" s="3"/>
      <c r="K15" s="3"/>
    </row>
    <row r="16" spans="2:11" ht="19.899999999999999" customHeight="1" x14ac:dyDescent="0.25">
      <c r="B16" s="2" t="s">
        <v>21</v>
      </c>
      <c r="C16" s="9">
        <f>VAR(C5:C14)</f>
        <v>66.410714285714292</v>
      </c>
      <c r="D16" s="6" t="str">
        <f ca="1">_xlfn.FORMULATEXT(C16)</f>
        <v>=VAR(C5:C14)</v>
      </c>
      <c r="H16" s="3"/>
      <c r="I16" s="2" t="s">
        <v>21</v>
      </c>
      <c r="J16" s="9"/>
      <c r="K16" s="3"/>
    </row>
    <row r="17" spans="2:11" ht="19.899999999999999" customHeight="1" x14ac:dyDescent="0.25">
      <c r="B17" s="2" t="s">
        <v>22</v>
      </c>
      <c r="C17" s="10">
        <f>_xlfn.VAR.S(C5:C14)</f>
        <v>66.410714285714292</v>
      </c>
      <c r="D17" s="6" t="str">
        <f ca="1">_xlfn.FORMULATEXT(C17)</f>
        <v>=VAR.S(C5:C14)</v>
      </c>
      <c r="H17" s="3"/>
      <c r="I17" s="2" t="s">
        <v>22</v>
      </c>
      <c r="J17" s="10"/>
      <c r="K17" s="3"/>
    </row>
    <row r="18" spans="2:11" ht="19.899999999999999" customHeight="1" x14ac:dyDescent="0.25">
      <c r="B18" s="2" t="s">
        <v>23</v>
      </c>
      <c r="C18" s="10">
        <f>VARA(C5:C14)</f>
        <v>1302.3222222222223</v>
      </c>
      <c r="D18" s="6" t="str">
        <f t="shared" ref="D18" ca="1" si="0">_xlfn.FORMULATEXT(C18)</f>
        <v>=VARA(C5:C14)</v>
      </c>
      <c r="H18" s="3"/>
      <c r="I18" s="2" t="s">
        <v>23</v>
      </c>
      <c r="J18" s="10"/>
      <c r="K18" s="3"/>
    </row>
    <row r="20" spans="2:11" ht="19.899999999999999" customHeight="1" x14ac:dyDescent="0.25">
      <c r="B20" s="8" t="s">
        <v>34</v>
      </c>
    </row>
  </sheetData>
  <mergeCells count="2">
    <mergeCell ref="B2:C2"/>
    <mergeCell ref="I2:J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CB31-9E7A-4A36-953B-6AFB654DFCDD}">
  <dimension ref="B2:K20"/>
  <sheetViews>
    <sheetView showGridLines="0" workbookViewId="0">
      <selection activeCell="I16" sqref="I16:I18"/>
    </sheetView>
  </sheetViews>
  <sheetFormatPr defaultColWidth="8.85546875" defaultRowHeight="19.899999999999999" customHeight="1" x14ac:dyDescent="0.25"/>
  <cols>
    <col min="1" max="1" width="2.42578125" style="1" customWidth="1"/>
    <col min="2" max="2" width="23.28515625" style="1" customWidth="1"/>
    <col min="3" max="3" width="13.28515625" style="1" customWidth="1"/>
    <col min="4" max="4" width="16.42578125" style="1" bestFit="1" customWidth="1"/>
    <col min="5" max="5" width="17.7109375" style="1" customWidth="1"/>
    <col min="6" max="7" width="8.85546875" style="1"/>
    <col min="8" max="8" width="20.28515625" style="1" customWidth="1"/>
    <col min="9" max="9" width="24.7109375" style="1" customWidth="1"/>
    <col min="10" max="10" width="13.140625" style="1" bestFit="1" customWidth="1"/>
    <col min="11" max="11" width="17.42578125" style="1" customWidth="1"/>
    <col min="12" max="16384" width="8.85546875" style="1"/>
  </cols>
  <sheetData>
    <row r="2" spans="2:11" ht="19.899999999999999" customHeight="1" thickBot="1" x14ac:dyDescent="0.3">
      <c r="B2" s="11" t="s">
        <v>24</v>
      </c>
      <c r="C2" s="11"/>
      <c r="D2" s="3"/>
      <c r="E2" s="3"/>
      <c r="H2" s="3"/>
      <c r="I2" s="11" t="s">
        <v>38</v>
      </c>
      <c r="J2" s="11"/>
      <c r="K2" s="3"/>
    </row>
    <row r="3" spans="2:11" ht="19.899999999999999" customHeight="1" thickTop="1" x14ac:dyDescent="0.25">
      <c r="H3" s="3"/>
      <c r="K3" s="3"/>
    </row>
    <row r="4" spans="2:11" ht="19.899999999999999" customHeight="1" x14ac:dyDescent="0.25">
      <c r="B4" s="2" t="s">
        <v>10</v>
      </c>
      <c r="C4" s="2" t="s">
        <v>11</v>
      </c>
      <c r="H4" s="3"/>
      <c r="I4" s="2" t="s">
        <v>10</v>
      </c>
      <c r="J4" s="2" t="s">
        <v>11</v>
      </c>
      <c r="K4" s="3"/>
    </row>
    <row r="5" spans="2:11" ht="19.899999999999999" customHeight="1" x14ac:dyDescent="0.25">
      <c r="B5" s="4" t="s">
        <v>6</v>
      </c>
      <c r="C5" s="5">
        <v>95</v>
      </c>
      <c r="H5" s="3"/>
      <c r="I5" s="4" t="s">
        <v>6</v>
      </c>
      <c r="J5" s="5">
        <v>95</v>
      </c>
      <c r="K5" s="3"/>
    </row>
    <row r="6" spans="2:11" ht="19.899999999999999" customHeight="1" x14ac:dyDescent="0.25">
      <c r="B6" s="4" t="s">
        <v>0</v>
      </c>
      <c r="C6" s="5">
        <v>86</v>
      </c>
      <c r="H6" s="3"/>
      <c r="I6" s="4" t="s">
        <v>0</v>
      </c>
      <c r="J6" s="5">
        <v>86</v>
      </c>
      <c r="K6" s="3"/>
    </row>
    <row r="7" spans="2:11" ht="19.899999999999999" customHeight="1" x14ac:dyDescent="0.25">
      <c r="B7" s="4" t="s">
        <v>1</v>
      </c>
      <c r="C7" s="4" t="s">
        <v>31</v>
      </c>
      <c r="H7" s="3"/>
      <c r="I7" s="4" t="s">
        <v>1</v>
      </c>
      <c r="J7" s="4" t="s">
        <v>31</v>
      </c>
      <c r="K7" s="3"/>
    </row>
    <row r="8" spans="2:11" ht="19.899999999999999" customHeight="1" x14ac:dyDescent="0.25">
      <c r="B8" s="4" t="s">
        <v>2</v>
      </c>
      <c r="C8" s="5">
        <v>89</v>
      </c>
      <c r="H8" s="3"/>
      <c r="I8" s="4" t="s">
        <v>2</v>
      </c>
      <c r="J8" s="5">
        <v>89</v>
      </c>
      <c r="K8" s="3"/>
    </row>
    <row r="9" spans="2:11" ht="19.899999999999999" customHeight="1" x14ac:dyDescent="0.25">
      <c r="B9" s="4" t="s">
        <v>3</v>
      </c>
      <c r="C9" s="5">
        <v>78</v>
      </c>
      <c r="H9" s="3"/>
      <c r="I9" s="4" t="s">
        <v>3</v>
      </c>
      <c r="J9" s="5">
        <v>78</v>
      </c>
      <c r="K9" s="3"/>
    </row>
    <row r="10" spans="2:11" ht="19.899999999999999" customHeight="1" x14ac:dyDescent="0.25">
      <c r="B10" s="4" t="s">
        <v>4</v>
      </c>
      <c r="C10" s="5">
        <v>69</v>
      </c>
      <c r="H10" s="3"/>
      <c r="I10" s="4" t="s">
        <v>4</v>
      </c>
      <c r="J10" s="5">
        <v>69</v>
      </c>
      <c r="K10" s="3"/>
    </row>
    <row r="11" spans="2:11" ht="19.899999999999999" customHeight="1" x14ac:dyDescent="0.25">
      <c r="B11" s="4" t="s">
        <v>5</v>
      </c>
      <c r="C11" s="4" t="s">
        <v>31</v>
      </c>
      <c r="H11" s="3"/>
      <c r="I11" s="4" t="s">
        <v>5</v>
      </c>
      <c r="J11" s="4" t="s">
        <v>31</v>
      </c>
      <c r="K11" s="3"/>
    </row>
    <row r="12" spans="2:11" ht="19.899999999999999" customHeight="1" x14ac:dyDescent="0.25">
      <c r="B12" s="4" t="s">
        <v>7</v>
      </c>
      <c r="C12" s="5">
        <v>79</v>
      </c>
      <c r="H12" s="3"/>
      <c r="I12" s="4" t="s">
        <v>7</v>
      </c>
      <c r="J12" s="5">
        <v>79</v>
      </c>
      <c r="K12" s="3"/>
    </row>
    <row r="13" spans="2:11" ht="19.899999999999999" customHeight="1" x14ac:dyDescent="0.25">
      <c r="B13" s="4" t="s">
        <v>8</v>
      </c>
      <c r="C13" s="5">
        <v>86</v>
      </c>
      <c r="H13" s="3"/>
      <c r="I13" s="4" t="s">
        <v>8</v>
      </c>
      <c r="J13" s="5">
        <v>86</v>
      </c>
      <c r="K13" s="3"/>
    </row>
    <row r="14" spans="2:11" ht="19.899999999999999" customHeight="1" x14ac:dyDescent="0.25">
      <c r="B14" s="4" t="s">
        <v>9</v>
      </c>
      <c r="C14" s="5">
        <v>89</v>
      </c>
      <c r="H14" s="3"/>
      <c r="I14" s="4" t="s">
        <v>9</v>
      </c>
      <c r="J14" s="5">
        <v>89</v>
      </c>
      <c r="K14" s="3"/>
    </row>
    <row r="15" spans="2:11" ht="19.899999999999999" customHeight="1" x14ac:dyDescent="0.25">
      <c r="B15" s="3"/>
      <c r="C15" s="3"/>
      <c r="H15" s="3"/>
      <c r="I15" s="3"/>
      <c r="J15" s="3"/>
      <c r="K15" s="3"/>
    </row>
    <row r="16" spans="2:11" ht="19.899999999999999" customHeight="1" x14ac:dyDescent="0.25">
      <c r="B16" s="2" t="s">
        <v>25</v>
      </c>
      <c r="C16" s="9">
        <f>VARP(C5:C14)</f>
        <v>58.109375</v>
      </c>
      <c r="D16" s="6" t="str">
        <f ca="1">_xlfn.FORMULATEXT(C16)</f>
        <v>=VARP(C5:C14)</v>
      </c>
      <c r="H16" s="3"/>
      <c r="I16" s="2" t="s">
        <v>25</v>
      </c>
      <c r="J16" s="9"/>
      <c r="K16" s="3"/>
    </row>
    <row r="17" spans="2:11" ht="19.899999999999999" customHeight="1" x14ac:dyDescent="0.25">
      <c r="B17" s="2" t="s">
        <v>26</v>
      </c>
      <c r="C17" s="10">
        <f>_xlfn.VAR.P(C5:C14)</f>
        <v>58.109375</v>
      </c>
      <c r="D17" s="6" t="str">
        <f ca="1">_xlfn.FORMULATEXT(C17)</f>
        <v>=VAR.P(C5:C14)</v>
      </c>
      <c r="H17" s="3"/>
      <c r="I17" s="2" t="s">
        <v>26</v>
      </c>
      <c r="J17" s="10"/>
      <c r="K17" s="3"/>
    </row>
    <row r="18" spans="2:11" ht="19.899999999999999" customHeight="1" x14ac:dyDescent="0.25">
      <c r="B18" s="2" t="s">
        <v>27</v>
      </c>
      <c r="C18" s="10">
        <f>VARPA(C5:C14)</f>
        <v>1172.0899999999999</v>
      </c>
      <c r="D18" s="6" t="str">
        <f t="shared" ref="D18" ca="1" si="0">_xlfn.FORMULATEXT(C18)</f>
        <v>=VARPA(C5:C14)</v>
      </c>
      <c r="H18" s="3"/>
      <c r="I18" s="2" t="s">
        <v>27</v>
      </c>
      <c r="J18" s="10"/>
      <c r="K18" s="3"/>
    </row>
    <row r="20" spans="2:11" ht="19.899999999999999" customHeight="1" x14ac:dyDescent="0.25">
      <c r="B20" s="8" t="s">
        <v>35</v>
      </c>
    </row>
  </sheetData>
  <mergeCells count="2">
    <mergeCell ref="B2:C2"/>
    <mergeCell ref="I2:J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1293B-97D9-4CF8-B9F2-D1E68806FF76}">
  <dimension ref="B2:L20"/>
  <sheetViews>
    <sheetView showGridLines="0" workbookViewId="0">
      <selection activeCell="I19" sqref="I19"/>
    </sheetView>
  </sheetViews>
  <sheetFormatPr defaultColWidth="8.85546875" defaultRowHeight="19.899999999999999" customHeight="1" x14ac:dyDescent="0.25"/>
  <cols>
    <col min="1" max="1" width="2.42578125" style="1" customWidth="1"/>
    <col min="2" max="2" width="24.140625" style="1" customWidth="1"/>
    <col min="3" max="3" width="21.140625" style="1" customWidth="1"/>
    <col min="4" max="4" width="16.42578125" style="1" bestFit="1" customWidth="1"/>
    <col min="5" max="5" width="17.7109375" style="1" customWidth="1"/>
    <col min="6" max="7" width="8.85546875" style="1"/>
    <col min="8" max="8" width="20.28515625" style="1" customWidth="1"/>
    <col min="9" max="9" width="24.7109375" style="1" customWidth="1"/>
    <col min="10" max="10" width="2.85546875" style="1" customWidth="1"/>
    <col min="11" max="11" width="17.42578125" style="1" customWidth="1"/>
    <col min="12" max="12" width="11.42578125" style="1" customWidth="1"/>
    <col min="13" max="16384" width="8.85546875" style="1"/>
  </cols>
  <sheetData>
    <row r="2" spans="2:12" ht="19.899999999999999" customHeight="1" thickBot="1" x14ac:dyDescent="0.3">
      <c r="B2" s="11" t="s">
        <v>37</v>
      </c>
      <c r="C2" s="11"/>
      <c r="D2" s="3"/>
      <c r="E2" s="3"/>
      <c r="H2" s="3"/>
      <c r="I2" s="3"/>
      <c r="J2" s="3"/>
      <c r="K2" s="11" t="s">
        <v>38</v>
      </c>
      <c r="L2" s="11"/>
    </row>
    <row r="3" spans="2:12" ht="19.899999999999999" customHeight="1" thickTop="1" x14ac:dyDescent="0.25">
      <c r="H3" s="3"/>
      <c r="I3" s="3"/>
      <c r="J3" s="3"/>
    </row>
    <row r="4" spans="2:12" ht="19.899999999999999" customHeight="1" x14ac:dyDescent="0.25">
      <c r="B4" s="2" t="s">
        <v>10</v>
      </c>
      <c r="C4" s="2" t="s">
        <v>11</v>
      </c>
      <c r="H4" s="3"/>
      <c r="I4" s="3"/>
      <c r="J4" s="3"/>
      <c r="K4" s="2" t="s">
        <v>10</v>
      </c>
      <c r="L4" s="2" t="s">
        <v>11</v>
      </c>
    </row>
    <row r="5" spans="2:12" ht="19.899999999999999" customHeight="1" x14ac:dyDescent="0.25">
      <c r="B5" s="4" t="s">
        <v>6</v>
      </c>
      <c r="C5" s="7">
        <v>95</v>
      </c>
      <c r="H5" s="3"/>
      <c r="I5" s="3"/>
      <c r="J5" s="3"/>
      <c r="K5" s="4" t="s">
        <v>6</v>
      </c>
      <c r="L5" s="7">
        <v>95</v>
      </c>
    </row>
    <row r="6" spans="2:12" ht="19.899999999999999" customHeight="1" x14ac:dyDescent="0.25">
      <c r="B6" s="4" t="s">
        <v>0</v>
      </c>
      <c r="C6" s="7">
        <v>86</v>
      </c>
      <c r="H6" s="3"/>
      <c r="I6" s="3"/>
      <c r="J6" s="3"/>
      <c r="K6" s="4" t="s">
        <v>0</v>
      </c>
      <c r="L6" s="7">
        <v>86</v>
      </c>
    </row>
    <row r="7" spans="2:12" ht="19.899999999999999" customHeight="1" x14ac:dyDescent="0.25">
      <c r="B7" s="4" t="s">
        <v>1</v>
      </c>
      <c r="C7" s="7">
        <v>85</v>
      </c>
      <c r="H7" s="3"/>
      <c r="I7" s="3"/>
      <c r="J7" s="3"/>
      <c r="K7" s="4" t="s">
        <v>1</v>
      </c>
      <c r="L7" s="7">
        <v>85</v>
      </c>
    </row>
    <row r="8" spans="2:12" ht="19.899999999999999" customHeight="1" x14ac:dyDescent="0.25">
      <c r="B8" s="4" t="s">
        <v>2</v>
      </c>
      <c r="C8" s="7">
        <v>89</v>
      </c>
      <c r="H8" s="3"/>
      <c r="I8" s="3"/>
      <c r="J8" s="3"/>
      <c r="K8" s="4" t="s">
        <v>2</v>
      </c>
      <c r="L8" s="7">
        <v>89</v>
      </c>
    </row>
    <row r="9" spans="2:12" ht="19.899999999999999" customHeight="1" x14ac:dyDescent="0.25">
      <c r="B9" s="4" t="s">
        <v>3</v>
      </c>
      <c r="C9" s="7">
        <v>78</v>
      </c>
      <c r="H9" s="3"/>
      <c r="I9" s="3"/>
      <c r="J9" s="3"/>
      <c r="K9" s="4" t="s">
        <v>3</v>
      </c>
      <c r="L9" s="7">
        <v>78</v>
      </c>
    </row>
    <row r="10" spans="2:12" ht="19.899999999999999" customHeight="1" x14ac:dyDescent="0.25">
      <c r="B10" s="4" t="s">
        <v>4</v>
      </c>
      <c r="C10" s="7">
        <v>69</v>
      </c>
      <c r="H10" s="3"/>
      <c r="I10" s="3"/>
      <c r="J10" s="3"/>
      <c r="K10" s="4" t="s">
        <v>4</v>
      </c>
      <c r="L10" s="7">
        <v>69</v>
      </c>
    </row>
    <row r="11" spans="2:12" ht="19.899999999999999" customHeight="1" x14ac:dyDescent="0.25">
      <c r="B11" s="4" t="s">
        <v>5</v>
      </c>
      <c r="C11" s="7">
        <v>76</v>
      </c>
      <c r="H11" s="3"/>
      <c r="I11" s="3"/>
      <c r="J11" s="3"/>
      <c r="K11" s="4" t="s">
        <v>5</v>
      </c>
      <c r="L11" s="7">
        <v>76</v>
      </c>
    </row>
    <row r="12" spans="2:12" ht="19.899999999999999" customHeight="1" x14ac:dyDescent="0.25">
      <c r="B12" s="4" t="s">
        <v>7</v>
      </c>
      <c r="C12" s="7">
        <v>79</v>
      </c>
      <c r="H12" s="3"/>
      <c r="I12" s="3"/>
      <c r="J12" s="3"/>
      <c r="K12" s="4" t="s">
        <v>7</v>
      </c>
      <c r="L12" s="7">
        <v>79</v>
      </c>
    </row>
    <row r="13" spans="2:12" ht="19.899999999999999" customHeight="1" x14ac:dyDescent="0.25">
      <c r="B13" s="4" t="s">
        <v>8</v>
      </c>
      <c r="C13" s="7">
        <v>86</v>
      </c>
      <c r="H13" s="3"/>
      <c r="I13" s="3"/>
      <c r="J13" s="3"/>
      <c r="K13" s="4" t="s">
        <v>8</v>
      </c>
      <c r="L13" s="7">
        <v>86</v>
      </c>
    </row>
    <row r="14" spans="2:12" ht="19.899999999999999" customHeight="1" x14ac:dyDescent="0.25">
      <c r="B14" s="4" t="s">
        <v>9</v>
      </c>
      <c r="C14" s="7">
        <v>89</v>
      </c>
      <c r="H14" s="3"/>
      <c r="I14" s="3"/>
      <c r="J14" s="3"/>
      <c r="K14" s="4" t="s">
        <v>9</v>
      </c>
      <c r="L14" s="7">
        <v>89</v>
      </c>
    </row>
    <row r="15" spans="2:12" ht="19.899999999999999" customHeight="1" x14ac:dyDescent="0.25">
      <c r="B15" s="3"/>
      <c r="C15" s="3"/>
      <c r="H15" s="3"/>
      <c r="I15" s="3"/>
      <c r="J15" s="3"/>
      <c r="K15" s="3"/>
      <c r="L15" s="3"/>
    </row>
    <row r="16" spans="2:12" ht="19.899999999999999" customHeight="1" x14ac:dyDescent="0.25">
      <c r="B16"/>
      <c r="C16"/>
      <c r="D16"/>
      <c r="H16" s="3"/>
      <c r="I16" s="3"/>
      <c r="J16" s="3"/>
      <c r="K16"/>
      <c r="L16"/>
    </row>
    <row r="17" spans="2:12" ht="19.899999999999999" customHeight="1" x14ac:dyDescent="0.25">
      <c r="B17"/>
      <c r="C17"/>
      <c r="D17"/>
      <c r="H17" s="3"/>
      <c r="I17" s="3"/>
      <c r="J17" s="3"/>
      <c r="K17"/>
      <c r="L17"/>
    </row>
    <row r="18" spans="2:12" ht="19.899999999999999" customHeight="1" x14ac:dyDescent="0.25">
      <c r="B18"/>
      <c r="C18"/>
      <c r="D18"/>
      <c r="H18" s="3"/>
      <c r="I18" s="3"/>
      <c r="J18" s="3"/>
      <c r="K18"/>
      <c r="L18"/>
    </row>
    <row r="19" spans="2:12" ht="19.899999999999999" customHeight="1" x14ac:dyDescent="0.25">
      <c r="B19"/>
      <c r="C19"/>
      <c r="D19"/>
    </row>
    <row r="20" spans="2:12" ht="19.899999999999999" customHeight="1" x14ac:dyDescent="0.25">
      <c r="B20"/>
      <c r="C20"/>
      <c r="D20"/>
    </row>
  </sheetData>
  <mergeCells count="2">
    <mergeCell ref="B2:C2"/>
    <mergeCell ref="K2:L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f13f3f-246a-4454-9902-bcfe285ee560" xsi:nil="true"/>
  </documentManagement>
</p:properties>
</file>

<file path=customXml/item3.xml>��< ? x m l   v e r s i o n = " 1 . 0 "   e n c o d i n g = " U T F - 1 6 "   s t a n d a l o n e = " n o " ? > < D a t a M a s h u p   x m l n s = " h t t p : / / s c h e m a s . m i c r o s o f t . c o m / D a t a M a s h u p " > A A A A A B U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s h c R 4 K w A A A D 3 A A A A E g A A A E N v b m Z p Z y 9 Q Y W N r Y W d l L n h t b I S P s Q 6 C M B i E d x P f g X S n L X U w I T 9 l c J X E h G h c G 2 i w E f 4 a K J Z 3 c / C R f A U h i r o 5 3 t 2 X 3 N 3 j d o d 0 a O r g q t v O W E x I R D k J O q e w V L V F n R C 0 J J X L B e x U c V a V D k Y a u 3 j o y o S c n L v E j H n v q V 9 R 2 1 Z M c B 6 x Y 7 b N i 5 N u F P n A 5 j 8 c G p x q C 0 0 k H F 5 r p K A R X 1 P B x 1 H A Z h M y g 1 9 A j N m U / p i w 6 W v X t 1 p q D P c 5 s F k C e 3 + Q T w A A A P / / A w B Q S w M E F A A C A A g A A A A h A D F e M X s l A Q A A o g I A A B M A A A B G b 3 J t d W x h c y 9 T Z W N 0 a W 9 u M S 5 t l N H L a o N A F A b g v Z B 3 G K Y b B R E K o Z u Q R Z F S C k 0 X N d C F u B j 1 N A 6 Z S 5 h L a x H f v W c 0 t K T p R j f K P 8 f v P 6 i F x n G t S D H f b z d R Z D t m o C V 7 V g t Y k y 0 R 4 F Y R w a v Q 3 j S A y U P f g M h y b w w o 9 6 b N s d b 6 G C d D + c I k b O n 8 J q 3 G M t f K 4 U i V z s A N z T u m D g H / O g F F a R r N 9 o Y p + 6 6 N z L X w U o V D G 8 9 t 6 T D Q w v k W F R J 0 m h K H x 8 R B 7 8 a U D H T H X A e S O d 5 Y U j T a h I k n 5 e 7 W W W D G M f n p f j T a n 7 D 7 V X / a 3 + 4 p j f 9 s h n D A s d r L Y G u F E b C m I 8 / c u g z T u L w q r p L z b s o L E W x 8 k D W Y a c 3 7 D z D s A B f M O V t K 7 b j i 0 s s L C r P F D O u v G d Y v Z q D l 7 P L z z N E S a E x W E V f / / q j N N w A A A P / / A w B Q S w E C L Q A U A A Y A C A A A A C E A K t 2 q Q N I A A A A 3 A Q A A E w A A A A A A A A A A A A A A A A A A A A A A W 0 N v b n R l b n R f V H l w Z X N d L n h t b F B L A Q I t A B Q A A g A I A A A A I Q C y F x H g r A A A A P c A A A A S A A A A A A A A A A A A A A A A A A s D A A B D b 2 5 m a W c v U G F j a 2 F n Z S 5 4 b W x Q S w E C L Q A U A A I A C A A A A C E A M V 4 x e y U B A A C i A g A A E w A A A A A A A A A A A A A A A A D n A w A A R m 9 y b X V s Y X M v U 2 V j d G l v b j E u b V B L B Q Y A A A A A A w A D A M I A A A A 9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U w s A A A A A A A A x C w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R h Y m x l N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g t M j N U M T A 6 M T I 6 N T g u M z M 2 N z Q 2 M F o i L z 4 8 R W 5 0 c n k g V H l w Z T 0 i R m l s b E N v b H V t b l R 5 c G V z I i B W Y W x 1 Z T 0 i c 0 J R V U Z C U V U 9 I i 8 + P E V u d H J 5 I F R 5 c G U 9 I k Z p b G x D b 2 x 1 b W 5 O Y W 1 l c y I g V m F s d W U 9 I n N b J n F 1 b 3 Q 7 U 3 V t b W F 0 a W 9 u J n F 1 b 3 Q 7 L C Z x d W 9 0 O 0 F 2 Z X J h Z 2 U m c X V v d D s s J n F 1 b 3 Q 7 T W l u a W 1 1 b S Z x d W 9 0 O y w m c X V v d D t N Y X h p b X V t J n F 1 b 3 Q 7 L C Z x d W 9 0 O 0 1 l Z G l h b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Y 2 9 2 Z X J 5 V G F y Z 2 V 0 Q 2 9 s d W 1 u I i B W Y W x 1 Z T 0 i b D I i L z 4 8 R W 5 0 c n k g V H l w Z T 0 i U m V j b 3 Z l c n l U Y X J n Z X R S b 3 c i I F Z h b H V l P S J s M j A i L z 4 8 R W 5 0 c n k g V H l w Z T 0 i U m V j b 3 Z l c n l U Y X J n Z X R T a G V l d C I g V m F s d W U 9 I n N Q b 3 d l c i B R d W V y e S I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Q v Q X V 0 b 1 J l b W 9 2 Z W R D b 2 x 1 b W 5 z M S 5 7 U 3 V t b W F 0 a W 9 u L D B 9 J n F 1 b 3 Q 7 L C Z x d W 9 0 O 1 N l Y 3 R p b 2 4 x L 1 R h Y m x l N C 9 B d X R v U m V t b 3 Z l Z E N v b H V t b n M x L n t B d m V y Y W d l L D F 9 J n F 1 b 3 Q 7 L C Z x d W 9 0 O 1 N l Y 3 R p b 2 4 x L 1 R h Y m x l N C 9 B d X R v U m V t b 3 Z l Z E N v b H V t b n M x L n t N a W 5 p b X V t L D J 9 J n F 1 b 3 Q 7 L C Z x d W 9 0 O 1 N l Y 3 R p b 2 4 x L 1 R h Y m x l N C 9 B d X R v U m V t b 3 Z l Z E N v b H V t b n M x L n t N Y X h p b X V t L D N 9 J n F 1 b 3 Q 7 L C Z x d W 9 0 O 1 N l Y 3 R p b 2 4 x L 1 R h Y m x l N C 9 B d X R v U m V t b 3 Z l Z E N v b H V t b n M x L n t N Z W R p Y W 4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0 L 0 F 1 d G 9 S Z W 1 v d m V k Q 2 9 s d W 1 u c z E u e 1 N 1 b W 1 h d G l v b i w w f S Z x d W 9 0 O y w m c X V v d D t T Z W N 0 a W 9 u M S 9 U Y W J s Z T Q v Q X V 0 b 1 J l b W 9 2 Z W R D b 2 x 1 b W 5 z M S 5 7 Q X Z l c m F n Z S w x f S Z x d W 9 0 O y w m c X V v d D t T Z W N 0 a W 9 u M S 9 U Y W J s Z T Q v Q X V 0 b 1 J l b W 9 2 Z W R D b 2 x 1 b W 5 z M S 5 7 T W l u a W 1 1 b S w y f S Z x d W 9 0 O y w m c X V v d D t T Z W N 0 a W 9 u M S 9 U Y W J s Z T Q v Q X V 0 b 1 J l b W 9 2 Z W R D b 2 x 1 b W 5 z M S 5 7 T W F 4 a W 1 1 b S w z f S Z x d W 9 0 O y w m c X V v d D t T Z W N 0 a W 9 u M S 9 U Y W J s Z T Q v Q X V 0 b 1 J l b W 9 2 Z W R D b 2 x 1 b W 5 z M S 5 7 T W V k a W F u L D R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Q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Q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N C 9 H c m 9 1 c G V k J T I w U m 9 3 c z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5 m r s 1 F B q p 0 S C C v j 8 T m F 9 Y g A A A A A C A A A A A A A Q Z g A A A A E A A C A A A A B p w f 9 r O i 1 s P 6 q 7 5 E j 8 n 4 s o V F U 3 1 p a Z W a + P Z k 7 7 T F Y W q g A A A A A O g A A A A A I A A C A A A A D X 1 t W 8 H Y a R J V m Y 9 M / i m Z e w 5 O S w t z S k j 1 d s u V 6 p j I U 4 m l A A A A B k s s X H o F x p 0 x o 3 I G y 2 B l m h N V 1 T m X Z Y b x K X P d w i G D C r k 9 L N / D 2 4 6 p V 5 A 7 O 8 i 8 x w 8 n K S 9 6 u Z m n G U D k f + g Z S C z 7 0 E D G 2 6 F 2 Y 2 6 Y 2 C B H L h e / c Z f k A A A A D A S U 9 5 2 J n v m Z o 3 7 y Q i 0 E T J g L B s e 5 4 6 + l K 0 E q + y R N x f M E / 2 6 + c B Z 7 f U 7 m c X M 6 3 9 z d V q h s x Z W i V q / 5 0 5 5 0 S F a O X i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19368831FEDF45ACA6235EA9CB994F" ma:contentTypeVersion="11" ma:contentTypeDescription="Create a new document." ma:contentTypeScope="" ma:versionID="1594f9dabb9e46eaa2a17b8335f0508f">
  <xsd:schema xmlns:xsd="http://www.w3.org/2001/XMLSchema" xmlns:xs="http://www.w3.org/2001/XMLSchema" xmlns:p="http://schemas.microsoft.com/office/2006/metadata/properties" xmlns:ns3="0ef13f3f-246a-4454-9902-bcfe285ee560" xmlns:ns4="0103a77b-11c8-4bd2-b04b-c9316e4ab0e3" targetNamespace="http://schemas.microsoft.com/office/2006/metadata/properties" ma:root="true" ma:fieldsID="9395aaadb1072297bfec317b982daa45" ns3:_="" ns4:_="">
    <xsd:import namespace="0ef13f3f-246a-4454-9902-bcfe285ee560"/>
    <xsd:import namespace="0103a77b-11c8-4bd2-b04b-c9316e4ab0e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13f3f-246a-4454-9902-bcfe285ee5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3a77b-11c8-4bd2-b04b-c9316e4ab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BEDCF1-3EC7-4E60-9CC8-C9019BF0EA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C11F34-CE25-4369-8D99-A8A43C0A3971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0103a77b-11c8-4bd2-b04b-c9316e4ab0e3"/>
    <ds:schemaRef ds:uri="http://purl.org/dc/terms/"/>
    <ds:schemaRef ds:uri="http://schemas.microsoft.com/office/infopath/2007/PartnerControls"/>
    <ds:schemaRef ds:uri="http://purl.org/dc/dcmitype/"/>
    <ds:schemaRef ds:uri="0ef13f3f-246a-4454-9902-bcfe285ee56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C83212A-B609-483D-9569-63F8ACCB0324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39A3936E-ED78-42CD-A94F-AB83FF2A98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f13f3f-246a-4454-9902-bcfe285ee560"/>
    <ds:schemaRef ds:uri="0103a77b-11c8-4bd2-b04b-c9316e4ab0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Overview</vt:lpstr>
      <vt:lpstr>Sample Standard Deviation</vt:lpstr>
      <vt:lpstr>Population Standard Deviation</vt:lpstr>
      <vt:lpstr>Sample Variance</vt:lpstr>
      <vt:lpstr>Population Variance</vt:lpstr>
      <vt:lpstr>Standard Deviation Error Bars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Musiha Mahfuza Mukta</dc:creator>
  <cp:lastModifiedBy>Sajid</cp:lastModifiedBy>
  <dcterms:created xsi:type="dcterms:W3CDTF">2022-08-23T07:32:40Z</dcterms:created>
  <dcterms:modified xsi:type="dcterms:W3CDTF">2023-08-30T06:09:24Z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0x010100EF19368831FEDF45ACA6235EA9CB994F</vt:lpwstr>
  </property>
</Properties>
</file>