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cel probabilty\"/>
    </mc:Choice>
  </mc:AlternateContent>
  <xr:revisionPtr revIDLastSave="0" documentId="13_ncr:1_{180EBA3C-4F15-4EF0-9893-AD0445C6A9A4}" xr6:coauthVersionLast="47" xr6:coauthVersionMax="47" xr10:uidLastSave="{00000000-0000-0000-0000-000000000000}"/>
  <bookViews>
    <workbookView xWindow="-120" yWindow="-120" windowWidth="20730" windowHeight="11160" firstSheet="4" activeTab="4" xr2:uid="{2B64AF8D-B065-4240-AA15-D63E647177F9}"/>
  </bookViews>
  <sheets>
    <sheet name="Dataset" sheetId="1" r:id="rId1"/>
    <sheet name="Using the PROB function" sheetId="2" r:id="rId2"/>
    <sheet name="Probability Without Upper Limit" sheetId="3" r:id="rId3"/>
    <sheet name="Mathematical Fractional Method" sheetId="4" r:id="rId4"/>
    <sheet name="Dice Probability" sheetId="6" r:id="rId5"/>
    <sheet name=" Mean and Standard Deviation" sheetId="7" r:id="rId6"/>
    <sheet name=" NORM.DIST Function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J12" i="8"/>
  <c r="K10" i="8"/>
  <c r="K9" i="8"/>
  <c r="K8" i="8"/>
  <c r="K7" i="8"/>
  <c r="K6" i="8"/>
  <c r="K5" i="8"/>
  <c r="H13" i="7"/>
  <c r="H12" i="7"/>
  <c r="I10" i="7"/>
  <c r="J10" i="7" s="1"/>
  <c r="I9" i="7"/>
  <c r="J9" i="7" s="1"/>
  <c r="I8" i="7"/>
  <c r="J8" i="7" s="1"/>
  <c r="I7" i="7"/>
  <c r="J7" i="7" s="1"/>
  <c r="I6" i="7"/>
  <c r="J6" i="7" s="1"/>
  <c r="I5" i="7"/>
  <c r="J5" i="7" s="1"/>
  <c r="D14" i="6"/>
  <c r="D15" i="6"/>
  <c r="D16" i="6"/>
  <c r="D17" i="6"/>
  <c r="D18" i="6"/>
  <c r="D19" i="6"/>
  <c r="D20" i="6"/>
  <c r="D21" i="6"/>
  <c r="D13" i="6"/>
  <c r="K21" i="6"/>
  <c r="K20" i="6"/>
  <c r="K19" i="6"/>
  <c r="K18" i="6"/>
  <c r="K17" i="6"/>
  <c r="K16" i="6"/>
  <c r="K15" i="6"/>
  <c r="K14" i="6"/>
  <c r="K13" i="6"/>
  <c r="J10" i="4"/>
  <c r="J9" i="4"/>
  <c r="J8" i="4"/>
  <c r="J7" i="4"/>
  <c r="J6" i="4"/>
  <c r="J5" i="4"/>
  <c r="E5" i="7" l="1"/>
  <c r="E6" i="7"/>
  <c r="E7" i="7"/>
  <c r="E8" i="7"/>
  <c r="E9" i="7"/>
  <c r="E10" i="7"/>
  <c r="C13" i="3"/>
  <c r="G5" i="8"/>
  <c r="D6" i="8"/>
  <c r="D7" i="8"/>
  <c r="D8" i="8"/>
  <c r="D9" i="8"/>
  <c r="D10" i="8"/>
  <c r="D5" i="8"/>
  <c r="C13" i="8"/>
  <c r="C12" i="8"/>
  <c r="D6" i="7"/>
  <c r="D7" i="7"/>
  <c r="D8" i="7"/>
  <c r="D9" i="7"/>
  <c r="D10" i="7"/>
  <c r="D5" i="7"/>
  <c r="C13" i="7"/>
  <c r="C12" i="7"/>
  <c r="C14" i="6"/>
  <c r="C15" i="6"/>
  <c r="C16" i="6"/>
  <c r="C17" i="6"/>
  <c r="C18" i="6"/>
  <c r="C19" i="6"/>
  <c r="C20" i="6"/>
  <c r="C21" i="6"/>
  <c r="C13" i="6"/>
  <c r="E6" i="4" l="1"/>
  <c r="E7" i="4"/>
  <c r="E8" i="4"/>
  <c r="E9" i="4"/>
  <c r="E10" i="4"/>
  <c r="E5" i="4"/>
  <c r="C14" i="2"/>
</calcChain>
</file>

<file path=xl/sharedStrings.xml><?xml version="1.0" encoding="utf-8"?>
<sst xmlns="http://schemas.openxmlformats.org/spreadsheetml/2006/main" count="148" uniqueCount="30">
  <si>
    <t>Car Name</t>
  </si>
  <si>
    <t>Production Quantity</t>
  </si>
  <si>
    <t>Sales Probability</t>
  </si>
  <si>
    <t>Dataset For Finding Probabilty</t>
  </si>
  <si>
    <t>BMW</t>
  </si>
  <si>
    <t>Rolls Royce</t>
  </si>
  <si>
    <t>Toyota</t>
  </si>
  <si>
    <t>Ferrari</t>
  </si>
  <si>
    <t>Lamborgini</t>
  </si>
  <si>
    <t>Tesla</t>
  </si>
  <si>
    <t>Lower Limit</t>
  </si>
  <si>
    <t>Upper Limit</t>
  </si>
  <si>
    <t>Probability</t>
  </si>
  <si>
    <t>. Calculating Probability Without Upper Limit</t>
  </si>
  <si>
    <t>Sold Quantity</t>
  </si>
  <si>
    <t>Rolls</t>
  </si>
  <si>
    <t>Chances</t>
  </si>
  <si>
    <t xml:space="preserve"> Getting Dice Probability with Mathematical Fractional Method  </t>
  </si>
  <si>
    <t>Mean</t>
  </si>
  <si>
    <t>Standard Deviation</t>
  </si>
  <si>
    <t>Z Score</t>
  </si>
  <si>
    <t>Calculating Probability with NORM.DIST Function</t>
  </si>
  <si>
    <t>Distribution</t>
  </si>
  <si>
    <t>Calculating Probability with Z-Score</t>
  </si>
  <si>
    <t>Sales &lt;</t>
  </si>
  <si>
    <t>Individual Probability with Mathematical Fractional Method</t>
  </si>
  <si>
    <t>Using PROB Function</t>
  </si>
  <si>
    <t>=STDEV.P(C5:C10)</t>
  </si>
  <si>
    <r>
      <rPr>
        <b/>
        <i/>
        <sz val="11"/>
        <color theme="1"/>
        <rFont val="Calibri"/>
        <family val="2"/>
        <scheme val="minor"/>
      </rPr>
      <t>=AVERAGE(C5:C10)</t>
    </r>
  </si>
  <si>
    <t>Practice For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</si>
</sst>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1" applyAlignment="1">
      <alignment horizontal="center" vertical="center"/>
    </xf>
    <xf numFmtId="0" fontId="0" fillId="0" borderId="0" xfId="0" quotePrefix="1" applyAlignment="1">
      <alignment vertical="center"/>
    </xf>
    <xf numFmtId="0" fontId="3" fillId="0" borderId="0" xfId="0" quotePrefix="1" applyFont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E22A-1115-4FF2-901F-0BF967B4C79D}">
  <dimension ref="B2:D10"/>
  <sheetViews>
    <sheetView showGridLines="0" workbookViewId="0">
      <selection activeCell="G6" sqref="G6"/>
    </sheetView>
  </sheetViews>
  <sheetFormatPr defaultColWidth="8.85546875" defaultRowHeight="20.100000000000001" customHeight="1" x14ac:dyDescent="0.25"/>
  <cols>
    <col min="1" max="1" width="4.7109375" style="6" customWidth="1"/>
    <col min="2" max="2" width="10.42578125" style="6" bestFit="1" customWidth="1"/>
    <col min="3" max="3" width="21.7109375" style="6" bestFit="1" customWidth="1"/>
    <col min="4" max="4" width="17.5703125" style="6" bestFit="1" customWidth="1"/>
    <col min="5" max="16384" width="8.85546875" style="6"/>
  </cols>
  <sheetData>
    <row r="2" spans="2:4" ht="20.100000000000001" customHeight="1" thickBot="1" x14ac:dyDescent="0.3">
      <c r="B2" s="7" t="s">
        <v>3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5" t="s">
        <v>0</v>
      </c>
      <c r="C4" s="5" t="s">
        <v>1</v>
      </c>
      <c r="D4" s="5" t="s">
        <v>2</v>
      </c>
    </row>
    <row r="5" spans="2:4" ht="20.100000000000001" customHeight="1" x14ac:dyDescent="0.25">
      <c r="B5" s="3" t="s">
        <v>4</v>
      </c>
      <c r="C5" s="2">
        <v>23</v>
      </c>
      <c r="D5" s="2">
        <v>0.25</v>
      </c>
    </row>
    <row r="6" spans="2:4" ht="20.100000000000001" customHeight="1" x14ac:dyDescent="0.25">
      <c r="B6" s="3" t="s">
        <v>5</v>
      </c>
      <c r="C6" s="2">
        <v>5</v>
      </c>
      <c r="D6" s="2">
        <v>0.2</v>
      </c>
    </row>
    <row r="7" spans="2:4" ht="20.100000000000001" customHeight="1" x14ac:dyDescent="0.25">
      <c r="B7" s="3" t="s">
        <v>6</v>
      </c>
      <c r="C7" s="2">
        <v>65</v>
      </c>
      <c r="D7" s="2">
        <v>0.15</v>
      </c>
    </row>
    <row r="8" spans="2:4" ht="20.100000000000001" customHeight="1" x14ac:dyDescent="0.25">
      <c r="B8" s="3" t="s">
        <v>7</v>
      </c>
      <c r="C8" s="2">
        <v>85</v>
      </c>
      <c r="D8" s="2">
        <v>7.0000000000000007E-2</v>
      </c>
    </row>
    <row r="9" spans="2:4" ht="20.100000000000001" customHeight="1" x14ac:dyDescent="0.25">
      <c r="B9" s="3" t="s">
        <v>8</v>
      </c>
      <c r="C9" s="2">
        <v>67</v>
      </c>
      <c r="D9" s="2">
        <v>0.13</v>
      </c>
    </row>
    <row r="10" spans="2:4" ht="20.100000000000001" customHeight="1" x14ac:dyDescent="0.25">
      <c r="B10" s="3" t="s">
        <v>9</v>
      </c>
      <c r="C10" s="2">
        <v>159</v>
      </c>
      <c r="D10" s="2">
        <v>0.2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DDB38-A9A7-40C7-BC8C-A7C05F37A625}">
  <dimension ref="B2:H14"/>
  <sheetViews>
    <sheetView showGridLines="0" workbookViewId="0">
      <selection activeCell="O7" sqref="O7"/>
    </sheetView>
  </sheetViews>
  <sheetFormatPr defaultColWidth="8.85546875" defaultRowHeight="20.100000000000001" customHeight="1" x14ac:dyDescent="0.25"/>
  <cols>
    <col min="1" max="1" width="4.7109375" style="6" customWidth="1"/>
    <col min="2" max="2" width="12.42578125" style="6" bestFit="1" customWidth="1"/>
    <col min="3" max="3" width="21.7109375" style="6" bestFit="1" customWidth="1"/>
    <col min="4" max="4" width="17.5703125" style="6" bestFit="1" customWidth="1"/>
    <col min="5" max="5" width="8.85546875" style="6"/>
    <col min="6" max="6" width="12.42578125" style="6" bestFit="1" customWidth="1"/>
    <col min="7" max="7" width="21.7109375" style="6" bestFit="1" customWidth="1"/>
    <col min="8" max="8" width="17.5703125" style="6" bestFit="1" customWidth="1"/>
    <col min="9" max="16384" width="8.85546875" style="6"/>
  </cols>
  <sheetData>
    <row r="2" spans="2:8" ht="20.100000000000001" customHeight="1" thickBot="1" x14ac:dyDescent="0.3">
      <c r="B2" s="7" t="s">
        <v>26</v>
      </c>
      <c r="C2" s="7"/>
      <c r="D2" s="7"/>
      <c r="F2" s="7" t="s">
        <v>29</v>
      </c>
      <c r="G2" s="7"/>
      <c r="H2" s="7"/>
    </row>
    <row r="3" spans="2:8" ht="20.100000000000001" customHeight="1" thickTop="1" x14ac:dyDescent="0.25"/>
    <row r="4" spans="2:8" ht="20.100000000000001" customHeight="1" x14ac:dyDescent="0.25">
      <c r="B4" s="5" t="s">
        <v>0</v>
      </c>
      <c r="C4" s="5" t="s">
        <v>1</v>
      </c>
      <c r="D4" s="5" t="s">
        <v>2</v>
      </c>
      <c r="F4" s="5" t="s">
        <v>0</v>
      </c>
      <c r="G4" s="5" t="s">
        <v>1</v>
      </c>
      <c r="H4" s="5" t="s">
        <v>2</v>
      </c>
    </row>
    <row r="5" spans="2:8" ht="20.100000000000001" customHeight="1" x14ac:dyDescent="0.25">
      <c r="B5" s="3" t="s">
        <v>4</v>
      </c>
      <c r="C5" s="2">
        <v>23</v>
      </c>
      <c r="D5" s="2">
        <v>0.25</v>
      </c>
      <c r="F5" s="3" t="s">
        <v>4</v>
      </c>
      <c r="G5" s="2">
        <v>23</v>
      </c>
      <c r="H5" s="2">
        <v>0.25</v>
      </c>
    </row>
    <row r="6" spans="2:8" ht="20.100000000000001" customHeight="1" x14ac:dyDescent="0.25">
      <c r="B6" s="3" t="s">
        <v>5</v>
      </c>
      <c r="C6" s="2">
        <v>20</v>
      </c>
      <c r="D6" s="2">
        <v>0.2</v>
      </c>
      <c r="F6" s="3" t="s">
        <v>5</v>
      </c>
      <c r="G6" s="2">
        <v>20</v>
      </c>
      <c r="H6" s="2">
        <v>0.2</v>
      </c>
    </row>
    <row r="7" spans="2:8" ht="20.100000000000001" customHeight="1" x14ac:dyDescent="0.25">
      <c r="B7" s="3" t="s">
        <v>6</v>
      </c>
      <c r="C7" s="2">
        <v>65</v>
      </c>
      <c r="D7" s="2">
        <v>0.15</v>
      </c>
      <c r="F7" s="3" t="s">
        <v>6</v>
      </c>
      <c r="G7" s="2">
        <v>65</v>
      </c>
      <c r="H7" s="2">
        <v>0.15</v>
      </c>
    </row>
    <row r="8" spans="2:8" ht="20.100000000000001" customHeight="1" x14ac:dyDescent="0.25">
      <c r="B8" s="3" t="s">
        <v>7</v>
      </c>
      <c r="C8" s="2">
        <v>85</v>
      </c>
      <c r="D8" s="2">
        <v>7.0000000000000007E-2</v>
      </c>
      <c r="F8" s="3" t="s">
        <v>7</v>
      </c>
      <c r="G8" s="2">
        <v>85</v>
      </c>
      <c r="H8" s="2">
        <v>7.0000000000000007E-2</v>
      </c>
    </row>
    <row r="9" spans="2:8" ht="20.100000000000001" customHeight="1" x14ac:dyDescent="0.25">
      <c r="B9" s="3" t="s">
        <v>8</v>
      </c>
      <c r="C9" s="2">
        <v>67</v>
      </c>
      <c r="D9" s="2">
        <v>0.13</v>
      </c>
      <c r="F9" s="3" t="s">
        <v>8</v>
      </c>
      <c r="G9" s="2">
        <v>67</v>
      </c>
      <c r="H9" s="2">
        <v>0.13</v>
      </c>
    </row>
    <row r="10" spans="2:8" ht="20.100000000000001" customHeight="1" x14ac:dyDescent="0.25">
      <c r="B10" s="3" t="s">
        <v>9</v>
      </c>
      <c r="C10" s="2">
        <v>87</v>
      </c>
      <c r="D10" s="2">
        <v>0.2</v>
      </c>
      <c r="F10" s="3" t="s">
        <v>9</v>
      </c>
      <c r="G10" s="2">
        <v>87</v>
      </c>
      <c r="H10" s="2">
        <v>0.2</v>
      </c>
    </row>
    <row r="12" spans="2:8" ht="20.100000000000001" customHeight="1" x14ac:dyDescent="0.25">
      <c r="B12" s="5" t="s">
        <v>10</v>
      </c>
      <c r="C12" s="3">
        <v>20</v>
      </c>
      <c r="F12" s="5" t="s">
        <v>10</v>
      </c>
      <c r="G12" s="3">
        <v>20</v>
      </c>
    </row>
    <row r="13" spans="2:8" ht="20.100000000000001" customHeight="1" x14ac:dyDescent="0.25">
      <c r="B13" s="5" t="s">
        <v>11</v>
      </c>
      <c r="C13" s="3">
        <v>85</v>
      </c>
      <c r="F13" s="5" t="s">
        <v>11</v>
      </c>
      <c r="G13" s="3">
        <v>85</v>
      </c>
    </row>
    <row r="14" spans="2:8" ht="20.100000000000001" customHeight="1" x14ac:dyDescent="0.25">
      <c r="B14" s="5" t="s">
        <v>12</v>
      </c>
      <c r="C14" s="3">
        <f xml:space="preserve"> PROB(C5:C10,D5:D10,$C$12,$C$13)</f>
        <v>0.79999999999999993</v>
      </c>
      <c r="F14" s="5" t="s">
        <v>12</v>
      </c>
      <c r="G14" s="3"/>
    </row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9100D-CAE7-4284-A569-866CB021CEA6}">
  <dimension ref="B2:H13"/>
  <sheetViews>
    <sheetView showGridLines="0" workbookViewId="0">
      <selection activeCell="K7" sqref="K7"/>
    </sheetView>
  </sheetViews>
  <sheetFormatPr defaultColWidth="8.85546875" defaultRowHeight="20.100000000000001" customHeight="1" x14ac:dyDescent="0.25"/>
  <cols>
    <col min="1" max="1" width="4.7109375" style="6" customWidth="1"/>
    <col min="2" max="2" width="12.42578125" style="6" bestFit="1" customWidth="1"/>
    <col min="3" max="3" width="21.7109375" style="6" bestFit="1" customWidth="1"/>
    <col min="4" max="4" width="17.5703125" style="6" bestFit="1" customWidth="1"/>
    <col min="5" max="5" width="8.85546875" style="6"/>
    <col min="6" max="6" width="12.42578125" style="6" bestFit="1" customWidth="1"/>
    <col min="7" max="7" width="21.7109375" style="6" bestFit="1" customWidth="1"/>
    <col min="8" max="8" width="17.5703125" style="6" bestFit="1" customWidth="1"/>
    <col min="9" max="16384" width="8.85546875" style="6"/>
  </cols>
  <sheetData>
    <row r="2" spans="2:8" ht="20.100000000000001" customHeight="1" thickBot="1" x14ac:dyDescent="0.3">
      <c r="B2" s="7" t="s">
        <v>13</v>
      </c>
      <c r="C2" s="7"/>
      <c r="D2" s="7"/>
      <c r="F2" s="7" t="s">
        <v>29</v>
      </c>
      <c r="G2" s="7"/>
      <c r="H2" s="7"/>
    </row>
    <row r="3" spans="2:8" ht="20.100000000000001" customHeight="1" thickTop="1" x14ac:dyDescent="0.25"/>
    <row r="4" spans="2:8" ht="20.100000000000001" customHeight="1" x14ac:dyDescent="0.25">
      <c r="B4" s="5" t="s">
        <v>0</v>
      </c>
      <c r="C4" s="5" t="s">
        <v>1</v>
      </c>
      <c r="D4" s="5" t="s">
        <v>2</v>
      </c>
      <c r="F4" s="5" t="s">
        <v>0</v>
      </c>
      <c r="G4" s="5" t="s">
        <v>1</v>
      </c>
      <c r="H4" s="5" t="s">
        <v>2</v>
      </c>
    </row>
    <row r="5" spans="2:8" ht="20.100000000000001" customHeight="1" x14ac:dyDescent="0.25">
      <c r="B5" s="3" t="s">
        <v>4</v>
      </c>
      <c r="C5" s="2">
        <v>23</v>
      </c>
      <c r="D5" s="2">
        <v>0.25</v>
      </c>
      <c r="F5" s="3" t="s">
        <v>4</v>
      </c>
      <c r="G5" s="2">
        <v>23</v>
      </c>
      <c r="H5" s="2">
        <v>0.25</v>
      </c>
    </row>
    <row r="6" spans="2:8" ht="20.100000000000001" customHeight="1" x14ac:dyDescent="0.25">
      <c r="B6" s="3" t="s">
        <v>5</v>
      </c>
      <c r="C6" s="2">
        <v>20</v>
      </c>
      <c r="D6" s="2">
        <v>0.2</v>
      </c>
      <c r="F6" s="3" t="s">
        <v>5</v>
      </c>
      <c r="G6" s="2">
        <v>20</v>
      </c>
      <c r="H6" s="2">
        <v>0.2</v>
      </c>
    </row>
    <row r="7" spans="2:8" ht="20.100000000000001" customHeight="1" x14ac:dyDescent="0.25">
      <c r="B7" s="3" t="s">
        <v>6</v>
      </c>
      <c r="C7" s="2">
        <v>65</v>
      </c>
      <c r="D7" s="2">
        <v>0.15</v>
      </c>
      <c r="F7" s="3" t="s">
        <v>6</v>
      </c>
      <c r="G7" s="2">
        <v>65</v>
      </c>
      <c r="H7" s="2">
        <v>0.15</v>
      </c>
    </row>
    <row r="8" spans="2:8" ht="20.100000000000001" customHeight="1" x14ac:dyDescent="0.25">
      <c r="B8" s="3" t="s">
        <v>7</v>
      </c>
      <c r="C8" s="2">
        <v>85</v>
      </c>
      <c r="D8" s="2">
        <v>7.0000000000000007E-2</v>
      </c>
      <c r="F8" s="3" t="s">
        <v>7</v>
      </c>
      <c r="G8" s="2">
        <v>85</v>
      </c>
      <c r="H8" s="2">
        <v>7.0000000000000007E-2</v>
      </c>
    </row>
    <row r="9" spans="2:8" ht="20.100000000000001" customHeight="1" x14ac:dyDescent="0.25">
      <c r="B9" s="3" t="s">
        <v>8</v>
      </c>
      <c r="C9" s="2">
        <v>67</v>
      </c>
      <c r="D9" s="2">
        <v>0.13</v>
      </c>
      <c r="F9" s="3" t="s">
        <v>8</v>
      </c>
      <c r="G9" s="2">
        <v>67</v>
      </c>
      <c r="H9" s="2">
        <v>0.13</v>
      </c>
    </row>
    <row r="10" spans="2:8" ht="20.100000000000001" customHeight="1" x14ac:dyDescent="0.25">
      <c r="B10" s="3" t="s">
        <v>9</v>
      </c>
      <c r="C10" s="2">
        <v>87</v>
      </c>
      <c r="D10" s="2">
        <v>0.2</v>
      </c>
      <c r="F10" s="3" t="s">
        <v>9</v>
      </c>
      <c r="G10" s="2">
        <v>87</v>
      </c>
      <c r="H10" s="2">
        <v>0.2</v>
      </c>
    </row>
    <row r="12" spans="2:8" ht="20.100000000000001" customHeight="1" x14ac:dyDescent="0.25">
      <c r="B12" s="5" t="s">
        <v>10</v>
      </c>
      <c r="C12" s="3">
        <v>20</v>
      </c>
      <c r="F12" s="5" t="s">
        <v>10</v>
      </c>
      <c r="G12" s="3">
        <v>20</v>
      </c>
    </row>
    <row r="13" spans="2:8" ht="20.100000000000001" customHeight="1" x14ac:dyDescent="0.25">
      <c r="B13" s="5" t="s">
        <v>12</v>
      </c>
      <c r="C13" s="3">
        <f>PROB(C5:C10,D5:D10,$C$12)</f>
        <v>0.2</v>
      </c>
      <c r="F13" s="5" t="s">
        <v>12</v>
      </c>
      <c r="G13" s="3"/>
    </row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A7F7F-ED18-41FB-9E71-C1451DCE82A8}">
  <dimension ref="B2:J10"/>
  <sheetViews>
    <sheetView showGridLines="0" workbookViewId="0">
      <selection activeCell="G2" sqref="G2:J2"/>
    </sheetView>
  </sheetViews>
  <sheetFormatPr defaultColWidth="8.85546875" defaultRowHeight="20.100000000000001" customHeight="1" x14ac:dyDescent="0.25"/>
  <cols>
    <col min="1" max="1" width="4.7109375" style="6" customWidth="1"/>
    <col min="2" max="2" width="12.42578125" style="6" bestFit="1" customWidth="1"/>
    <col min="3" max="3" width="21.7109375" style="6" bestFit="1" customWidth="1"/>
    <col min="4" max="5" width="17.5703125" style="6" bestFit="1" customWidth="1"/>
    <col min="6" max="6" width="8.85546875" style="6"/>
    <col min="7" max="7" width="11" style="6" bestFit="1" customWidth="1"/>
    <col min="8" max="8" width="21.7109375" style="6" bestFit="1" customWidth="1"/>
    <col min="9" max="9" width="14.7109375" style="6" bestFit="1" customWidth="1"/>
    <col min="10" max="10" width="17.5703125" style="6" bestFit="1" customWidth="1"/>
    <col min="11" max="16384" width="8.85546875" style="6"/>
  </cols>
  <sheetData>
    <row r="2" spans="2:10" ht="20.100000000000001" customHeight="1" thickBot="1" x14ac:dyDescent="0.3">
      <c r="B2" s="7" t="s">
        <v>25</v>
      </c>
      <c r="C2" s="7"/>
      <c r="D2" s="7"/>
      <c r="E2" s="7"/>
      <c r="G2" s="7" t="s">
        <v>29</v>
      </c>
      <c r="H2" s="7"/>
      <c r="I2" s="7"/>
      <c r="J2" s="7"/>
    </row>
    <row r="3" spans="2:10" ht="20.100000000000001" customHeight="1" thickTop="1" x14ac:dyDescent="0.25"/>
    <row r="4" spans="2:10" ht="20.100000000000001" customHeight="1" x14ac:dyDescent="0.25">
      <c r="B4" s="5" t="s">
        <v>0</v>
      </c>
      <c r="C4" s="5" t="s">
        <v>1</v>
      </c>
      <c r="D4" s="5" t="s">
        <v>14</v>
      </c>
      <c r="E4" s="5" t="s">
        <v>2</v>
      </c>
      <c r="G4" s="5" t="s">
        <v>0</v>
      </c>
      <c r="H4" s="5" t="s">
        <v>1</v>
      </c>
      <c r="I4" s="5" t="s">
        <v>14</v>
      </c>
      <c r="J4" s="5" t="s">
        <v>2</v>
      </c>
    </row>
    <row r="5" spans="2:10" ht="20.100000000000001" customHeight="1" x14ac:dyDescent="0.25">
      <c r="B5" s="3" t="s">
        <v>4</v>
      </c>
      <c r="C5" s="2">
        <v>23</v>
      </c>
      <c r="D5" s="2">
        <v>12</v>
      </c>
      <c r="E5" s="3">
        <f>D5/C5</f>
        <v>0.52173913043478259</v>
      </c>
      <c r="G5" s="3" t="s">
        <v>4</v>
      </c>
      <c r="H5" s="2">
        <v>23</v>
      </c>
      <c r="I5" s="2">
        <v>12</v>
      </c>
      <c r="J5" s="3">
        <f>I5/H5</f>
        <v>0.52173913043478259</v>
      </c>
    </row>
    <row r="6" spans="2:10" ht="20.100000000000001" customHeight="1" x14ac:dyDescent="0.25">
      <c r="B6" s="3" t="s">
        <v>5</v>
      </c>
      <c r="C6" s="2">
        <v>20</v>
      </c>
      <c r="D6" s="2">
        <v>18</v>
      </c>
      <c r="E6" s="3">
        <f t="shared" ref="E6:E10" si="0">D6/C6</f>
        <v>0.9</v>
      </c>
      <c r="G6" s="3" t="s">
        <v>5</v>
      </c>
      <c r="H6" s="2">
        <v>20</v>
      </c>
      <c r="I6" s="2">
        <v>18</v>
      </c>
      <c r="J6" s="3">
        <f t="shared" ref="J6:J10" si="1">I6/H6</f>
        <v>0.9</v>
      </c>
    </row>
    <row r="7" spans="2:10" ht="20.100000000000001" customHeight="1" x14ac:dyDescent="0.25">
      <c r="B7" s="3" t="s">
        <v>6</v>
      </c>
      <c r="C7" s="2">
        <v>65</v>
      </c>
      <c r="D7" s="2">
        <v>61</v>
      </c>
      <c r="E7" s="3">
        <f t="shared" si="0"/>
        <v>0.93846153846153846</v>
      </c>
      <c r="G7" s="3" t="s">
        <v>6</v>
      </c>
      <c r="H7" s="2">
        <v>65</v>
      </c>
      <c r="I7" s="2">
        <v>61</v>
      </c>
      <c r="J7" s="3">
        <f t="shared" si="1"/>
        <v>0.93846153846153846</v>
      </c>
    </row>
    <row r="8" spans="2:10" ht="20.100000000000001" customHeight="1" x14ac:dyDescent="0.25">
      <c r="B8" s="3" t="s">
        <v>7</v>
      </c>
      <c r="C8" s="2">
        <v>85</v>
      </c>
      <c r="D8" s="2">
        <v>54</v>
      </c>
      <c r="E8" s="3">
        <f t="shared" si="0"/>
        <v>0.63529411764705879</v>
      </c>
      <c r="G8" s="3" t="s">
        <v>7</v>
      </c>
      <c r="H8" s="2">
        <v>85</v>
      </c>
      <c r="I8" s="2">
        <v>54</v>
      </c>
      <c r="J8" s="3">
        <f t="shared" si="1"/>
        <v>0.63529411764705879</v>
      </c>
    </row>
    <row r="9" spans="2:10" ht="20.100000000000001" customHeight="1" x14ac:dyDescent="0.25">
      <c r="B9" s="3" t="s">
        <v>8</v>
      </c>
      <c r="C9" s="2">
        <v>67</v>
      </c>
      <c r="D9" s="2">
        <v>23</v>
      </c>
      <c r="E9" s="3">
        <f t="shared" si="0"/>
        <v>0.34328358208955223</v>
      </c>
      <c r="G9" s="3" t="s">
        <v>8</v>
      </c>
      <c r="H9" s="2">
        <v>67</v>
      </c>
      <c r="I9" s="2">
        <v>23</v>
      </c>
      <c r="J9" s="3">
        <f t="shared" si="1"/>
        <v>0.34328358208955223</v>
      </c>
    </row>
    <row r="10" spans="2:10" ht="20.100000000000001" customHeight="1" x14ac:dyDescent="0.25">
      <c r="B10" s="3" t="s">
        <v>9</v>
      </c>
      <c r="C10" s="2">
        <v>87</v>
      </c>
      <c r="D10" s="2">
        <v>85</v>
      </c>
      <c r="E10" s="3">
        <f t="shared" si="0"/>
        <v>0.97701149425287359</v>
      </c>
      <c r="G10" s="3" t="s">
        <v>9</v>
      </c>
      <c r="H10" s="2">
        <v>87</v>
      </c>
      <c r="I10" s="2">
        <v>85</v>
      </c>
      <c r="J10" s="3">
        <f t="shared" si="1"/>
        <v>0.97701149425287359</v>
      </c>
    </row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DBE34-230A-4A3A-88C3-1C6683A83726}">
  <dimension ref="B1:P23"/>
  <sheetViews>
    <sheetView showGridLines="0" tabSelected="1" zoomScaleNormal="100" workbookViewId="0">
      <selection activeCell="S4" sqref="S4"/>
    </sheetView>
  </sheetViews>
  <sheetFormatPr defaultColWidth="8.85546875" defaultRowHeight="15" x14ac:dyDescent="0.25"/>
  <cols>
    <col min="1" max="1" width="4.7109375" style="6" customWidth="1"/>
    <col min="2" max="3" width="8.85546875" style="6"/>
    <col min="4" max="4" width="11.85546875" style="6" bestFit="1" customWidth="1"/>
    <col min="5" max="11" width="8.85546875" style="6"/>
    <col min="12" max="12" width="12" style="6" bestFit="1" customWidth="1"/>
    <col min="13" max="16384" width="8.85546875" style="6"/>
  </cols>
  <sheetData>
    <row r="1" spans="2:16" ht="19.899999999999999" customHeight="1" x14ac:dyDescent="0.25"/>
    <row r="2" spans="2:16" ht="19.899999999999999" customHeight="1" thickBot="1" x14ac:dyDescent="0.3">
      <c r="B2" s="7" t="s">
        <v>17</v>
      </c>
      <c r="C2" s="7"/>
      <c r="D2" s="7"/>
      <c r="E2" s="7"/>
      <c r="F2" s="7"/>
      <c r="G2" s="7"/>
      <c r="H2" s="7"/>
      <c r="J2" s="7" t="s">
        <v>29</v>
      </c>
      <c r="K2" s="7"/>
      <c r="L2" s="7"/>
      <c r="M2" s="7"/>
      <c r="N2" s="7"/>
      <c r="O2" s="7"/>
      <c r="P2" s="7"/>
    </row>
    <row r="3" spans="2:16" ht="19.899999999999999" customHeight="1" thickTop="1" x14ac:dyDescent="0.25"/>
    <row r="4" spans="2:16" ht="19.899999999999999" customHeight="1" x14ac:dyDescent="0.25">
      <c r="B4" s="5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>
        <v>6</v>
      </c>
    </row>
    <row r="5" spans="2:16" ht="19.899999999999999" customHeight="1" x14ac:dyDescent="0.25">
      <c r="B5" s="5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J5" s="5">
        <v>1</v>
      </c>
      <c r="K5" s="3">
        <v>2</v>
      </c>
      <c r="L5" s="3">
        <v>3</v>
      </c>
      <c r="M5" s="3">
        <v>4</v>
      </c>
      <c r="N5" s="3">
        <v>5</v>
      </c>
      <c r="O5" s="3">
        <v>6</v>
      </c>
      <c r="P5" s="3">
        <v>7</v>
      </c>
    </row>
    <row r="6" spans="2:16" ht="19.899999999999999" customHeight="1" x14ac:dyDescent="0.25">
      <c r="B6" s="5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J6" s="5">
        <v>2</v>
      </c>
      <c r="K6" s="3">
        <v>3</v>
      </c>
      <c r="L6" s="3">
        <v>4</v>
      </c>
      <c r="M6" s="3">
        <v>5</v>
      </c>
      <c r="N6" s="3">
        <v>6</v>
      </c>
      <c r="O6" s="3">
        <v>7</v>
      </c>
      <c r="P6" s="3">
        <v>8</v>
      </c>
    </row>
    <row r="7" spans="2:16" ht="19.899999999999999" customHeight="1" x14ac:dyDescent="0.25">
      <c r="B7" s="5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3">
        <v>9</v>
      </c>
      <c r="J7" s="5">
        <v>3</v>
      </c>
      <c r="K7" s="3">
        <v>4</v>
      </c>
      <c r="L7" s="3">
        <v>5</v>
      </c>
      <c r="M7" s="3">
        <v>6</v>
      </c>
      <c r="N7" s="3">
        <v>7</v>
      </c>
      <c r="O7" s="3">
        <v>8</v>
      </c>
      <c r="P7" s="3">
        <v>9</v>
      </c>
    </row>
    <row r="8" spans="2:16" ht="19.899999999999999" customHeight="1" x14ac:dyDescent="0.25">
      <c r="B8" s="5">
        <v>4</v>
      </c>
      <c r="C8" s="3">
        <v>5</v>
      </c>
      <c r="D8" s="3">
        <v>6</v>
      </c>
      <c r="E8" s="3">
        <v>7</v>
      </c>
      <c r="F8" s="3">
        <v>8</v>
      </c>
      <c r="G8" s="3">
        <v>9</v>
      </c>
      <c r="H8" s="3">
        <v>10</v>
      </c>
      <c r="J8" s="5">
        <v>4</v>
      </c>
      <c r="K8" s="3">
        <v>5</v>
      </c>
      <c r="L8" s="3">
        <v>6</v>
      </c>
      <c r="M8" s="3">
        <v>7</v>
      </c>
      <c r="N8" s="3">
        <v>8</v>
      </c>
      <c r="O8" s="3">
        <v>9</v>
      </c>
      <c r="P8" s="3">
        <v>10</v>
      </c>
    </row>
    <row r="9" spans="2:16" ht="19.899999999999999" customHeight="1" x14ac:dyDescent="0.25">
      <c r="B9" s="5">
        <v>5</v>
      </c>
      <c r="C9" s="3">
        <v>6</v>
      </c>
      <c r="D9" s="3">
        <v>7</v>
      </c>
      <c r="E9" s="3">
        <v>8</v>
      </c>
      <c r="F9" s="3">
        <v>9</v>
      </c>
      <c r="G9" s="3">
        <v>10</v>
      </c>
      <c r="H9" s="3">
        <v>11</v>
      </c>
      <c r="J9" s="5">
        <v>5</v>
      </c>
      <c r="K9" s="3">
        <v>6</v>
      </c>
      <c r="L9" s="3">
        <v>7</v>
      </c>
      <c r="M9" s="3">
        <v>8</v>
      </c>
      <c r="N9" s="3">
        <v>9</v>
      </c>
      <c r="O9" s="3">
        <v>10</v>
      </c>
      <c r="P9" s="3">
        <v>11</v>
      </c>
    </row>
    <row r="10" spans="2:16" ht="19.899999999999999" customHeight="1" x14ac:dyDescent="0.25">
      <c r="B10" s="5">
        <v>6</v>
      </c>
      <c r="C10" s="3">
        <v>7</v>
      </c>
      <c r="D10" s="3">
        <v>8</v>
      </c>
      <c r="E10" s="3">
        <v>9</v>
      </c>
      <c r="F10" s="3">
        <v>10</v>
      </c>
      <c r="G10" s="3">
        <v>11</v>
      </c>
      <c r="H10" s="3">
        <v>12</v>
      </c>
      <c r="J10" s="5">
        <v>6</v>
      </c>
      <c r="K10" s="3">
        <v>7</v>
      </c>
      <c r="L10" s="3">
        <v>8</v>
      </c>
      <c r="M10" s="3">
        <v>9</v>
      </c>
      <c r="N10" s="3">
        <v>10</v>
      </c>
      <c r="O10" s="3">
        <v>11</v>
      </c>
      <c r="P10" s="3">
        <v>12</v>
      </c>
    </row>
    <row r="11" spans="2:16" ht="19.899999999999999" customHeight="1" x14ac:dyDescent="0.25"/>
    <row r="12" spans="2:16" ht="19.899999999999999" customHeight="1" x14ac:dyDescent="0.25">
      <c r="B12" s="5" t="s">
        <v>15</v>
      </c>
      <c r="C12" s="5" t="s">
        <v>16</v>
      </c>
      <c r="D12" s="5" t="s">
        <v>12</v>
      </c>
      <c r="J12" s="5" t="s">
        <v>15</v>
      </c>
      <c r="K12" s="5" t="s">
        <v>16</v>
      </c>
      <c r="L12" s="5" t="s">
        <v>12</v>
      </c>
    </row>
    <row r="13" spans="2:16" ht="19.899999999999999" customHeight="1" x14ac:dyDescent="0.25">
      <c r="B13" s="3">
        <v>2</v>
      </c>
      <c r="C13" s="3">
        <f>COUNTIF($C$5:$H$10,B13)</f>
        <v>1</v>
      </c>
      <c r="D13" s="3">
        <f>C13/36</f>
        <v>2.7777777777777776E-2</v>
      </c>
      <c r="J13" s="3">
        <v>2</v>
      </c>
      <c r="K13" s="3">
        <f>COUNTIF($C$5:$H$10,J13)</f>
        <v>1</v>
      </c>
      <c r="L13" s="3"/>
    </row>
    <row r="14" spans="2:16" ht="19.899999999999999" customHeight="1" x14ac:dyDescent="0.25">
      <c r="B14" s="3">
        <v>3</v>
      </c>
      <c r="C14" s="3">
        <f t="shared" ref="C14:C21" si="0">COUNTIF($C$5:$H$10,B14)</f>
        <v>2</v>
      </c>
      <c r="D14" s="3">
        <f t="shared" ref="D14:D21" si="1">C14/36</f>
        <v>5.5555555555555552E-2</v>
      </c>
      <c r="J14" s="3">
        <v>3</v>
      </c>
      <c r="K14" s="3">
        <f t="shared" ref="K14:K21" si="2">COUNTIF($C$5:$H$10,J14)</f>
        <v>2</v>
      </c>
      <c r="L14" s="3"/>
    </row>
    <row r="15" spans="2:16" ht="19.899999999999999" customHeight="1" x14ac:dyDescent="0.25">
      <c r="B15" s="3">
        <v>4</v>
      </c>
      <c r="C15" s="3">
        <f t="shared" si="0"/>
        <v>3</v>
      </c>
      <c r="D15" s="3">
        <f t="shared" si="1"/>
        <v>8.3333333333333329E-2</v>
      </c>
      <c r="J15" s="3">
        <v>4</v>
      </c>
      <c r="K15" s="3">
        <f t="shared" si="2"/>
        <v>3</v>
      </c>
      <c r="L15" s="3"/>
    </row>
    <row r="16" spans="2:16" ht="19.899999999999999" customHeight="1" x14ac:dyDescent="0.25">
      <c r="B16" s="3">
        <v>5</v>
      </c>
      <c r="C16" s="3">
        <f t="shared" si="0"/>
        <v>4</v>
      </c>
      <c r="D16" s="3">
        <f t="shared" si="1"/>
        <v>0.1111111111111111</v>
      </c>
      <c r="J16" s="3">
        <v>5</v>
      </c>
      <c r="K16" s="3">
        <f t="shared" si="2"/>
        <v>4</v>
      </c>
      <c r="L16" s="3"/>
    </row>
    <row r="17" spans="2:12" ht="19.899999999999999" customHeight="1" x14ac:dyDescent="0.25">
      <c r="B17" s="3">
        <v>6</v>
      </c>
      <c r="C17" s="3">
        <f t="shared" si="0"/>
        <v>5</v>
      </c>
      <c r="D17" s="3">
        <f t="shared" si="1"/>
        <v>0.1388888888888889</v>
      </c>
      <c r="J17" s="3">
        <v>6</v>
      </c>
      <c r="K17" s="3">
        <f t="shared" si="2"/>
        <v>5</v>
      </c>
      <c r="L17" s="3"/>
    </row>
    <row r="18" spans="2:12" ht="19.899999999999999" customHeight="1" x14ac:dyDescent="0.25">
      <c r="B18" s="3">
        <v>7</v>
      </c>
      <c r="C18" s="3">
        <f t="shared" si="0"/>
        <v>6</v>
      </c>
      <c r="D18" s="3">
        <f t="shared" si="1"/>
        <v>0.16666666666666666</v>
      </c>
      <c r="J18" s="3">
        <v>7</v>
      </c>
      <c r="K18" s="3">
        <f t="shared" si="2"/>
        <v>6</v>
      </c>
      <c r="L18" s="3"/>
    </row>
    <row r="19" spans="2:12" ht="19.899999999999999" customHeight="1" x14ac:dyDescent="0.25">
      <c r="B19" s="3">
        <v>8</v>
      </c>
      <c r="C19" s="3">
        <f t="shared" si="0"/>
        <v>5</v>
      </c>
      <c r="D19" s="3">
        <f t="shared" si="1"/>
        <v>0.1388888888888889</v>
      </c>
      <c r="J19" s="3">
        <v>8</v>
      </c>
      <c r="K19" s="3">
        <f t="shared" si="2"/>
        <v>5</v>
      </c>
      <c r="L19" s="3"/>
    </row>
    <row r="20" spans="2:12" ht="19.899999999999999" customHeight="1" x14ac:dyDescent="0.25">
      <c r="B20" s="3">
        <v>9</v>
      </c>
      <c r="C20" s="3">
        <f t="shared" si="0"/>
        <v>4</v>
      </c>
      <c r="D20" s="3">
        <f t="shared" si="1"/>
        <v>0.1111111111111111</v>
      </c>
      <c r="J20" s="3">
        <v>9</v>
      </c>
      <c r="K20" s="3">
        <f t="shared" si="2"/>
        <v>4</v>
      </c>
      <c r="L20" s="3"/>
    </row>
    <row r="21" spans="2:12" ht="19.899999999999999" customHeight="1" x14ac:dyDescent="0.25">
      <c r="B21" s="3">
        <v>10</v>
      </c>
      <c r="C21" s="3">
        <f t="shared" si="0"/>
        <v>3</v>
      </c>
      <c r="D21" s="3">
        <f t="shared" si="1"/>
        <v>8.3333333333333329E-2</v>
      </c>
      <c r="J21" s="3">
        <v>10</v>
      </c>
      <c r="K21" s="3">
        <f t="shared" si="2"/>
        <v>3</v>
      </c>
      <c r="L21" s="3"/>
    </row>
    <row r="22" spans="2:12" ht="19.899999999999999" customHeight="1" x14ac:dyDescent="0.25"/>
    <row r="23" spans="2:12" ht="19.899999999999999" customHeight="1" x14ac:dyDescent="0.25"/>
  </sheetData>
  <mergeCells count="2">
    <mergeCell ref="B2:H2"/>
    <mergeCell ref="J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63A6B-7F61-49F4-A2B4-64AF9FD0A939}">
  <dimension ref="B2:J13"/>
  <sheetViews>
    <sheetView showGridLines="0" workbookViewId="0">
      <selection activeCell="N12" sqref="N12"/>
    </sheetView>
  </sheetViews>
  <sheetFormatPr defaultColWidth="8.85546875" defaultRowHeight="20.100000000000001" customHeight="1" x14ac:dyDescent="0.25"/>
  <cols>
    <col min="1" max="1" width="4.7109375" style="6" customWidth="1"/>
    <col min="2" max="2" width="20.28515625" style="6" bestFit="1" customWidth="1"/>
    <col min="3" max="3" width="21.7109375" style="6" bestFit="1" customWidth="1"/>
    <col min="4" max="4" width="12.7109375" style="6" bestFit="1" customWidth="1"/>
    <col min="5" max="5" width="12" style="6" bestFit="1" customWidth="1"/>
    <col min="6" max="6" width="8.85546875" style="6"/>
    <col min="7" max="7" width="20.28515625" style="6" bestFit="1" customWidth="1"/>
    <col min="8" max="8" width="21.7109375" style="6" bestFit="1" customWidth="1"/>
    <col min="9" max="9" width="8.85546875" style="6"/>
    <col min="10" max="10" width="12" style="6" bestFit="1" customWidth="1"/>
    <col min="11" max="16384" width="8.85546875" style="6"/>
  </cols>
  <sheetData>
    <row r="2" spans="2:10" ht="20.100000000000001" customHeight="1" thickBot="1" x14ac:dyDescent="0.3">
      <c r="B2" s="7" t="s">
        <v>23</v>
      </c>
      <c r="C2" s="7"/>
      <c r="D2" s="7"/>
      <c r="E2" s="7"/>
      <c r="G2" s="7" t="s">
        <v>29</v>
      </c>
      <c r="H2" s="7"/>
      <c r="I2" s="7"/>
      <c r="J2" s="7"/>
    </row>
    <row r="3" spans="2:10" ht="20.100000000000001" customHeight="1" thickTop="1" x14ac:dyDescent="0.25"/>
    <row r="4" spans="2:10" ht="20.100000000000001" customHeight="1" x14ac:dyDescent="0.25">
      <c r="B4" s="5" t="s">
        <v>0</v>
      </c>
      <c r="C4" s="5" t="s">
        <v>1</v>
      </c>
      <c r="D4" s="5" t="s">
        <v>20</v>
      </c>
      <c r="E4" s="5" t="s">
        <v>12</v>
      </c>
      <c r="G4" s="5" t="s">
        <v>0</v>
      </c>
      <c r="H4" s="5" t="s">
        <v>1</v>
      </c>
      <c r="I4" s="5" t="s">
        <v>20</v>
      </c>
      <c r="J4" s="5" t="s">
        <v>12</v>
      </c>
    </row>
    <row r="5" spans="2:10" ht="20.100000000000001" customHeight="1" x14ac:dyDescent="0.25">
      <c r="B5" s="3" t="s">
        <v>4</v>
      </c>
      <c r="C5" s="2">
        <v>23</v>
      </c>
      <c r="D5" s="3">
        <f>(C5-$C$12)/$C$13</f>
        <v>-0.8996143302416314</v>
      </c>
      <c r="E5" s="3">
        <f>NORMSDIST(D5)</f>
        <v>0.18416276419033278</v>
      </c>
      <c r="G5" s="3" t="s">
        <v>4</v>
      </c>
      <c r="H5" s="2">
        <v>23</v>
      </c>
      <c r="I5" s="3">
        <f>(H5-$C$12)/$C$13</f>
        <v>-0.8996143302416314</v>
      </c>
      <c r="J5" s="3">
        <f>NORMSDIST(I5)</f>
        <v>0.18416276419033278</v>
      </c>
    </row>
    <row r="6" spans="2:10" ht="20.100000000000001" customHeight="1" x14ac:dyDescent="0.25">
      <c r="B6" s="3" t="s">
        <v>5</v>
      </c>
      <c r="C6" s="2">
        <v>5</v>
      </c>
      <c r="D6" s="3">
        <f t="shared" ref="D6:D10" si="0">(C6-$C$12)/$C$13</f>
        <v>-1.2648712763547749</v>
      </c>
      <c r="E6" s="3">
        <f t="shared" ref="E6:E10" si="1">NORMSDIST(D6)</f>
        <v>0.10295873774451085</v>
      </c>
      <c r="G6" s="3" t="s">
        <v>5</v>
      </c>
      <c r="H6" s="2">
        <v>5</v>
      </c>
      <c r="I6" s="3">
        <f t="shared" ref="I6:I10" si="2">(H6-$C$12)/$C$13</f>
        <v>-1.2648712763547749</v>
      </c>
      <c r="J6" s="3">
        <f t="shared" ref="J6:J10" si="3">NORMSDIST(I6)</f>
        <v>0.10295873774451085</v>
      </c>
    </row>
    <row r="7" spans="2:10" ht="20.100000000000001" customHeight="1" x14ac:dyDescent="0.25">
      <c r="B7" s="3" t="s">
        <v>6</v>
      </c>
      <c r="C7" s="2">
        <v>65</v>
      </c>
      <c r="D7" s="3">
        <f t="shared" si="0"/>
        <v>-4.7348122644296296E-2</v>
      </c>
      <c r="E7" s="3">
        <f t="shared" si="1"/>
        <v>0.48111788737042166</v>
      </c>
      <c r="G7" s="3" t="s">
        <v>6</v>
      </c>
      <c r="H7" s="2">
        <v>65</v>
      </c>
      <c r="I7" s="3">
        <f t="shared" si="2"/>
        <v>-4.7348122644296296E-2</v>
      </c>
      <c r="J7" s="3">
        <f t="shared" si="3"/>
        <v>0.48111788737042166</v>
      </c>
    </row>
    <row r="8" spans="2:10" ht="20.100000000000001" customHeight="1" x14ac:dyDescent="0.25">
      <c r="B8" s="3" t="s">
        <v>7</v>
      </c>
      <c r="C8" s="2">
        <v>85</v>
      </c>
      <c r="D8" s="3">
        <f t="shared" si="0"/>
        <v>0.3584929285925299</v>
      </c>
      <c r="E8" s="3">
        <f t="shared" si="1"/>
        <v>0.64001277055647376</v>
      </c>
      <c r="G8" s="3" t="s">
        <v>7</v>
      </c>
      <c r="H8" s="2">
        <v>85</v>
      </c>
      <c r="I8" s="3">
        <f t="shared" si="2"/>
        <v>0.3584929285925299</v>
      </c>
      <c r="J8" s="3">
        <f t="shared" si="3"/>
        <v>0.64001277055647376</v>
      </c>
    </row>
    <row r="9" spans="2:10" ht="20.100000000000001" customHeight="1" x14ac:dyDescent="0.25">
      <c r="B9" s="3" t="s">
        <v>8</v>
      </c>
      <c r="C9" s="2">
        <v>67</v>
      </c>
      <c r="D9" s="3">
        <f t="shared" si="0"/>
        <v>-6.7640175206136743E-3</v>
      </c>
      <c r="E9" s="3">
        <f t="shared" si="1"/>
        <v>0.49730156800208014</v>
      </c>
      <c r="G9" s="3" t="s">
        <v>8</v>
      </c>
      <c r="H9" s="2">
        <v>67</v>
      </c>
      <c r="I9" s="3">
        <f t="shared" si="2"/>
        <v>-6.7640175206136743E-3</v>
      </c>
      <c r="J9" s="3">
        <f t="shared" si="3"/>
        <v>0.49730156800208014</v>
      </c>
    </row>
    <row r="10" spans="2:10" ht="20.100000000000001" customHeight="1" x14ac:dyDescent="0.25">
      <c r="B10" s="3" t="s">
        <v>9</v>
      </c>
      <c r="C10" s="2">
        <v>159</v>
      </c>
      <c r="D10" s="3">
        <f t="shared" si="0"/>
        <v>1.8601048181687869</v>
      </c>
      <c r="E10" s="3">
        <f t="shared" si="1"/>
        <v>0.96856465117497315</v>
      </c>
      <c r="G10" s="3" t="s">
        <v>9</v>
      </c>
      <c r="H10" s="2">
        <v>159</v>
      </c>
      <c r="I10" s="3">
        <f t="shared" si="2"/>
        <v>1.8601048181687869</v>
      </c>
      <c r="J10" s="3">
        <f t="shared" si="3"/>
        <v>0.96856465117497315</v>
      </c>
    </row>
    <row r="12" spans="2:10" ht="20.100000000000001" customHeight="1" x14ac:dyDescent="0.25">
      <c r="B12" s="5" t="s">
        <v>18</v>
      </c>
      <c r="C12" s="3">
        <f>AVERAGE(C5:C10)</f>
        <v>67.333333333333329</v>
      </c>
      <c r="D12" s="8" t="s">
        <v>28</v>
      </c>
      <c r="G12" s="5" t="s">
        <v>18</v>
      </c>
      <c r="H12" s="3">
        <f>AVERAGE(H5:H10)</f>
        <v>67.333333333333329</v>
      </c>
      <c r="I12" s="8" t="s">
        <v>28</v>
      </c>
    </row>
    <row r="13" spans="2:10" ht="20.100000000000001" customHeight="1" x14ac:dyDescent="0.25">
      <c r="B13" s="5" t="s">
        <v>19</v>
      </c>
      <c r="C13" s="3">
        <f>_xlfn.STDEV.P(C5:C10)</f>
        <v>49.280376982685063</v>
      </c>
      <c r="D13" s="9" t="s">
        <v>27</v>
      </c>
      <c r="G13" s="5" t="s">
        <v>19</v>
      </c>
      <c r="H13" s="3">
        <f>_xlfn.STDEV.P(H5:H10)</f>
        <v>49.280376982685063</v>
      </c>
      <c r="I13" s="9" t="s">
        <v>27</v>
      </c>
    </row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3282-578E-45AB-9211-B22864A01EEC}">
  <dimension ref="B2:N15"/>
  <sheetViews>
    <sheetView showGridLines="0" workbookViewId="0">
      <selection activeCell="F13" sqref="F13"/>
    </sheetView>
  </sheetViews>
  <sheetFormatPr defaultColWidth="8.85546875" defaultRowHeight="20.100000000000001" customHeight="1" x14ac:dyDescent="0.25"/>
  <cols>
    <col min="1" max="1" width="4.7109375" style="6" customWidth="1"/>
    <col min="2" max="2" width="20.28515625" style="6" bestFit="1" customWidth="1"/>
    <col min="3" max="3" width="21.7109375" style="6" bestFit="1" customWidth="1"/>
    <col min="4" max="4" width="12.7109375" style="6" bestFit="1" customWidth="1"/>
    <col min="5" max="5" width="3.7109375" style="6" customWidth="1"/>
    <col min="6" max="6" width="11.28515625" style="6" bestFit="1" customWidth="1"/>
    <col min="7" max="8" width="8.85546875" style="6"/>
    <col min="9" max="9" width="20.28515625" style="6" bestFit="1" customWidth="1"/>
    <col min="10" max="10" width="21.7109375" style="6" bestFit="1" customWidth="1"/>
    <col min="11" max="11" width="12.7109375" style="6" bestFit="1" customWidth="1"/>
    <col min="12" max="12" width="8.85546875" style="6"/>
    <col min="13" max="13" width="11.85546875" style="6" bestFit="1" customWidth="1"/>
    <col min="14" max="16384" width="8.85546875" style="6"/>
  </cols>
  <sheetData>
    <row r="2" spans="2:14" ht="20.100000000000001" customHeight="1" thickBot="1" x14ac:dyDescent="0.3">
      <c r="B2" s="7" t="s">
        <v>21</v>
      </c>
      <c r="C2" s="7"/>
      <c r="D2" s="7"/>
      <c r="E2" s="7"/>
      <c r="F2" s="7"/>
      <c r="G2" s="7"/>
      <c r="I2" s="7" t="s">
        <v>29</v>
      </c>
      <c r="J2" s="7"/>
      <c r="K2" s="7"/>
      <c r="L2" s="7"/>
      <c r="M2" s="7"/>
      <c r="N2" s="7"/>
    </row>
    <row r="3" spans="2:14" ht="20.100000000000001" customHeight="1" thickTop="1" x14ac:dyDescent="0.25"/>
    <row r="4" spans="2:14" ht="20.100000000000001" customHeight="1" x14ac:dyDescent="0.25">
      <c r="B4" s="5" t="s">
        <v>0</v>
      </c>
      <c r="C4" s="5" t="s">
        <v>1</v>
      </c>
      <c r="D4" s="5" t="s">
        <v>22</v>
      </c>
      <c r="F4" s="1" t="s">
        <v>24</v>
      </c>
      <c r="G4" s="3">
        <v>65</v>
      </c>
      <c r="I4" s="5" t="s">
        <v>0</v>
      </c>
      <c r="J4" s="5" t="s">
        <v>1</v>
      </c>
      <c r="K4" s="5" t="s">
        <v>22</v>
      </c>
      <c r="M4" s="1" t="s">
        <v>24</v>
      </c>
      <c r="N4" s="3">
        <v>65</v>
      </c>
    </row>
    <row r="5" spans="2:14" ht="20.100000000000001" customHeight="1" x14ac:dyDescent="0.25">
      <c r="B5" s="3" t="s">
        <v>4</v>
      </c>
      <c r="C5" s="2">
        <v>23</v>
      </c>
      <c r="D5" s="3">
        <f>_xlfn.NORM.DIST(C5,$C$12,$C$13,FALSE)</f>
        <v>5.4012899527534058E-3</v>
      </c>
      <c r="F5" s="1" t="s">
        <v>12</v>
      </c>
      <c r="G5" s="3">
        <f>_xlfn.NORM.DIST(G4,C12,C13,TRUE)</f>
        <v>0.48111788737042166</v>
      </c>
      <c r="I5" s="3" t="s">
        <v>4</v>
      </c>
      <c r="J5" s="2">
        <v>23</v>
      </c>
      <c r="K5" s="3">
        <f>_xlfn.NORM.DIST(J5,$C$12,$C$13,FALSE)</f>
        <v>5.4012899527534058E-3</v>
      </c>
      <c r="M5" s="1" t="s">
        <v>12</v>
      </c>
      <c r="N5" s="3"/>
    </row>
    <row r="6" spans="2:14" ht="20.100000000000001" customHeight="1" x14ac:dyDescent="0.25">
      <c r="B6" s="3" t="s">
        <v>5</v>
      </c>
      <c r="C6" s="2">
        <v>5</v>
      </c>
      <c r="D6" s="3">
        <f t="shared" ref="D6:D10" si="0">_xlfn.NORM.DIST(C6,$C$12,$C$13,FALSE)</f>
        <v>3.6376617683115614E-3</v>
      </c>
      <c r="I6" s="3" t="s">
        <v>5</v>
      </c>
      <c r="J6" s="2">
        <v>5</v>
      </c>
      <c r="K6" s="3">
        <f t="shared" ref="K6:K10" si="1">_xlfn.NORM.DIST(J6,$C$12,$C$13,FALSE)</f>
        <v>3.6376617683115614E-3</v>
      </c>
    </row>
    <row r="7" spans="2:14" ht="20.100000000000001" customHeight="1" x14ac:dyDescent="0.25">
      <c r="B7" s="3" t="s">
        <v>6</v>
      </c>
      <c r="C7" s="2">
        <v>65</v>
      </c>
      <c r="D7" s="3">
        <f t="shared" si="0"/>
        <v>8.0862885394460179E-3</v>
      </c>
      <c r="I7" s="3" t="s">
        <v>6</v>
      </c>
      <c r="J7" s="2">
        <v>65</v>
      </c>
      <c r="K7" s="3">
        <f t="shared" si="1"/>
        <v>8.0862885394460179E-3</v>
      </c>
    </row>
    <row r="8" spans="2:14" ht="20.100000000000001" customHeight="1" x14ac:dyDescent="0.25">
      <c r="B8" s="3" t="s">
        <v>7</v>
      </c>
      <c r="C8" s="2">
        <v>85</v>
      </c>
      <c r="D8" s="3">
        <f t="shared" si="0"/>
        <v>7.5915226720861886E-3</v>
      </c>
      <c r="I8" s="3" t="s">
        <v>7</v>
      </c>
      <c r="J8" s="2">
        <v>85</v>
      </c>
      <c r="K8" s="3">
        <f t="shared" si="1"/>
        <v>7.5915226720861886E-3</v>
      </c>
    </row>
    <row r="9" spans="2:14" ht="20.100000000000001" customHeight="1" x14ac:dyDescent="0.25">
      <c r="B9" s="3" t="s">
        <v>8</v>
      </c>
      <c r="C9" s="2">
        <v>67</v>
      </c>
      <c r="D9" s="3">
        <f t="shared" si="0"/>
        <v>8.0951725360327263E-3</v>
      </c>
      <c r="I9" s="3" t="s">
        <v>8</v>
      </c>
      <c r="J9" s="2">
        <v>67</v>
      </c>
      <c r="K9" s="3">
        <f t="shared" si="1"/>
        <v>8.0951725360327263E-3</v>
      </c>
    </row>
    <row r="10" spans="2:14" ht="20.100000000000001" customHeight="1" x14ac:dyDescent="0.25">
      <c r="B10" s="3" t="s">
        <v>9</v>
      </c>
      <c r="C10" s="2">
        <v>159</v>
      </c>
      <c r="D10" s="3">
        <f t="shared" si="0"/>
        <v>1.43518794029573E-3</v>
      </c>
      <c r="I10" s="3" t="s">
        <v>9</v>
      </c>
      <c r="J10" s="2">
        <v>159</v>
      </c>
      <c r="K10" s="3">
        <f t="shared" si="1"/>
        <v>1.43518794029573E-3</v>
      </c>
    </row>
    <row r="12" spans="2:14" ht="20.100000000000001" customHeight="1" x14ac:dyDescent="0.25">
      <c r="B12" s="5" t="s">
        <v>18</v>
      </c>
      <c r="C12" s="3">
        <f>AVERAGE(C5:C10)</f>
        <v>67.333333333333329</v>
      </c>
      <c r="I12" s="5" t="s">
        <v>18</v>
      </c>
      <c r="J12" s="3">
        <f>AVERAGE(J5:J10)</f>
        <v>67.333333333333329</v>
      </c>
    </row>
    <row r="13" spans="2:14" ht="20.100000000000001" customHeight="1" x14ac:dyDescent="0.25">
      <c r="B13" s="5" t="s">
        <v>19</v>
      </c>
      <c r="C13" s="3">
        <f>_xlfn.STDEV.P(C5:C10)</f>
        <v>49.280376982685063</v>
      </c>
      <c r="I13" s="5" t="s">
        <v>19</v>
      </c>
      <c r="J13" s="3">
        <f>_xlfn.STDEV.P(J5:J10)</f>
        <v>49.280376982685063</v>
      </c>
    </row>
    <row r="15" spans="2:14" ht="20.100000000000001" customHeight="1" x14ac:dyDescent="0.25">
      <c r="D15" s="4"/>
    </row>
  </sheetData>
  <mergeCells count="2">
    <mergeCell ref="B2:G2"/>
    <mergeCell ref="I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Using the PROB function</vt:lpstr>
      <vt:lpstr>Probability Without Upper Limit</vt:lpstr>
      <vt:lpstr>Mathematical Fractional Method</vt:lpstr>
      <vt:lpstr>Dice Probability</vt:lpstr>
      <vt:lpstr> Mean and Standard Deviation</vt:lpstr>
      <vt:lpstr> NORM.DIST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2023-08-14T08:41:46Z</dcterms:created>
  <dcterms:modified xsi:type="dcterms:W3CDTF">2023-08-16T09:11:37Z</dcterms:modified>
</cp:coreProperties>
</file>