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E120803-77ED-4413-AAB4-E39306AD226D}" xr6:coauthVersionLast="47" xr6:coauthVersionMax="47" xr10:uidLastSave="{00000000-0000-0000-0000-000000000000}"/>
  <bookViews>
    <workbookView xWindow="-120" yWindow="-120" windowWidth="20730" windowHeight="11160" firstSheet="9" activeTab="13" xr2:uid="{00000000-000D-0000-FFFF-FFFF00000000}"/>
  </bookViews>
  <sheets>
    <sheet name="row_column" sheetId="1" r:id="rId1"/>
    <sheet name="range of cells" sheetId="2" r:id="rId2"/>
    <sheet name="non-adjacent" sheetId="3" r:id="rId3"/>
    <sheet name="multiple ranges" sheetId="5" r:id="rId4"/>
    <sheet name="mixed aguments" sheetId="6" r:id="rId5"/>
    <sheet name="average percentage" sheetId="7" r:id="rId6"/>
    <sheet name="average time" sheetId="8" r:id="rId7"/>
    <sheet name="without zero" sheetId="9" r:id="rId8"/>
    <sheet name="best5" sheetId="10" r:id="rId9"/>
    <sheet name="single_criteria" sheetId="11" r:id="rId10"/>
    <sheet name="multiple_criteria" sheetId="12" r:id="rId11"/>
    <sheet name="Sheet2" sheetId="14" r:id="rId12"/>
    <sheet name="averagea function" sheetId="15" r:id="rId13"/>
    <sheet name="average formula not working!" sheetId="16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6" l="1"/>
  <c r="J8" i="16"/>
  <c r="I9" i="15"/>
  <c r="I9" i="12"/>
  <c r="I9" i="11"/>
  <c r="I9" i="10" a="1"/>
  <c r="I9" i="10"/>
  <c r="H7" i="9"/>
  <c r="F8" i="8"/>
  <c r="F8" i="7"/>
  <c r="I9" i="6"/>
  <c r="I9" i="5"/>
  <c r="I6" i="3"/>
  <c r="I7" i="2"/>
  <c r="I9" i="1"/>
  <c r="C5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<sst xmlns="http://schemas.openxmlformats.org/spreadsheetml/2006/main" count="590" uniqueCount="86">
  <si>
    <t>Name</t>
  </si>
  <si>
    <t>Mathematics</t>
  </si>
  <si>
    <t>Physics</t>
  </si>
  <si>
    <t>Literature</t>
  </si>
  <si>
    <t>Ronald</t>
  </si>
  <si>
    <t>David</t>
  </si>
  <si>
    <t>John</t>
  </si>
  <si>
    <t>Samuel</t>
  </si>
  <si>
    <t>Watt</t>
  </si>
  <si>
    <t>Mark</t>
  </si>
  <si>
    <t>Paul</t>
  </si>
  <si>
    <t>Meri</t>
  </si>
  <si>
    <t>Section</t>
  </si>
  <si>
    <t>A</t>
  </si>
  <si>
    <t>B</t>
  </si>
  <si>
    <t>C</t>
  </si>
  <si>
    <t>Average of a Row/column</t>
  </si>
  <si>
    <t>Average of a Range of Cells</t>
  </si>
  <si>
    <t>Average of Non-Adjacent Cells</t>
  </si>
  <si>
    <t>Formula</t>
  </si>
  <si>
    <t>Output</t>
  </si>
  <si>
    <t>Average of Multiple Ranges</t>
  </si>
  <si>
    <t>Patient Name</t>
  </si>
  <si>
    <t>John Smith</t>
  </si>
  <si>
    <t>Emily Johnson</t>
  </si>
  <si>
    <t>Olivia Taylor</t>
  </si>
  <si>
    <t>Emma Davis</t>
  </si>
  <si>
    <t>Charlotte Clark</t>
  </si>
  <si>
    <t>Thomas Evans</t>
  </si>
  <si>
    <t>James Wilson</t>
  </si>
  <si>
    <t>Recovery</t>
  </si>
  <si>
    <t>Average Percentage</t>
  </si>
  <si>
    <t>Experiment Name</t>
  </si>
  <si>
    <t>Time</t>
  </si>
  <si>
    <t>Operation Stellaris</t>
  </si>
  <si>
    <t>Experiment Genesis</t>
  </si>
  <si>
    <t>Operation Phoenix</t>
  </si>
  <si>
    <t>Project Aurora</t>
  </si>
  <si>
    <t>Operation Prometheus</t>
  </si>
  <si>
    <t>Project Infinity</t>
  </si>
  <si>
    <t>Experiment Odyssey</t>
  </si>
  <si>
    <t>Average Time</t>
  </si>
  <si>
    <t>Age</t>
  </si>
  <si>
    <t>Height (cm)</t>
  </si>
  <si>
    <t>Weight (kg)</t>
  </si>
  <si>
    <t>Emily</t>
  </si>
  <si>
    <t>Sarah</t>
  </si>
  <si>
    <t>Michael</t>
  </si>
  <si>
    <t>Laura</t>
  </si>
  <si>
    <t>Average Without Zeros</t>
  </si>
  <si>
    <t>Average of Best 5/Worst 5</t>
  </si>
  <si>
    <t>Average Based on Single Criteria</t>
  </si>
  <si>
    <t>Average Based on Multiple Criteria</t>
  </si>
  <si>
    <t>Criteria</t>
  </si>
  <si>
    <t>Criteria 1</t>
  </si>
  <si>
    <t>Criteria 2</t>
  </si>
  <si>
    <t>Numbers</t>
  </si>
  <si>
    <t>Average</t>
  </si>
  <si>
    <t>Average of Certain Numbers</t>
  </si>
  <si>
    <t>4,6,8,10,12</t>
  </si>
  <si>
    <t>AVERAGE(C:C)</t>
  </si>
  <si>
    <t>AVERAGE(D7:E10)</t>
  </si>
  <si>
    <t>AVERAGE(C7,D9,E5)</t>
  </si>
  <si>
    <t>AVERAGE(C6:D7,D10:E11)</t>
  </si>
  <si>
    <t>AVERAGE(C7:C10,D6,56)</t>
  </si>
  <si>
    <t>AVERAGE(C5:C11)</t>
  </si>
  <si>
    <t>AVERAGEIF(E5:E10,"&lt;&gt;0")</t>
  </si>
  <si>
    <t>AVERAGE(LARGE(C5:C12, {1,2,3,4,5}))</t>
  </si>
  <si>
    <t>Section "B"</t>
  </si>
  <si>
    <t>Section ="B"</t>
  </si>
  <si>
    <t>AVERAGEIF(F5:F12,"B",C5:C12)</t>
  </si>
  <si>
    <t>AVERAGEIFS(E5:E12,F5:F12,"A",E5:E12,"&gt;=70")</t>
  </si>
  <si>
    <t>Obtained Mark &gt;=70</t>
  </si>
  <si>
    <t>AVERAGEA Function in Excel</t>
  </si>
  <si>
    <t>AVERAGEA(B5:C12)</t>
  </si>
  <si>
    <t>Absent</t>
  </si>
  <si>
    <t>Range</t>
  </si>
  <si>
    <t>D5:D12</t>
  </si>
  <si>
    <t>Wrong Formula</t>
  </si>
  <si>
    <t>AVERAGE(D5:D12)</t>
  </si>
  <si>
    <t>AVERAGEA(D5:D12)</t>
  </si>
  <si>
    <t>Right Formula</t>
  </si>
  <si>
    <t xml:space="preserve">AVERAGE Formula Not Working </t>
  </si>
  <si>
    <t>Average Formula in Excel</t>
  </si>
  <si>
    <t>Practice Yourself</t>
  </si>
  <si>
    <t>14,16,18,20,22,24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</si>
</sst>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9">
    <xf numFmtId="0" fontId="0" fillId="0" borderId="0" xfId="0"/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2" fillId="2" borderId="3" xfId="0" applyFont="1" applyFill="1" applyBorder="1"/>
    <xf numFmtId="0" fontId="2" fillId="2" borderId="3" xfId="0" applyFont="1" applyFill="1" applyBorder="1" applyAlignment="1">
      <alignment horizontal="center" vertical="center"/>
    </xf>
    <xf numFmtId="9" fontId="0" fillId="0" borderId="2" xfId="0" applyNumberFormat="1" applyBorder="1" applyAlignment="1">
      <alignment vertical="center"/>
    </xf>
    <xf numFmtId="21" fontId="0" fillId="0" borderId="2" xfId="0" applyNumberFormat="1" applyBorder="1" applyAlignment="1">
      <alignment vertical="center"/>
    </xf>
    <xf numFmtId="0" fontId="0" fillId="0" borderId="4" xfId="0" applyBorder="1"/>
    <xf numFmtId="0" fontId="3" fillId="3" borderId="4" xfId="0" applyFont="1" applyFill="1" applyBorder="1"/>
    <xf numFmtId="0" fontId="2" fillId="4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164" fontId="0" fillId="0" borderId="3" xfId="0" applyNumberFormat="1" applyBorder="1"/>
    <xf numFmtId="9" fontId="0" fillId="0" borderId="3" xfId="0" applyNumberFormat="1" applyBorder="1"/>
    <xf numFmtId="21" fontId="0" fillId="0" borderId="3" xfId="0" applyNumberFormat="1" applyBorder="1"/>
    <xf numFmtId="0" fontId="0" fillId="0" borderId="3" xfId="0" applyBorder="1" applyAlignment="1">
      <alignment wrapText="1"/>
    </xf>
    <xf numFmtId="0" fontId="0" fillId="5" borderId="2" xfId="0" applyFill="1" applyBorder="1"/>
    <xf numFmtId="0" fontId="1" fillId="0" borderId="1" xfId="1" applyAlignment="1">
      <alignment horizont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13"/>
  <sheetViews>
    <sheetView showGridLines="0" topLeftCell="D1" workbookViewId="0">
      <selection activeCell="L16" sqref="L16"/>
    </sheetView>
  </sheetViews>
  <sheetFormatPr defaultRowHeight="15" x14ac:dyDescent="0.25"/>
  <cols>
    <col min="1" max="1" width="4.28515625" customWidth="1"/>
    <col min="2" max="2" width="13.28515625" customWidth="1"/>
    <col min="3" max="3" width="13.7109375" customWidth="1"/>
    <col min="6" max="6" width="7.7109375" customWidth="1"/>
    <col min="7" max="7" width="3.42578125" customWidth="1"/>
    <col min="8" max="8" width="11.85546875" customWidth="1"/>
    <col min="9" max="9" width="17" customWidth="1"/>
    <col min="13" max="13" width="14.28515625" customWidth="1"/>
    <col min="14" max="14" width="12.85546875" customWidth="1"/>
    <col min="15" max="15" width="10.7109375" customWidth="1"/>
    <col min="19" max="19" width="18.140625" customWidth="1"/>
  </cols>
  <sheetData>
    <row r="2" spans="2:19" ht="18" thickBot="1" x14ac:dyDescent="0.35">
      <c r="B2" s="18" t="s">
        <v>16</v>
      </c>
      <c r="C2" s="18"/>
      <c r="D2" s="18"/>
      <c r="E2" s="18"/>
      <c r="F2" s="18"/>
    </row>
    <row r="3" spans="2:19" ht="18.75" thickTop="1" thickBot="1" x14ac:dyDescent="0.35">
      <c r="L3" s="18" t="s">
        <v>84</v>
      </c>
      <c r="M3" s="18"/>
      <c r="N3" s="18"/>
      <c r="O3" s="18"/>
      <c r="P3" s="18"/>
    </row>
    <row r="4" spans="2:19" ht="20.100000000000001" customHeight="1" thickTop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1" t="s">
        <v>13</v>
      </c>
      <c r="L5" s="10" t="s">
        <v>0</v>
      </c>
      <c r="M5" s="10" t="s">
        <v>1</v>
      </c>
      <c r="N5" s="10" t="s">
        <v>2</v>
      </c>
      <c r="O5" s="10" t="s">
        <v>3</v>
      </c>
      <c r="P5" s="10" t="s">
        <v>12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1" t="s">
        <v>14</v>
      </c>
      <c r="L6" s="1" t="s">
        <v>4</v>
      </c>
      <c r="M6" s="1">
        <v>68</v>
      </c>
      <c r="N6" s="1">
        <v>80</v>
      </c>
      <c r="O6" s="1">
        <v>65</v>
      </c>
      <c r="P6" s="2" t="s">
        <v>13</v>
      </c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1" t="s">
        <v>13</v>
      </c>
      <c r="L7" s="1" t="s">
        <v>5</v>
      </c>
      <c r="M7" s="1">
        <v>56</v>
      </c>
      <c r="N7" s="1">
        <v>92</v>
      </c>
      <c r="O7" s="1">
        <v>86</v>
      </c>
      <c r="P7" s="2" t="s">
        <v>14</v>
      </c>
    </row>
    <row r="8" spans="2:19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1" t="s">
        <v>15</v>
      </c>
      <c r="H8" s="5" t="s">
        <v>19</v>
      </c>
      <c r="I8" s="3" t="s">
        <v>60</v>
      </c>
      <c r="L8" s="1" t="s">
        <v>6</v>
      </c>
      <c r="M8" s="1">
        <v>97</v>
      </c>
      <c r="N8" s="1">
        <v>45</v>
      </c>
      <c r="O8" s="1">
        <v>70</v>
      </c>
      <c r="P8" s="2" t="s">
        <v>13</v>
      </c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1" t="s">
        <v>14</v>
      </c>
      <c r="H9" s="5" t="s">
        <v>20</v>
      </c>
      <c r="I9" s="3">
        <f>AVERAGE(C:C)</f>
        <v>71.75</v>
      </c>
      <c r="L9" s="1" t="s">
        <v>7</v>
      </c>
      <c r="M9" s="1">
        <v>58</v>
      </c>
      <c r="N9" s="1">
        <v>31</v>
      </c>
      <c r="O9" s="1">
        <v>94</v>
      </c>
      <c r="P9" s="2" t="s">
        <v>15</v>
      </c>
      <c r="R9" s="5" t="s">
        <v>19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1" t="s">
        <v>15</v>
      </c>
      <c r="L10" s="1" t="s">
        <v>8</v>
      </c>
      <c r="M10" s="1">
        <v>75</v>
      </c>
      <c r="N10" s="1">
        <v>89</v>
      </c>
      <c r="O10" s="1">
        <v>50</v>
      </c>
      <c r="P10" s="2" t="s">
        <v>14</v>
      </c>
      <c r="R10" s="5" t="s">
        <v>20</v>
      </c>
      <c r="S10" s="3"/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1" t="s">
        <v>13</v>
      </c>
      <c r="L11" s="1" t="s">
        <v>9</v>
      </c>
      <c r="M11" s="1">
        <v>82</v>
      </c>
      <c r="N11" s="1">
        <v>54</v>
      </c>
      <c r="O11" s="1">
        <v>75</v>
      </c>
      <c r="P11" s="2" t="s">
        <v>15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1" t="s">
        <v>14</v>
      </c>
      <c r="L12" s="1" t="s">
        <v>10</v>
      </c>
      <c r="M12" s="1">
        <v>67</v>
      </c>
      <c r="N12" s="1">
        <v>23</v>
      </c>
      <c r="O12" s="1">
        <v>91</v>
      </c>
      <c r="P12" s="2" t="s">
        <v>13</v>
      </c>
    </row>
    <row r="13" spans="2:19" x14ac:dyDescent="0.25">
      <c r="L13" s="1" t="s">
        <v>11</v>
      </c>
      <c r="M13" s="1">
        <v>71</v>
      </c>
      <c r="N13" s="1">
        <v>89</v>
      </c>
      <c r="O13" s="1">
        <v>62</v>
      </c>
      <c r="P13" s="2" t="s">
        <v>14</v>
      </c>
    </row>
  </sheetData>
  <mergeCells count="2">
    <mergeCell ref="B2:F2"/>
    <mergeCell ref="L3:P3"/>
  </mergeCell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4B27C-A847-47A3-A10D-30C271FC6EFA}">
  <dimension ref="B2:R12"/>
  <sheetViews>
    <sheetView showGridLines="0" topLeftCell="D1" workbookViewId="0">
      <selection activeCell="R14" sqref="R14"/>
    </sheetView>
  </sheetViews>
  <sheetFormatPr defaultRowHeight="15" x14ac:dyDescent="0.25"/>
  <cols>
    <col min="1" max="1" width="5.140625" customWidth="1"/>
    <col min="2" max="2" width="13" customWidth="1"/>
    <col min="3" max="3" width="12.42578125" customWidth="1"/>
    <col min="4" max="4" width="11.42578125" customWidth="1"/>
    <col min="5" max="5" width="11" customWidth="1"/>
    <col min="6" max="6" width="9.28515625" customWidth="1"/>
    <col min="7" max="7" width="3.42578125" customWidth="1"/>
    <col min="9" max="9" width="28.140625" customWidth="1"/>
    <col min="18" max="18" width="29" customWidth="1"/>
  </cols>
  <sheetData>
    <row r="2" spans="2:18" ht="20.100000000000001" customHeight="1" thickBot="1" x14ac:dyDescent="0.35">
      <c r="B2" s="18" t="s">
        <v>51</v>
      </c>
      <c r="C2" s="18"/>
      <c r="D2" s="18"/>
      <c r="E2" s="18"/>
      <c r="F2" s="18"/>
      <c r="K2" s="18" t="s">
        <v>84</v>
      </c>
      <c r="L2" s="18"/>
      <c r="M2" s="18"/>
      <c r="N2" s="18"/>
      <c r="O2" s="18"/>
    </row>
    <row r="3" spans="2:18" ht="20.100000000000001" customHeight="1" thickTop="1" x14ac:dyDescent="0.25"/>
    <row r="4" spans="2:18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K4" s="10" t="s">
        <v>0</v>
      </c>
      <c r="L4" s="10" t="s">
        <v>1</v>
      </c>
      <c r="M4" s="10" t="s">
        <v>2</v>
      </c>
      <c r="N4" s="10" t="s">
        <v>3</v>
      </c>
      <c r="O4" s="10" t="s">
        <v>12</v>
      </c>
    </row>
    <row r="5" spans="2:18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K5" s="1" t="s">
        <v>4</v>
      </c>
      <c r="L5" s="1">
        <v>68</v>
      </c>
      <c r="M5" s="1">
        <v>80</v>
      </c>
      <c r="N5" s="1">
        <v>65</v>
      </c>
      <c r="O5" s="2" t="s">
        <v>13</v>
      </c>
    </row>
    <row r="6" spans="2:18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K6" s="1" t="s">
        <v>5</v>
      </c>
      <c r="L6" s="1">
        <v>56</v>
      </c>
      <c r="M6" s="1">
        <v>92</v>
      </c>
      <c r="N6" s="1">
        <v>86</v>
      </c>
      <c r="O6" s="2" t="s">
        <v>14</v>
      </c>
    </row>
    <row r="7" spans="2:18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H7" s="9" t="s">
        <v>53</v>
      </c>
      <c r="I7" s="8" t="s">
        <v>69</v>
      </c>
      <c r="K7" s="1" t="s">
        <v>6</v>
      </c>
      <c r="L7" s="1">
        <v>97</v>
      </c>
      <c r="M7" s="1">
        <v>45</v>
      </c>
      <c r="N7" s="1">
        <v>70</v>
      </c>
      <c r="O7" s="2" t="s">
        <v>13</v>
      </c>
      <c r="Q7" s="9" t="s">
        <v>53</v>
      </c>
      <c r="R7" s="8"/>
    </row>
    <row r="8" spans="2:18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H8" s="5" t="s">
        <v>19</v>
      </c>
      <c r="I8" s="3" t="s">
        <v>70</v>
      </c>
      <c r="K8" s="1" t="s">
        <v>7</v>
      </c>
      <c r="L8" s="1">
        <v>58</v>
      </c>
      <c r="M8" s="1">
        <v>31</v>
      </c>
      <c r="N8" s="1">
        <v>94</v>
      </c>
      <c r="O8" s="2" t="s">
        <v>15</v>
      </c>
      <c r="Q8" s="5" t="s">
        <v>19</v>
      </c>
      <c r="R8" s="3"/>
    </row>
    <row r="9" spans="2:18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H9" s="5" t="s">
        <v>20</v>
      </c>
      <c r="I9" s="3">
        <f>AVERAGEIF(F5:F12,"B",C5:C12)</f>
        <v>67.333333333333329</v>
      </c>
      <c r="K9" s="1" t="s">
        <v>8</v>
      </c>
      <c r="L9" s="1">
        <v>75</v>
      </c>
      <c r="M9" s="1">
        <v>89</v>
      </c>
      <c r="N9" s="1">
        <v>50</v>
      </c>
      <c r="O9" s="2" t="s">
        <v>14</v>
      </c>
      <c r="Q9" s="5" t="s">
        <v>20</v>
      </c>
      <c r="R9" s="3"/>
    </row>
    <row r="10" spans="2:18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K10" s="1" t="s">
        <v>9</v>
      </c>
      <c r="L10" s="1">
        <v>82</v>
      </c>
      <c r="M10" s="1">
        <v>54</v>
      </c>
      <c r="N10" s="1">
        <v>75</v>
      </c>
      <c r="O10" s="2" t="s">
        <v>15</v>
      </c>
    </row>
    <row r="11" spans="2:18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K11" s="1" t="s">
        <v>10</v>
      </c>
      <c r="L11" s="1">
        <v>67</v>
      </c>
      <c r="M11" s="1">
        <v>23</v>
      </c>
      <c r="N11" s="1">
        <v>91</v>
      </c>
      <c r="O11" s="2" t="s">
        <v>13</v>
      </c>
    </row>
    <row r="12" spans="2:18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K12" s="1" t="s">
        <v>11</v>
      </c>
      <c r="L12" s="1">
        <v>71</v>
      </c>
      <c r="M12" s="1">
        <v>89</v>
      </c>
      <c r="N12" s="1">
        <v>62</v>
      </c>
      <c r="O12" s="2" t="s">
        <v>14</v>
      </c>
    </row>
  </sheetData>
  <mergeCells count="2">
    <mergeCell ref="B2:F2"/>
    <mergeCell ref="K2:O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F091E-FB6D-4F8C-9921-B744958FA0D1}">
  <dimension ref="B2:S12"/>
  <sheetViews>
    <sheetView showGridLines="0" topLeftCell="F1" workbookViewId="0">
      <selection activeCell="S12" sqref="S12"/>
    </sheetView>
  </sheetViews>
  <sheetFormatPr defaultRowHeight="20.100000000000001" customHeight="1" x14ac:dyDescent="0.25"/>
  <cols>
    <col min="1" max="1" width="3.5703125" customWidth="1"/>
    <col min="3" max="3" width="15.5703125" customWidth="1"/>
    <col min="5" max="5" width="11" customWidth="1"/>
    <col min="6" max="6" width="10.85546875" customWidth="1"/>
    <col min="7" max="7" width="3.42578125" customWidth="1"/>
    <col min="8" max="8" width="10.42578125" customWidth="1"/>
    <col min="9" max="9" width="31.42578125" customWidth="1"/>
    <col min="13" max="13" width="13.5703125" customWidth="1"/>
    <col min="19" max="19" width="29.7109375" customWidth="1"/>
  </cols>
  <sheetData>
    <row r="2" spans="2:19" ht="20.100000000000001" customHeight="1" thickBot="1" x14ac:dyDescent="0.35">
      <c r="B2" s="18" t="s">
        <v>52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19" ht="20.100000000000001" customHeight="1" thickTop="1" x14ac:dyDescent="0.25"/>
    <row r="4" spans="2:19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1" t="s">
        <v>13</v>
      </c>
      <c r="L5" s="1" t="s">
        <v>4</v>
      </c>
      <c r="M5" s="1">
        <v>68</v>
      </c>
      <c r="N5" s="1">
        <v>80</v>
      </c>
      <c r="O5" s="1">
        <v>65</v>
      </c>
      <c r="P5" s="1" t="s">
        <v>13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1" t="s">
        <v>14</v>
      </c>
      <c r="H6" s="9" t="s">
        <v>54</v>
      </c>
      <c r="I6" s="8" t="s">
        <v>68</v>
      </c>
      <c r="L6" s="1" t="s">
        <v>5</v>
      </c>
      <c r="M6" s="1">
        <v>56</v>
      </c>
      <c r="N6" s="1">
        <v>92</v>
      </c>
      <c r="O6" s="1">
        <v>86</v>
      </c>
      <c r="P6" s="1" t="s">
        <v>14</v>
      </c>
      <c r="R6" s="9" t="s">
        <v>54</v>
      </c>
      <c r="S6" s="8"/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1" t="s">
        <v>13</v>
      </c>
      <c r="H7" s="9" t="s">
        <v>55</v>
      </c>
      <c r="I7" s="8" t="s">
        <v>72</v>
      </c>
      <c r="L7" s="1" t="s">
        <v>6</v>
      </c>
      <c r="M7" s="1">
        <v>97</v>
      </c>
      <c r="N7" s="1">
        <v>45</v>
      </c>
      <c r="O7" s="1">
        <v>70</v>
      </c>
      <c r="P7" s="1" t="s">
        <v>13</v>
      </c>
      <c r="R7" s="9" t="s">
        <v>55</v>
      </c>
      <c r="S7" s="8"/>
    </row>
    <row r="8" spans="2:19" ht="30.75" customHeight="1" x14ac:dyDescent="0.25">
      <c r="B8" s="1" t="s">
        <v>7</v>
      </c>
      <c r="C8" s="1">
        <v>58</v>
      </c>
      <c r="D8" s="1">
        <v>31</v>
      </c>
      <c r="E8" s="1">
        <v>94</v>
      </c>
      <c r="F8" s="1" t="s">
        <v>15</v>
      </c>
      <c r="H8" s="5" t="s">
        <v>19</v>
      </c>
      <c r="I8" s="16" t="s">
        <v>71</v>
      </c>
      <c r="L8" s="1" t="s">
        <v>7</v>
      </c>
      <c r="M8" s="1">
        <v>58</v>
      </c>
      <c r="N8" s="1">
        <v>31</v>
      </c>
      <c r="O8" s="1">
        <v>94</v>
      </c>
      <c r="P8" s="1" t="s">
        <v>15</v>
      </c>
      <c r="R8" s="5" t="s">
        <v>19</v>
      </c>
      <c r="S8" s="16"/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1" t="s">
        <v>14</v>
      </c>
      <c r="H9" s="5" t="s">
        <v>20</v>
      </c>
      <c r="I9" s="3">
        <f>AVERAGEIFS(E5:E12,F5:F12,"A",E5:E12,"&gt;=70")</f>
        <v>80.5</v>
      </c>
      <c r="L9" s="1" t="s">
        <v>8</v>
      </c>
      <c r="M9" s="1">
        <v>75</v>
      </c>
      <c r="N9" s="1">
        <v>89</v>
      </c>
      <c r="O9" s="1">
        <v>50</v>
      </c>
      <c r="P9" s="1" t="s">
        <v>14</v>
      </c>
      <c r="R9" s="5" t="s">
        <v>20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1" t="s">
        <v>15</v>
      </c>
      <c r="L10" s="1" t="s">
        <v>9</v>
      </c>
      <c r="M10" s="1">
        <v>82</v>
      </c>
      <c r="N10" s="1">
        <v>54</v>
      </c>
      <c r="O10" s="1">
        <v>75</v>
      </c>
      <c r="P10" s="1" t="s">
        <v>15</v>
      </c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1" t="s">
        <v>13</v>
      </c>
      <c r="L11" s="1" t="s">
        <v>10</v>
      </c>
      <c r="M11" s="1">
        <v>67</v>
      </c>
      <c r="N11" s="1">
        <v>23</v>
      </c>
      <c r="O11" s="1">
        <v>91</v>
      </c>
      <c r="P11" s="1" t="s">
        <v>13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1" t="s">
        <v>14</v>
      </c>
      <c r="L12" s="1" t="s">
        <v>11</v>
      </c>
      <c r="M12" s="1">
        <v>71</v>
      </c>
      <c r="N12" s="1">
        <v>89</v>
      </c>
      <c r="O12" s="1">
        <v>62</v>
      </c>
      <c r="P12" s="1" t="s">
        <v>14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886A5-0D1C-4AD0-82ED-9647A3105288}">
  <dimension ref="B2:G9"/>
  <sheetViews>
    <sheetView showGridLines="0" workbookViewId="0">
      <selection activeCell="F3" sqref="F3"/>
    </sheetView>
  </sheetViews>
  <sheetFormatPr defaultRowHeight="20.100000000000001" customHeight="1" x14ac:dyDescent="0.25"/>
  <cols>
    <col min="1" max="1" width="4.7109375" customWidth="1"/>
    <col min="2" max="2" width="24.140625" customWidth="1"/>
    <col min="3" max="3" width="22.5703125" customWidth="1"/>
    <col min="6" max="7" width="28.7109375" customWidth="1"/>
  </cols>
  <sheetData>
    <row r="2" spans="2:7" ht="20.100000000000001" customHeight="1" thickBot="1" x14ac:dyDescent="0.35">
      <c r="B2" s="18" t="s">
        <v>58</v>
      </c>
      <c r="C2" s="18"/>
      <c r="F2" s="18" t="s">
        <v>84</v>
      </c>
      <c r="G2" s="18"/>
    </row>
    <row r="3" spans="2:7" ht="20.100000000000001" customHeight="1" thickTop="1" x14ac:dyDescent="0.25"/>
    <row r="4" spans="2:7" ht="20.100000000000001" customHeight="1" x14ac:dyDescent="0.25">
      <c r="B4" s="12" t="s">
        <v>56</v>
      </c>
      <c r="C4" s="12" t="s">
        <v>57</v>
      </c>
      <c r="F4" s="12" t="s">
        <v>56</v>
      </c>
      <c r="G4" s="12" t="s">
        <v>57</v>
      </c>
    </row>
    <row r="5" spans="2:7" ht="20.100000000000001" customHeight="1" x14ac:dyDescent="0.25">
      <c r="B5" s="1" t="s">
        <v>59</v>
      </c>
      <c r="C5" s="1">
        <f>AVERAGE(4,6,8,10,12)</f>
        <v>8</v>
      </c>
      <c r="F5" s="1" t="s">
        <v>85</v>
      </c>
      <c r="G5" s="1"/>
    </row>
    <row r="6" spans="2:7" ht="20.100000000000001" customHeight="1" x14ac:dyDescent="0.25">
      <c r="B6" s="11"/>
      <c r="C6" s="11"/>
    </row>
    <row r="7" spans="2:7" ht="20.100000000000001" customHeight="1" x14ac:dyDescent="0.25">
      <c r="B7" s="11"/>
      <c r="C7" s="11"/>
    </row>
    <row r="8" spans="2:7" ht="20.100000000000001" customHeight="1" x14ac:dyDescent="0.25">
      <c r="B8" s="11"/>
      <c r="C8" s="11"/>
    </row>
    <row r="9" spans="2:7" ht="20.100000000000001" customHeight="1" x14ac:dyDescent="0.25">
      <c r="B9" s="11"/>
      <c r="C9" s="11"/>
    </row>
  </sheetData>
  <mergeCells count="2">
    <mergeCell ref="B2:C2"/>
    <mergeCell ref="F2:G2"/>
  </mergeCells>
  <pageMargins left="0.7" right="0.7" top="0.75" bottom="0.75" header="0.3" footer="0.3"/>
  <pageSetup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5F93A-3D73-4F65-ACC0-923506D874F1}">
  <dimension ref="B2:R12"/>
  <sheetViews>
    <sheetView showGridLines="0" workbookViewId="0">
      <selection activeCell="P13" sqref="P13"/>
    </sheetView>
  </sheetViews>
  <sheetFormatPr defaultRowHeight="20.100000000000001" customHeight="1" x14ac:dyDescent="0.25"/>
  <cols>
    <col min="1" max="1" width="5.140625" customWidth="1"/>
    <col min="3" max="3" width="13.140625" customWidth="1"/>
    <col min="7" max="7" width="4.42578125" customWidth="1"/>
    <col min="9" max="9" width="22.140625" customWidth="1"/>
    <col min="12" max="12" width="14.28515625" customWidth="1"/>
    <col min="18" max="18" width="22.28515625" customWidth="1"/>
  </cols>
  <sheetData>
    <row r="2" spans="2:18" ht="20.100000000000001" customHeight="1" thickBot="1" x14ac:dyDescent="0.35">
      <c r="B2" s="18" t="s">
        <v>73</v>
      </c>
      <c r="C2" s="18"/>
      <c r="D2" s="18"/>
      <c r="E2" s="18"/>
      <c r="F2" s="18"/>
      <c r="K2" s="18" t="s">
        <v>84</v>
      </c>
      <c r="L2" s="18"/>
      <c r="M2" s="18"/>
      <c r="N2" s="18"/>
      <c r="O2" s="18"/>
    </row>
    <row r="3" spans="2:18" ht="20.100000000000001" customHeight="1" thickTop="1" x14ac:dyDescent="0.25"/>
    <row r="4" spans="2:18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K4" s="10" t="s">
        <v>0</v>
      </c>
      <c r="L4" s="10" t="s">
        <v>1</v>
      </c>
      <c r="M4" s="10" t="s">
        <v>2</v>
      </c>
      <c r="N4" s="10" t="s">
        <v>3</v>
      </c>
      <c r="O4" s="10" t="s">
        <v>12</v>
      </c>
    </row>
    <row r="5" spans="2:18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K5" s="1" t="s">
        <v>4</v>
      </c>
      <c r="L5" s="1">
        <v>68</v>
      </c>
      <c r="M5" s="1">
        <v>80</v>
      </c>
      <c r="N5" s="1">
        <v>65</v>
      </c>
      <c r="O5" s="2" t="s">
        <v>13</v>
      </c>
    </row>
    <row r="6" spans="2:18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K6" s="1" t="s">
        <v>5</v>
      </c>
      <c r="L6" s="1">
        <v>56</v>
      </c>
      <c r="M6" s="1">
        <v>92</v>
      </c>
      <c r="N6" s="1">
        <v>86</v>
      </c>
      <c r="O6" s="2" t="s">
        <v>14</v>
      </c>
    </row>
    <row r="7" spans="2:18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K7" s="1" t="s">
        <v>6</v>
      </c>
      <c r="L7" s="1">
        <v>97</v>
      </c>
      <c r="M7" s="1">
        <v>45</v>
      </c>
      <c r="N7" s="1">
        <v>70</v>
      </c>
      <c r="O7" s="2" t="s">
        <v>13</v>
      </c>
    </row>
    <row r="8" spans="2:18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H8" s="5" t="s">
        <v>19</v>
      </c>
      <c r="I8" s="3" t="s">
        <v>74</v>
      </c>
      <c r="K8" s="1" t="s">
        <v>7</v>
      </c>
      <c r="L8" s="1">
        <v>58</v>
      </c>
      <c r="M8" s="1">
        <v>31</v>
      </c>
      <c r="N8" s="1">
        <v>94</v>
      </c>
      <c r="O8" s="2" t="s">
        <v>15</v>
      </c>
      <c r="Q8" s="5" t="s">
        <v>19</v>
      </c>
      <c r="R8" s="3"/>
    </row>
    <row r="9" spans="2:18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H9" s="5" t="s">
        <v>20</v>
      </c>
      <c r="I9" s="3">
        <f>AVERAGEA(B5:C12)</f>
        <v>35.875</v>
      </c>
      <c r="K9" s="1" t="s">
        <v>8</v>
      </c>
      <c r="L9" s="1">
        <v>75</v>
      </c>
      <c r="M9" s="1">
        <v>89</v>
      </c>
      <c r="N9" s="1">
        <v>50</v>
      </c>
      <c r="O9" s="2" t="s">
        <v>14</v>
      </c>
      <c r="Q9" s="5" t="s">
        <v>20</v>
      </c>
      <c r="R9" s="3"/>
    </row>
    <row r="10" spans="2:18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K10" s="1" t="s">
        <v>9</v>
      </c>
      <c r="L10" s="1">
        <v>82</v>
      </c>
      <c r="M10" s="1">
        <v>54</v>
      </c>
      <c r="N10" s="1">
        <v>75</v>
      </c>
      <c r="O10" s="2" t="s">
        <v>15</v>
      </c>
    </row>
    <row r="11" spans="2:18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K11" s="1" t="s">
        <v>10</v>
      </c>
      <c r="L11" s="1">
        <v>67</v>
      </c>
      <c r="M11" s="1">
        <v>23</v>
      </c>
      <c r="N11" s="1">
        <v>91</v>
      </c>
      <c r="O11" s="2" t="s">
        <v>13</v>
      </c>
    </row>
    <row r="12" spans="2:18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K12" s="1" t="s">
        <v>11</v>
      </c>
      <c r="L12" s="1">
        <v>71</v>
      </c>
      <c r="M12" s="1">
        <v>89</v>
      </c>
      <c r="N12" s="1">
        <v>62</v>
      </c>
      <c r="O12" s="2" t="s">
        <v>14</v>
      </c>
    </row>
  </sheetData>
  <mergeCells count="2">
    <mergeCell ref="B2:F2"/>
    <mergeCell ref="K2:O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5F149-F821-4BAE-9E97-96A6A590350C}">
  <dimension ref="B2:T12"/>
  <sheetViews>
    <sheetView showGridLines="0" tabSelected="1" topLeftCell="E1" workbookViewId="0">
      <selection activeCell="L3" sqref="L3"/>
    </sheetView>
  </sheetViews>
  <sheetFormatPr defaultRowHeight="20.100000000000001" customHeight="1" x14ac:dyDescent="0.25"/>
  <cols>
    <col min="1" max="1" width="3.42578125" customWidth="1"/>
    <col min="3" max="3" width="12.28515625" customWidth="1"/>
    <col min="6" max="6" width="8.7109375" customWidth="1"/>
    <col min="7" max="7" width="3.28515625" customWidth="1"/>
    <col min="8" max="8" width="17.85546875" customWidth="1"/>
    <col min="9" max="9" width="18.42578125" bestFit="1" customWidth="1"/>
    <col min="13" max="13" width="12.85546875" customWidth="1"/>
    <col min="18" max="18" width="19.42578125" customWidth="1"/>
    <col min="19" max="19" width="12.140625" customWidth="1"/>
    <col min="20" max="20" width="19.42578125" customWidth="1"/>
  </cols>
  <sheetData>
    <row r="2" spans="2:20" ht="20.100000000000001" customHeight="1" thickBot="1" x14ac:dyDescent="0.35">
      <c r="B2" s="18" t="s">
        <v>82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20" ht="20.100000000000001" customHeight="1" thickTop="1" x14ac:dyDescent="0.25"/>
    <row r="4" spans="2:20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20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1" t="s">
        <v>13</v>
      </c>
      <c r="L5" s="1" t="s">
        <v>4</v>
      </c>
      <c r="M5" s="1">
        <v>68</v>
      </c>
      <c r="N5" s="1">
        <v>80</v>
      </c>
      <c r="O5" s="1">
        <v>65</v>
      </c>
      <c r="P5" s="1" t="s">
        <v>13</v>
      </c>
    </row>
    <row r="6" spans="2:20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1" t="s">
        <v>14</v>
      </c>
      <c r="L6" s="1" t="s">
        <v>5</v>
      </c>
      <c r="M6" s="1">
        <v>56</v>
      </c>
      <c r="N6" s="1">
        <v>92</v>
      </c>
      <c r="O6" s="1">
        <v>86</v>
      </c>
      <c r="P6" s="1" t="s">
        <v>14</v>
      </c>
    </row>
    <row r="7" spans="2:20" ht="20.100000000000001" customHeight="1" x14ac:dyDescent="0.25">
      <c r="B7" s="1" t="s">
        <v>6</v>
      </c>
      <c r="C7" s="1">
        <v>97</v>
      </c>
      <c r="D7" s="1" t="s">
        <v>75</v>
      </c>
      <c r="E7" s="1">
        <v>70</v>
      </c>
      <c r="F7" s="1" t="s">
        <v>13</v>
      </c>
      <c r="H7" s="17" t="s">
        <v>76</v>
      </c>
      <c r="I7" s="1" t="s">
        <v>77</v>
      </c>
      <c r="J7" s="2"/>
      <c r="L7" s="1" t="s">
        <v>6</v>
      </c>
      <c r="M7" s="1">
        <v>97</v>
      </c>
      <c r="N7" s="1" t="s">
        <v>75</v>
      </c>
      <c r="O7" s="1">
        <v>70</v>
      </c>
      <c r="P7" s="1" t="s">
        <v>13</v>
      </c>
      <c r="R7" s="17" t="s">
        <v>76</v>
      </c>
      <c r="S7" s="1"/>
      <c r="T7" s="2"/>
    </row>
    <row r="8" spans="2:20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1" t="s">
        <v>15</v>
      </c>
      <c r="H8" s="17" t="s">
        <v>78</v>
      </c>
      <c r="I8" s="2" t="s">
        <v>79</v>
      </c>
      <c r="J8" s="2">
        <f>AVERAGE(D5:D12)</f>
        <v>65.428571428571431</v>
      </c>
      <c r="L8" s="1" t="s">
        <v>7</v>
      </c>
      <c r="M8" s="1">
        <v>58</v>
      </c>
      <c r="N8" s="1">
        <v>31</v>
      </c>
      <c r="O8" s="1">
        <v>94</v>
      </c>
      <c r="P8" s="1" t="s">
        <v>15</v>
      </c>
      <c r="R8" s="17" t="s">
        <v>78</v>
      </c>
      <c r="S8" s="2"/>
      <c r="T8" s="2"/>
    </row>
    <row r="9" spans="2:20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1" t="s">
        <v>14</v>
      </c>
      <c r="H9" s="17" t="s">
        <v>81</v>
      </c>
      <c r="I9" s="2" t="s">
        <v>80</v>
      </c>
      <c r="J9" s="2">
        <f>AVERAGEA(D5:D12)</f>
        <v>57.25</v>
      </c>
      <c r="L9" s="1" t="s">
        <v>8</v>
      </c>
      <c r="M9" s="1">
        <v>75</v>
      </c>
      <c r="N9" s="1">
        <v>89</v>
      </c>
      <c r="O9" s="1">
        <v>50</v>
      </c>
      <c r="P9" s="1" t="s">
        <v>14</v>
      </c>
      <c r="R9" s="17" t="s">
        <v>81</v>
      </c>
      <c r="S9" s="2"/>
      <c r="T9" s="2"/>
    </row>
    <row r="10" spans="2:20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1" t="s">
        <v>15</v>
      </c>
      <c r="L10" s="1" t="s">
        <v>9</v>
      </c>
      <c r="M10" s="1">
        <v>82</v>
      </c>
      <c r="N10" s="1">
        <v>54</v>
      </c>
      <c r="O10" s="1">
        <v>75</v>
      </c>
      <c r="P10" s="1" t="s">
        <v>15</v>
      </c>
    </row>
    <row r="11" spans="2:20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1" t="s">
        <v>13</v>
      </c>
      <c r="L11" s="1" t="s">
        <v>10</v>
      </c>
      <c r="M11" s="1">
        <v>67</v>
      </c>
      <c r="N11" s="1">
        <v>23</v>
      </c>
      <c r="O11" s="1">
        <v>91</v>
      </c>
      <c r="P11" s="1" t="s">
        <v>13</v>
      </c>
    </row>
    <row r="12" spans="2:20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1" t="s">
        <v>14</v>
      </c>
      <c r="L12" s="1" t="s">
        <v>11</v>
      </c>
      <c r="M12" s="1">
        <v>71</v>
      </c>
      <c r="N12" s="1">
        <v>89</v>
      </c>
      <c r="O12" s="1">
        <v>62</v>
      </c>
      <c r="P12" s="1" t="s">
        <v>14</v>
      </c>
    </row>
  </sheetData>
  <mergeCells count="2">
    <mergeCell ref="B2:F2"/>
    <mergeCell ref="L2:P2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BB063-6B0B-48E1-8356-490B3E225E61}">
  <dimension ref="B2:S12"/>
  <sheetViews>
    <sheetView showGridLines="0" topLeftCell="F1" workbookViewId="0">
      <selection activeCell="L2" sqref="L2:S12"/>
    </sheetView>
  </sheetViews>
  <sheetFormatPr defaultRowHeight="20.100000000000001" customHeight="1" x14ac:dyDescent="0.25"/>
  <cols>
    <col min="1" max="1" width="5.28515625" customWidth="1"/>
    <col min="2" max="3" width="13.42578125" customWidth="1"/>
    <col min="4" max="5" width="11.140625" customWidth="1"/>
    <col min="6" max="6" width="10.85546875" customWidth="1"/>
    <col min="7" max="7" width="3.28515625" customWidth="1"/>
    <col min="9" max="9" width="16.85546875" customWidth="1"/>
    <col min="13" max="13" width="14.42578125" customWidth="1"/>
    <col min="19" max="19" width="19.28515625" customWidth="1"/>
  </cols>
  <sheetData>
    <row r="2" spans="2:19" ht="20.100000000000001" customHeight="1" thickBot="1" x14ac:dyDescent="0.35">
      <c r="B2" s="18" t="s">
        <v>17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19" ht="20.100000000000001" customHeight="1" thickTop="1" x14ac:dyDescent="0.25"/>
    <row r="4" spans="2:19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L5" s="1" t="s">
        <v>4</v>
      </c>
      <c r="M5" s="1">
        <v>68</v>
      </c>
      <c r="N5" s="1">
        <v>80</v>
      </c>
      <c r="O5" s="1">
        <v>65</v>
      </c>
      <c r="P5" s="2" t="s">
        <v>13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H6" s="4" t="s">
        <v>19</v>
      </c>
      <c r="I6" s="3" t="s">
        <v>61</v>
      </c>
      <c r="L6" s="1" t="s">
        <v>5</v>
      </c>
      <c r="M6" s="1">
        <v>56</v>
      </c>
      <c r="N6" s="1">
        <v>92</v>
      </c>
      <c r="O6" s="1">
        <v>86</v>
      </c>
      <c r="P6" s="2" t="s">
        <v>14</v>
      </c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H7" s="4" t="s">
        <v>20</v>
      </c>
      <c r="I7" s="3">
        <f>AVERAGE(D7:E10)</f>
        <v>63.5</v>
      </c>
      <c r="L7" s="1" t="s">
        <v>6</v>
      </c>
      <c r="M7" s="1">
        <v>97</v>
      </c>
      <c r="N7" s="1">
        <v>45</v>
      </c>
      <c r="O7" s="1">
        <v>70</v>
      </c>
      <c r="P7" s="2" t="s">
        <v>13</v>
      </c>
    </row>
    <row r="8" spans="2:19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L8" s="1" t="s">
        <v>7</v>
      </c>
      <c r="M8" s="1">
        <v>58</v>
      </c>
      <c r="N8" s="1">
        <v>31</v>
      </c>
      <c r="O8" s="1">
        <v>94</v>
      </c>
      <c r="P8" s="2" t="s">
        <v>15</v>
      </c>
      <c r="R8" s="5" t="s">
        <v>19</v>
      </c>
      <c r="S8" s="3"/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L9" s="1" t="s">
        <v>8</v>
      </c>
      <c r="M9" s="1">
        <v>75</v>
      </c>
      <c r="N9" s="1">
        <v>89</v>
      </c>
      <c r="O9" s="1">
        <v>50</v>
      </c>
      <c r="P9" s="2" t="s">
        <v>14</v>
      </c>
      <c r="R9" s="5" t="s">
        <v>20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L10" s="1" t="s">
        <v>9</v>
      </c>
      <c r="M10" s="1">
        <v>82</v>
      </c>
      <c r="N10" s="1">
        <v>54</v>
      </c>
      <c r="O10" s="1">
        <v>75</v>
      </c>
      <c r="P10" s="2" t="s">
        <v>15</v>
      </c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L11" s="1" t="s">
        <v>10</v>
      </c>
      <c r="M11" s="1">
        <v>67</v>
      </c>
      <c r="N11" s="1">
        <v>23</v>
      </c>
      <c r="O11" s="1">
        <v>91</v>
      </c>
      <c r="P11" s="2" t="s">
        <v>13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L12" s="1" t="s">
        <v>11</v>
      </c>
      <c r="M12" s="1">
        <v>71</v>
      </c>
      <c r="N12" s="1">
        <v>89</v>
      </c>
      <c r="O12" s="1">
        <v>62</v>
      </c>
      <c r="P12" s="2" t="s">
        <v>14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222B3-5D31-4393-A233-FA47F47CABCF}">
  <dimension ref="B2:S12"/>
  <sheetViews>
    <sheetView showGridLines="0" topLeftCell="H1" workbookViewId="0">
      <selection activeCell="S16" sqref="S16"/>
    </sheetView>
  </sheetViews>
  <sheetFormatPr defaultRowHeight="20.100000000000001" customHeight="1" x14ac:dyDescent="0.25"/>
  <cols>
    <col min="1" max="1" width="5.28515625" customWidth="1"/>
    <col min="2" max="2" width="13.7109375" customWidth="1"/>
    <col min="3" max="3" width="13.42578125" customWidth="1"/>
    <col min="4" max="4" width="11.140625" customWidth="1"/>
    <col min="5" max="5" width="12.140625" customWidth="1"/>
    <col min="6" max="6" width="9.85546875" customWidth="1"/>
    <col min="7" max="7" width="5.85546875" customWidth="1"/>
    <col min="9" max="9" width="27" customWidth="1"/>
    <col min="13" max="13" width="12.5703125" bestFit="1" customWidth="1"/>
    <col min="17" max="17" width="3.28515625" customWidth="1"/>
    <col min="19" max="19" width="32.42578125" customWidth="1"/>
  </cols>
  <sheetData>
    <row r="2" spans="2:19" ht="20.100000000000001" customHeight="1" thickBot="1" x14ac:dyDescent="0.35">
      <c r="B2" s="18" t="s">
        <v>18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19" ht="20.100000000000001" customHeight="1" thickTop="1" x14ac:dyDescent="0.25"/>
    <row r="4" spans="2:19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H5" s="4" t="s">
        <v>19</v>
      </c>
      <c r="I5" s="3" t="s">
        <v>62</v>
      </c>
      <c r="L5" s="1" t="s">
        <v>4</v>
      </c>
      <c r="M5" s="1">
        <v>68</v>
      </c>
      <c r="N5" s="1">
        <v>80</v>
      </c>
      <c r="O5" s="1">
        <v>65</v>
      </c>
      <c r="P5" s="2" t="s">
        <v>13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H6" s="4" t="s">
        <v>20</v>
      </c>
      <c r="I6" s="13">
        <f>AVERAGE(C7,D9,E5)</f>
        <v>83.666666666666671</v>
      </c>
      <c r="L6" s="1" t="s">
        <v>5</v>
      </c>
      <c r="M6" s="1">
        <v>56</v>
      </c>
      <c r="N6" s="1">
        <v>92</v>
      </c>
      <c r="O6" s="1">
        <v>86</v>
      </c>
      <c r="P6" s="2" t="s">
        <v>14</v>
      </c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L7" s="1" t="s">
        <v>6</v>
      </c>
      <c r="M7" s="1">
        <v>97</v>
      </c>
      <c r="N7" s="1">
        <v>45</v>
      </c>
      <c r="O7" s="1">
        <v>70</v>
      </c>
      <c r="P7" s="2" t="s">
        <v>13</v>
      </c>
    </row>
    <row r="8" spans="2:19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L8" s="1" t="s">
        <v>7</v>
      </c>
      <c r="M8" s="1">
        <v>58</v>
      </c>
      <c r="N8" s="1">
        <v>31</v>
      </c>
      <c r="O8" s="1">
        <v>94</v>
      </c>
      <c r="P8" s="2" t="s">
        <v>15</v>
      </c>
      <c r="R8" s="5" t="s">
        <v>19</v>
      </c>
      <c r="S8" s="3"/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L9" s="1" t="s">
        <v>8</v>
      </c>
      <c r="M9" s="1">
        <v>75</v>
      </c>
      <c r="N9" s="1">
        <v>89</v>
      </c>
      <c r="O9" s="1">
        <v>50</v>
      </c>
      <c r="P9" s="2" t="s">
        <v>14</v>
      </c>
      <c r="R9" s="5" t="s">
        <v>20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L10" s="1" t="s">
        <v>9</v>
      </c>
      <c r="M10" s="1">
        <v>82</v>
      </c>
      <c r="N10" s="1">
        <v>54</v>
      </c>
      <c r="O10" s="1">
        <v>75</v>
      </c>
      <c r="P10" s="2" t="s">
        <v>15</v>
      </c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L11" s="1" t="s">
        <v>10</v>
      </c>
      <c r="M11" s="1">
        <v>67</v>
      </c>
      <c r="N11" s="1">
        <v>23</v>
      </c>
      <c r="O11" s="1">
        <v>91</v>
      </c>
      <c r="P11" s="2" t="s">
        <v>13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L12" s="1" t="s">
        <v>11</v>
      </c>
      <c r="M12" s="1">
        <v>71</v>
      </c>
      <c r="N12" s="1">
        <v>89</v>
      </c>
      <c r="O12" s="1">
        <v>62</v>
      </c>
      <c r="P12" s="2" t="s">
        <v>14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E8EAF-FA22-49F6-A2D1-809A3A38A06D}">
  <dimension ref="B2:S14"/>
  <sheetViews>
    <sheetView showGridLines="0" topLeftCell="F1" workbookViewId="0">
      <selection activeCell="U4" sqref="U4"/>
    </sheetView>
  </sheetViews>
  <sheetFormatPr defaultRowHeight="15" x14ac:dyDescent="0.25"/>
  <cols>
    <col min="1" max="1" width="5.7109375" customWidth="1"/>
    <col min="2" max="2" width="13.85546875" customWidth="1"/>
    <col min="3" max="3" width="14.5703125" customWidth="1"/>
    <col min="4" max="4" width="10.7109375" customWidth="1"/>
    <col min="5" max="5" width="12.140625" customWidth="1"/>
    <col min="6" max="6" width="11.42578125" customWidth="1"/>
    <col min="7" max="7" width="5.28515625" customWidth="1"/>
    <col min="8" max="8" width="12" customWidth="1"/>
    <col min="9" max="9" width="26.140625" customWidth="1"/>
    <col min="19" max="19" width="24.5703125" customWidth="1"/>
  </cols>
  <sheetData>
    <row r="2" spans="2:19" ht="20.100000000000001" customHeight="1" thickBot="1" x14ac:dyDescent="0.35">
      <c r="B2" s="18" t="s">
        <v>21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19" ht="20.100000000000001" customHeight="1" thickTop="1" x14ac:dyDescent="0.25"/>
    <row r="4" spans="2:19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L5" s="1" t="s">
        <v>4</v>
      </c>
      <c r="M5" s="1">
        <v>68</v>
      </c>
      <c r="N5" s="1">
        <v>80</v>
      </c>
      <c r="O5" s="1">
        <v>65</v>
      </c>
      <c r="P5" s="2" t="s">
        <v>13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L6" s="1" t="s">
        <v>5</v>
      </c>
      <c r="M6" s="1">
        <v>56</v>
      </c>
      <c r="N6" s="1">
        <v>92</v>
      </c>
      <c r="O6" s="1">
        <v>86</v>
      </c>
      <c r="P6" s="2" t="s">
        <v>14</v>
      </c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L7" s="1" t="s">
        <v>6</v>
      </c>
      <c r="M7" s="1">
        <v>97</v>
      </c>
      <c r="N7" s="1">
        <v>45</v>
      </c>
      <c r="O7" s="1">
        <v>70</v>
      </c>
      <c r="P7" s="2" t="s">
        <v>13</v>
      </c>
    </row>
    <row r="8" spans="2:19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H8" s="5" t="s">
        <v>19</v>
      </c>
      <c r="I8" s="3" t="s">
        <v>63</v>
      </c>
      <c r="L8" s="1" t="s">
        <v>7</v>
      </c>
      <c r="M8" s="1">
        <v>58</v>
      </c>
      <c r="N8" s="1">
        <v>31</v>
      </c>
      <c r="O8" s="1">
        <v>94</v>
      </c>
      <c r="P8" s="2" t="s">
        <v>15</v>
      </c>
      <c r="R8" s="5" t="s">
        <v>19</v>
      </c>
      <c r="S8" s="3"/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H9" s="5" t="s">
        <v>20</v>
      </c>
      <c r="I9" s="3">
        <f>AVERAGE(C6:D7,D10:E11)</f>
        <v>66.625</v>
      </c>
      <c r="L9" s="1" t="s">
        <v>8</v>
      </c>
      <c r="M9" s="1">
        <v>75</v>
      </c>
      <c r="N9" s="1">
        <v>89</v>
      </c>
      <c r="O9" s="1">
        <v>50</v>
      </c>
      <c r="P9" s="2" t="s">
        <v>14</v>
      </c>
      <c r="R9" s="5" t="s">
        <v>20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L10" s="1" t="s">
        <v>9</v>
      </c>
      <c r="M10" s="1">
        <v>82</v>
      </c>
      <c r="N10" s="1">
        <v>54</v>
      </c>
      <c r="O10" s="1">
        <v>75</v>
      </c>
      <c r="P10" s="2" t="s">
        <v>15</v>
      </c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L11" s="1" t="s">
        <v>10</v>
      </c>
      <c r="M11" s="1">
        <v>67</v>
      </c>
      <c r="N11" s="1">
        <v>23</v>
      </c>
      <c r="O11" s="1">
        <v>91</v>
      </c>
      <c r="P11" s="2" t="s">
        <v>13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L12" s="1" t="s">
        <v>11</v>
      </c>
      <c r="M12" s="1">
        <v>71</v>
      </c>
      <c r="N12" s="1">
        <v>89</v>
      </c>
      <c r="O12" s="1">
        <v>62</v>
      </c>
      <c r="P12" s="2" t="s">
        <v>14</v>
      </c>
    </row>
    <row r="13" spans="2:19" ht="20.100000000000001" customHeight="1" x14ac:dyDescent="0.25"/>
    <row r="14" spans="2:19" ht="20.100000000000001" customHeight="1" x14ac:dyDescent="0.25"/>
  </sheetData>
  <mergeCells count="2">
    <mergeCell ref="B2:F2"/>
    <mergeCell ref="L2:P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59D3D-1F32-461A-BF64-54901AEE3658}">
  <dimension ref="B2:S12"/>
  <sheetViews>
    <sheetView showGridLines="0" topLeftCell="H1" workbookViewId="0">
      <selection activeCell="L2" sqref="L2:S12"/>
    </sheetView>
  </sheetViews>
  <sheetFormatPr defaultRowHeight="20.100000000000001" customHeight="1" x14ac:dyDescent="0.25"/>
  <cols>
    <col min="1" max="1" width="4.28515625" customWidth="1"/>
    <col min="2" max="2" width="11.42578125" customWidth="1"/>
    <col min="3" max="3" width="16.85546875" customWidth="1"/>
    <col min="4" max="4" width="12.5703125" customWidth="1"/>
    <col min="5" max="5" width="9.7109375" bestFit="1" customWidth="1"/>
    <col min="6" max="6" width="9.5703125" customWidth="1"/>
    <col min="7" max="7" width="3.140625" customWidth="1"/>
    <col min="8" max="8" width="11.85546875" customWidth="1"/>
    <col min="9" max="9" width="21.5703125" customWidth="1"/>
    <col min="19" max="19" width="23.28515625" customWidth="1"/>
  </cols>
  <sheetData>
    <row r="2" spans="2:19" ht="20.100000000000001" customHeight="1" thickBot="1" x14ac:dyDescent="0.35">
      <c r="B2" s="18" t="s">
        <v>83</v>
      </c>
      <c r="C2" s="18"/>
      <c r="D2" s="18"/>
      <c r="E2" s="18"/>
      <c r="F2" s="18"/>
      <c r="L2" s="18" t="s">
        <v>84</v>
      </c>
      <c r="M2" s="18"/>
      <c r="N2" s="18"/>
      <c r="O2" s="18"/>
      <c r="P2" s="18"/>
    </row>
    <row r="3" spans="2:19" ht="20.100000000000001" customHeight="1" thickTop="1" x14ac:dyDescent="0.25"/>
    <row r="4" spans="2:19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L4" s="10" t="s">
        <v>0</v>
      </c>
      <c r="M4" s="10" t="s">
        <v>1</v>
      </c>
      <c r="N4" s="10" t="s">
        <v>2</v>
      </c>
      <c r="O4" s="10" t="s">
        <v>3</v>
      </c>
      <c r="P4" s="10" t="s">
        <v>12</v>
      </c>
    </row>
    <row r="5" spans="2:19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L5" s="1" t="s">
        <v>4</v>
      </c>
      <c r="M5" s="1">
        <v>68</v>
      </c>
      <c r="N5" s="1">
        <v>80</v>
      </c>
      <c r="O5" s="1">
        <v>65</v>
      </c>
      <c r="P5" s="2" t="s">
        <v>13</v>
      </c>
    </row>
    <row r="6" spans="2:19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L6" s="1" t="s">
        <v>5</v>
      </c>
      <c r="M6" s="1">
        <v>56</v>
      </c>
      <c r="N6" s="1">
        <v>92</v>
      </c>
      <c r="O6" s="1">
        <v>86</v>
      </c>
      <c r="P6" s="2" t="s">
        <v>14</v>
      </c>
    </row>
    <row r="7" spans="2:19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L7" s="1" t="s">
        <v>6</v>
      </c>
      <c r="M7" s="1">
        <v>97</v>
      </c>
      <c r="N7" s="1">
        <v>45</v>
      </c>
      <c r="O7" s="1">
        <v>70</v>
      </c>
      <c r="P7" s="2" t="s">
        <v>13</v>
      </c>
    </row>
    <row r="8" spans="2:19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H8" s="5" t="s">
        <v>19</v>
      </c>
      <c r="I8" s="3" t="s">
        <v>64</v>
      </c>
      <c r="L8" s="1" t="s">
        <v>7</v>
      </c>
      <c r="M8" s="1">
        <v>58</v>
      </c>
      <c r="N8" s="1">
        <v>31</v>
      </c>
      <c r="O8" s="1">
        <v>94</v>
      </c>
      <c r="P8" s="2" t="s">
        <v>15</v>
      </c>
      <c r="R8" s="5" t="s">
        <v>19</v>
      </c>
      <c r="S8" s="3"/>
    </row>
    <row r="9" spans="2:19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H9" s="5" t="s">
        <v>20</v>
      </c>
      <c r="I9" s="3">
        <f>AVERAGE(C7:C10,D6,56)</f>
        <v>76.666666666666671</v>
      </c>
      <c r="L9" s="1" t="s">
        <v>8</v>
      </c>
      <c r="M9" s="1">
        <v>75</v>
      </c>
      <c r="N9" s="1">
        <v>89</v>
      </c>
      <c r="O9" s="1">
        <v>50</v>
      </c>
      <c r="P9" s="2" t="s">
        <v>14</v>
      </c>
      <c r="R9" s="5" t="s">
        <v>20</v>
      </c>
      <c r="S9" s="3"/>
    </row>
    <row r="10" spans="2:19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L10" s="1" t="s">
        <v>9</v>
      </c>
      <c r="M10" s="1">
        <v>82</v>
      </c>
      <c r="N10" s="1">
        <v>54</v>
      </c>
      <c r="O10" s="1">
        <v>75</v>
      </c>
      <c r="P10" s="2" t="s">
        <v>15</v>
      </c>
    </row>
    <row r="11" spans="2:19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L11" s="1" t="s">
        <v>10</v>
      </c>
      <c r="M11" s="1">
        <v>67</v>
      </c>
      <c r="N11" s="1">
        <v>23</v>
      </c>
      <c r="O11" s="1">
        <v>91</v>
      </c>
      <c r="P11" s="2" t="s">
        <v>13</v>
      </c>
    </row>
    <row r="12" spans="2:19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L12" s="1" t="s">
        <v>11</v>
      </c>
      <c r="M12" s="1">
        <v>71</v>
      </c>
      <c r="N12" s="1">
        <v>89</v>
      </c>
      <c r="O12" s="1">
        <v>62</v>
      </c>
      <c r="P12" s="2" t="s">
        <v>14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905EE-5B8F-46E7-A196-F17B6C1F00C5}">
  <dimension ref="B2:M11"/>
  <sheetViews>
    <sheetView showGridLines="0" workbookViewId="0">
      <selection activeCell="I3" sqref="I3"/>
    </sheetView>
  </sheetViews>
  <sheetFormatPr defaultRowHeight="20.100000000000001" customHeight="1" x14ac:dyDescent="0.25"/>
  <cols>
    <col min="1" max="1" width="5.42578125" customWidth="1"/>
    <col min="2" max="2" width="18.85546875" customWidth="1"/>
    <col min="3" max="3" width="19" customWidth="1"/>
    <col min="4" max="4" width="5" customWidth="1"/>
    <col min="6" max="6" width="23.42578125" customWidth="1"/>
    <col min="9" max="9" width="22.7109375" customWidth="1"/>
    <col min="10" max="10" width="23.85546875" customWidth="1"/>
    <col min="13" max="13" width="21.28515625" customWidth="1"/>
  </cols>
  <sheetData>
    <row r="2" spans="2:13" ht="20.100000000000001" customHeight="1" thickBot="1" x14ac:dyDescent="0.35">
      <c r="B2" s="18" t="s">
        <v>31</v>
      </c>
      <c r="C2" s="18"/>
      <c r="I2" s="18" t="s">
        <v>84</v>
      </c>
      <c r="J2" s="18"/>
    </row>
    <row r="3" spans="2:13" ht="20.100000000000001" customHeight="1" thickTop="1" x14ac:dyDescent="0.25"/>
    <row r="4" spans="2:13" ht="20.100000000000001" customHeight="1" x14ac:dyDescent="0.25">
      <c r="B4" s="10" t="s">
        <v>22</v>
      </c>
      <c r="C4" s="10" t="s">
        <v>30</v>
      </c>
      <c r="I4" s="10" t="s">
        <v>22</v>
      </c>
      <c r="J4" s="10" t="s">
        <v>30</v>
      </c>
    </row>
    <row r="5" spans="2:13" ht="20.100000000000001" customHeight="1" x14ac:dyDescent="0.25">
      <c r="B5" s="1" t="s">
        <v>23</v>
      </c>
      <c r="C5" s="6">
        <v>0.35</v>
      </c>
      <c r="I5" s="1" t="s">
        <v>23</v>
      </c>
      <c r="J5" s="6">
        <v>0.35</v>
      </c>
    </row>
    <row r="6" spans="2:13" ht="20.100000000000001" customHeight="1" x14ac:dyDescent="0.25">
      <c r="B6" s="1" t="s">
        <v>24</v>
      </c>
      <c r="C6" s="6">
        <v>0.67</v>
      </c>
      <c r="I6" s="1" t="s">
        <v>24</v>
      </c>
      <c r="J6" s="6">
        <v>0.67</v>
      </c>
    </row>
    <row r="7" spans="2:13" ht="20.100000000000001" customHeight="1" x14ac:dyDescent="0.25">
      <c r="B7" s="1" t="s">
        <v>25</v>
      </c>
      <c r="C7" s="6">
        <v>0.48</v>
      </c>
      <c r="E7" s="5" t="s">
        <v>19</v>
      </c>
      <c r="F7" s="14" t="s">
        <v>65</v>
      </c>
      <c r="I7" s="1" t="s">
        <v>25</v>
      </c>
      <c r="J7" s="6">
        <v>0.48</v>
      </c>
      <c r="L7" s="5" t="s">
        <v>19</v>
      </c>
      <c r="M7" s="14"/>
    </row>
    <row r="8" spans="2:13" ht="20.100000000000001" customHeight="1" x14ac:dyDescent="0.25">
      <c r="B8" s="1" t="s">
        <v>26</v>
      </c>
      <c r="C8" s="6">
        <v>0.12</v>
      </c>
      <c r="E8" s="5" t="s">
        <v>20</v>
      </c>
      <c r="F8" s="14">
        <f>AVERAGE(C5:C11)</f>
        <v>0.40285714285714291</v>
      </c>
      <c r="I8" s="1" t="s">
        <v>26</v>
      </c>
      <c r="J8" s="6">
        <v>0.12</v>
      </c>
      <c r="L8" s="5" t="s">
        <v>20</v>
      </c>
      <c r="M8" s="14"/>
    </row>
    <row r="9" spans="2:13" ht="20.100000000000001" customHeight="1" x14ac:dyDescent="0.25">
      <c r="B9" s="1" t="s">
        <v>27</v>
      </c>
      <c r="C9" s="6">
        <v>0.28999999999999998</v>
      </c>
      <c r="I9" s="1" t="s">
        <v>27</v>
      </c>
      <c r="J9" s="6">
        <v>0.28999999999999998</v>
      </c>
    </row>
    <row r="10" spans="2:13" ht="20.100000000000001" customHeight="1" x14ac:dyDescent="0.25">
      <c r="B10" s="1" t="s">
        <v>28</v>
      </c>
      <c r="C10" s="6">
        <v>0.81</v>
      </c>
      <c r="I10" s="1" t="s">
        <v>28</v>
      </c>
      <c r="J10" s="6">
        <v>0.81</v>
      </c>
    </row>
    <row r="11" spans="2:13" ht="20.100000000000001" customHeight="1" x14ac:dyDescent="0.25">
      <c r="B11" s="1" t="s">
        <v>29</v>
      </c>
      <c r="C11" s="6">
        <v>0.1</v>
      </c>
      <c r="I11" s="1" t="s">
        <v>29</v>
      </c>
      <c r="J11" s="6">
        <v>0.1</v>
      </c>
    </row>
  </sheetData>
  <mergeCells count="2">
    <mergeCell ref="B2:C2"/>
    <mergeCell ref="I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14A0B-D83B-4533-9701-875BCC03F825}">
  <dimension ref="B2:M14"/>
  <sheetViews>
    <sheetView showGridLines="0" workbookViewId="0">
      <selection activeCell="I3" sqref="I3"/>
    </sheetView>
  </sheetViews>
  <sheetFormatPr defaultRowHeight="15" x14ac:dyDescent="0.25"/>
  <cols>
    <col min="1" max="1" width="5.42578125" customWidth="1"/>
    <col min="2" max="2" width="25.5703125" customWidth="1"/>
    <col min="3" max="3" width="19.42578125" customWidth="1"/>
    <col min="4" max="4" width="5.85546875" customWidth="1"/>
    <col min="5" max="5" width="13.28515625" customWidth="1"/>
    <col min="6" max="6" width="21.28515625" customWidth="1"/>
    <col min="9" max="9" width="23.28515625" customWidth="1"/>
    <col min="10" max="10" width="16.85546875" customWidth="1"/>
    <col min="13" max="13" width="20.7109375" customWidth="1"/>
  </cols>
  <sheetData>
    <row r="2" spans="2:13" ht="20.100000000000001" customHeight="1" thickBot="1" x14ac:dyDescent="0.35">
      <c r="B2" s="18" t="s">
        <v>41</v>
      </c>
      <c r="C2" s="18"/>
      <c r="I2" s="18" t="s">
        <v>84</v>
      </c>
      <c r="J2" s="18"/>
    </row>
    <row r="3" spans="2:13" ht="20.100000000000001" customHeight="1" thickTop="1" x14ac:dyDescent="0.25"/>
    <row r="4" spans="2:13" ht="20.100000000000001" customHeight="1" x14ac:dyDescent="0.25">
      <c r="B4" s="10" t="s">
        <v>32</v>
      </c>
      <c r="C4" s="10" t="s">
        <v>33</v>
      </c>
      <c r="I4" s="10" t="s">
        <v>32</v>
      </c>
      <c r="J4" s="10" t="s">
        <v>33</v>
      </c>
    </row>
    <row r="5" spans="2:13" ht="20.100000000000001" customHeight="1" x14ac:dyDescent="0.25">
      <c r="B5" s="1" t="s">
        <v>34</v>
      </c>
      <c r="C5" s="7">
        <v>7.0081018518518515E-2</v>
      </c>
      <c r="I5" s="1" t="s">
        <v>34</v>
      </c>
      <c r="J5" s="7">
        <v>7.0081018518518515E-2</v>
      </c>
    </row>
    <row r="6" spans="2:13" ht="20.100000000000001" customHeight="1" x14ac:dyDescent="0.25">
      <c r="B6" s="1" t="s">
        <v>35</v>
      </c>
      <c r="C6" s="7">
        <v>9.7719907407407394E-2</v>
      </c>
      <c r="I6" s="1" t="s">
        <v>35</v>
      </c>
      <c r="J6" s="7">
        <v>9.7719907407407394E-2</v>
      </c>
    </row>
    <row r="7" spans="2:13" ht="20.100000000000001" customHeight="1" x14ac:dyDescent="0.25">
      <c r="B7" s="1" t="s">
        <v>36</v>
      </c>
      <c r="C7" s="7">
        <v>0.23587962962962963</v>
      </c>
      <c r="E7" s="5" t="s">
        <v>19</v>
      </c>
      <c r="F7" s="3" t="s">
        <v>65</v>
      </c>
      <c r="I7" s="1" t="s">
        <v>36</v>
      </c>
      <c r="J7" s="7">
        <v>0.23587962962962963</v>
      </c>
      <c r="L7" s="5" t="s">
        <v>19</v>
      </c>
      <c r="M7" s="3"/>
    </row>
    <row r="8" spans="2:13" ht="20.100000000000001" customHeight="1" x14ac:dyDescent="0.25">
      <c r="B8" s="1" t="s">
        <v>37</v>
      </c>
      <c r="C8" s="7">
        <v>0.14736111111111111</v>
      </c>
      <c r="E8" s="5" t="s">
        <v>20</v>
      </c>
      <c r="F8" s="15">
        <f>AVERAGE(C5:C11)</f>
        <v>0.10097222222222224</v>
      </c>
      <c r="I8" s="1" t="s">
        <v>37</v>
      </c>
      <c r="J8" s="7">
        <v>0.14736111111111111</v>
      </c>
      <c r="L8" s="5" t="s">
        <v>20</v>
      </c>
      <c r="M8" s="15"/>
    </row>
    <row r="9" spans="2:13" ht="20.100000000000001" customHeight="1" x14ac:dyDescent="0.25">
      <c r="B9" s="1" t="s">
        <v>38</v>
      </c>
      <c r="C9" s="7">
        <v>6.6203703703703709E-2</v>
      </c>
      <c r="I9" s="1" t="s">
        <v>38</v>
      </c>
      <c r="J9" s="7">
        <v>6.6203703703703709E-2</v>
      </c>
    </row>
    <row r="10" spans="2:13" ht="20.100000000000001" customHeight="1" x14ac:dyDescent="0.25">
      <c r="B10" s="1" t="s">
        <v>39</v>
      </c>
      <c r="C10" s="7">
        <v>4.0798611111111112E-2</v>
      </c>
      <c r="I10" s="1" t="s">
        <v>39</v>
      </c>
      <c r="J10" s="7">
        <v>4.0798611111111112E-2</v>
      </c>
    </row>
    <row r="11" spans="2:13" ht="20.100000000000001" customHeight="1" x14ac:dyDescent="0.25">
      <c r="B11" s="1" t="s">
        <v>40</v>
      </c>
      <c r="C11" s="7">
        <v>4.8761574074074075E-2</v>
      </c>
      <c r="I11" s="1" t="s">
        <v>40</v>
      </c>
      <c r="J11" s="7">
        <v>4.8761574074074075E-2</v>
      </c>
    </row>
    <row r="12" spans="2:13" ht="20.100000000000001" customHeight="1" x14ac:dyDescent="0.25"/>
    <row r="13" spans="2:13" ht="20.100000000000001" customHeight="1" x14ac:dyDescent="0.25"/>
    <row r="14" spans="2:13" ht="20.100000000000001" customHeight="1" x14ac:dyDescent="0.25"/>
  </sheetData>
  <mergeCells count="2">
    <mergeCell ref="B2:C2"/>
    <mergeCell ref="I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4125C-4638-4A6F-8D7C-981A8896A7AD}">
  <dimension ref="B2:Q10"/>
  <sheetViews>
    <sheetView showGridLines="0" topLeftCell="E1" workbookViewId="0">
      <selection activeCell="K3" sqref="K3"/>
    </sheetView>
  </sheetViews>
  <sheetFormatPr defaultRowHeight="20.100000000000001" customHeight="1" x14ac:dyDescent="0.25"/>
  <cols>
    <col min="1" max="1" width="4.7109375" customWidth="1"/>
    <col min="4" max="4" width="11.42578125" customWidth="1"/>
    <col min="5" max="5" width="19.140625" customWidth="1"/>
    <col min="6" max="6" width="4.5703125" customWidth="1"/>
    <col min="8" max="8" width="25.28515625" customWidth="1"/>
    <col min="13" max="13" width="18.28515625" customWidth="1"/>
    <col min="14" max="14" width="16.7109375" customWidth="1"/>
    <col min="17" max="17" width="23" customWidth="1"/>
  </cols>
  <sheetData>
    <row r="2" spans="2:17" ht="20.100000000000001" customHeight="1" thickBot="1" x14ac:dyDescent="0.35">
      <c r="B2" s="18" t="s">
        <v>49</v>
      </c>
      <c r="C2" s="18"/>
      <c r="D2" s="18"/>
      <c r="E2" s="18"/>
      <c r="K2" s="18" t="s">
        <v>84</v>
      </c>
      <c r="L2" s="18"/>
      <c r="M2" s="18"/>
      <c r="N2" s="18"/>
    </row>
    <row r="3" spans="2:17" ht="20.100000000000001" customHeight="1" thickTop="1" x14ac:dyDescent="0.25"/>
    <row r="4" spans="2:17" ht="20.100000000000001" customHeight="1" x14ac:dyDescent="0.25">
      <c r="B4" s="10" t="s">
        <v>0</v>
      </c>
      <c r="C4" s="10" t="s">
        <v>42</v>
      </c>
      <c r="D4" s="10" t="s">
        <v>43</v>
      </c>
      <c r="E4" s="10" t="s">
        <v>44</v>
      </c>
      <c r="K4" s="10" t="s">
        <v>0</v>
      </c>
      <c r="L4" s="10" t="s">
        <v>42</v>
      </c>
      <c r="M4" s="10" t="s">
        <v>43</v>
      </c>
      <c r="N4" s="10" t="s">
        <v>44</v>
      </c>
    </row>
    <row r="5" spans="2:17" ht="20.100000000000001" customHeight="1" x14ac:dyDescent="0.25">
      <c r="B5" s="1" t="s">
        <v>6</v>
      </c>
      <c r="C5" s="1">
        <v>25</v>
      </c>
      <c r="D5" s="1">
        <v>180</v>
      </c>
      <c r="E5" s="1">
        <v>75</v>
      </c>
      <c r="K5" s="1" t="s">
        <v>6</v>
      </c>
      <c r="L5" s="1">
        <v>25</v>
      </c>
      <c r="M5" s="1">
        <v>180</v>
      </c>
      <c r="N5" s="1">
        <v>75</v>
      </c>
    </row>
    <row r="6" spans="2:17" ht="20.100000000000001" customHeight="1" x14ac:dyDescent="0.25">
      <c r="B6" s="1" t="s">
        <v>45</v>
      </c>
      <c r="C6" s="1">
        <v>30</v>
      </c>
      <c r="D6" s="1">
        <v>165</v>
      </c>
      <c r="E6" s="1">
        <v>0</v>
      </c>
      <c r="G6" s="5" t="s">
        <v>19</v>
      </c>
      <c r="H6" s="3" t="s">
        <v>66</v>
      </c>
      <c r="K6" s="1" t="s">
        <v>45</v>
      </c>
      <c r="L6" s="1">
        <v>30</v>
      </c>
      <c r="M6" s="1">
        <v>165</v>
      </c>
      <c r="N6" s="1">
        <v>0</v>
      </c>
      <c r="P6" s="5" t="s">
        <v>19</v>
      </c>
      <c r="Q6" s="3"/>
    </row>
    <row r="7" spans="2:17" ht="20.100000000000001" customHeight="1" x14ac:dyDescent="0.25">
      <c r="B7" s="1" t="s">
        <v>5</v>
      </c>
      <c r="C7" s="1">
        <v>28</v>
      </c>
      <c r="D7" s="1">
        <v>0</v>
      </c>
      <c r="E7" s="1">
        <v>68</v>
      </c>
      <c r="G7" s="5" t="s">
        <v>20</v>
      </c>
      <c r="H7" s="3">
        <f>AVERAGEIF(E5:E10,"&lt;&gt;0")</f>
        <v>68.75</v>
      </c>
      <c r="K7" s="1" t="s">
        <v>5</v>
      </c>
      <c r="L7" s="1">
        <v>28</v>
      </c>
      <c r="M7" s="1">
        <v>0</v>
      </c>
      <c r="N7" s="1">
        <v>68</v>
      </c>
      <c r="P7" s="5" t="s">
        <v>20</v>
      </c>
      <c r="Q7" s="3"/>
    </row>
    <row r="8" spans="2:17" ht="20.100000000000001" customHeight="1" x14ac:dyDescent="0.25">
      <c r="B8" s="1" t="s">
        <v>46</v>
      </c>
      <c r="C8" s="1">
        <v>35</v>
      </c>
      <c r="D8" s="1">
        <v>175</v>
      </c>
      <c r="E8" s="1">
        <v>70</v>
      </c>
      <c r="K8" s="1" t="s">
        <v>46</v>
      </c>
      <c r="L8" s="1">
        <v>35</v>
      </c>
      <c r="M8" s="1">
        <v>175</v>
      </c>
      <c r="N8" s="1">
        <v>70</v>
      </c>
    </row>
    <row r="9" spans="2:17" ht="20.100000000000001" customHeight="1" x14ac:dyDescent="0.25">
      <c r="B9" s="1" t="s">
        <v>47</v>
      </c>
      <c r="C9" s="1">
        <v>22</v>
      </c>
      <c r="D9" s="1">
        <v>185</v>
      </c>
      <c r="E9" s="1">
        <v>0</v>
      </c>
      <c r="K9" s="1" t="s">
        <v>47</v>
      </c>
      <c r="L9" s="1">
        <v>22</v>
      </c>
      <c r="M9" s="1">
        <v>185</v>
      </c>
      <c r="N9" s="1">
        <v>0</v>
      </c>
    </row>
    <row r="10" spans="2:17" ht="20.100000000000001" customHeight="1" x14ac:dyDescent="0.25">
      <c r="B10" s="1" t="s">
        <v>48</v>
      </c>
      <c r="C10" s="1">
        <v>27</v>
      </c>
      <c r="D10" s="1">
        <v>0</v>
      </c>
      <c r="E10" s="1">
        <v>62</v>
      </c>
      <c r="K10" s="1" t="s">
        <v>48</v>
      </c>
      <c r="L10" s="1">
        <v>27</v>
      </c>
      <c r="M10" s="1">
        <v>0</v>
      </c>
      <c r="N10" s="1">
        <v>62</v>
      </c>
    </row>
  </sheetData>
  <mergeCells count="2">
    <mergeCell ref="B2:E2"/>
    <mergeCell ref="K2:N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43F7C-B589-4180-AAD5-93A8E8DC96F2}">
  <dimension ref="B2:R12"/>
  <sheetViews>
    <sheetView showGridLines="0" topLeftCell="E1" workbookViewId="0">
      <selection activeCell="R12" sqref="R12"/>
    </sheetView>
  </sheetViews>
  <sheetFormatPr defaultRowHeight="20.100000000000001" customHeight="1" x14ac:dyDescent="0.25"/>
  <cols>
    <col min="1" max="1" width="3.5703125" customWidth="1"/>
    <col min="2" max="2" width="9.85546875" customWidth="1"/>
    <col min="3" max="3" width="13.5703125" customWidth="1"/>
    <col min="4" max="4" width="9.5703125" customWidth="1"/>
    <col min="5" max="5" width="13" customWidth="1"/>
    <col min="6" max="6" width="8.5703125" customWidth="1"/>
    <col min="7" max="7" width="3.42578125" customWidth="1"/>
    <col min="9" max="9" width="34" customWidth="1"/>
    <col min="12" max="12" width="13.42578125" customWidth="1"/>
    <col min="18" max="18" width="19.28515625" customWidth="1"/>
  </cols>
  <sheetData>
    <row r="2" spans="2:18" ht="20.100000000000001" customHeight="1" thickBot="1" x14ac:dyDescent="0.35">
      <c r="B2" s="18" t="s">
        <v>50</v>
      </c>
      <c r="C2" s="18"/>
      <c r="D2" s="18"/>
      <c r="E2" s="18"/>
      <c r="F2" s="18"/>
      <c r="K2" s="18" t="s">
        <v>84</v>
      </c>
      <c r="L2" s="18"/>
      <c r="M2" s="18"/>
      <c r="N2" s="18"/>
      <c r="O2" s="18"/>
    </row>
    <row r="3" spans="2:18" ht="20.100000000000001" customHeight="1" thickTop="1" x14ac:dyDescent="0.25"/>
    <row r="4" spans="2:18" ht="20.100000000000001" customHeight="1" x14ac:dyDescent="0.25">
      <c r="B4" s="10" t="s">
        <v>0</v>
      </c>
      <c r="C4" s="10" t="s">
        <v>1</v>
      </c>
      <c r="D4" s="10" t="s">
        <v>2</v>
      </c>
      <c r="E4" s="10" t="s">
        <v>3</v>
      </c>
      <c r="F4" s="10" t="s">
        <v>12</v>
      </c>
      <c r="K4" s="10" t="s">
        <v>0</v>
      </c>
      <c r="L4" s="10" t="s">
        <v>1</v>
      </c>
      <c r="M4" s="10" t="s">
        <v>2</v>
      </c>
      <c r="N4" s="10" t="s">
        <v>3</v>
      </c>
      <c r="O4" s="10" t="s">
        <v>12</v>
      </c>
    </row>
    <row r="5" spans="2:18" ht="20.100000000000001" customHeight="1" x14ac:dyDescent="0.25">
      <c r="B5" s="1" t="s">
        <v>4</v>
      </c>
      <c r="C5" s="1">
        <v>68</v>
      </c>
      <c r="D5" s="1">
        <v>80</v>
      </c>
      <c r="E5" s="1">
        <v>65</v>
      </c>
      <c r="F5" s="2" t="s">
        <v>13</v>
      </c>
      <c r="K5" s="1" t="s">
        <v>4</v>
      </c>
      <c r="L5" s="1">
        <v>68</v>
      </c>
      <c r="M5" s="1">
        <v>80</v>
      </c>
      <c r="N5" s="1">
        <v>65</v>
      </c>
      <c r="O5" s="2" t="s">
        <v>13</v>
      </c>
    </row>
    <row r="6" spans="2:18" ht="20.100000000000001" customHeight="1" x14ac:dyDescent="0.25">
      <c r="B6" s="1" t="s">
        <v>5</v>
      </c>
      <c r="C6" s="1">
        <v>56</v>
      </c>
      <c r="D6" s="1">
        <v>92</v>
      </c>
      <c r="E6" s="1">
        <v>86</v>
      </c>
      <c r="F6" s="2" t="s">
        <v>14</v>
      </c>
      <c r="K6" s="1" t="s">
        <v>5</v>
      </c>
      <c r="L6" s="1">
        <v>56</v>
      </c>
      <c r="M6" s="1">
        <v>92</v>
      </c>
      <c r="N6" s="1">
        <v>86</v>
      </c>
      <c r="O6" s="2" t="s">
        <v>14</v>
      </c>
    </row>
    <row r="7" spans="2:18" ht="20.100000000000001" customHeight="1" x14ac:dyDescent="0.25">
      <c r="B7" s="1" t="s">
        <v>6</v>
      </c>
      <c r="C7" s="1">
        <v>97</v>
      </c>
      <c r="D7" s="1">
        <v>45</v>
      </c>
      <c r="E7" s="1">
        <v>70</v>
      </c>
      <c r="F7" s="2" t="s">
        <v>13</v>
      </c>
      <c r="K7" s="1" t="s">
        <v>6</v>
      </c>
      <c r="L7" s="1">
        <v>97</v>
      </c>
      <c r="M7" s="1">
        <v>45</v>
      </c>
      <c r="N7" s="1">
        <v>70</v>
      </c>
      <c r="O7" s="2" t="s">
        <v>13</v>
      </c>
    </row>
    <row r="8" spans="2:18" ht="20.100000000000001" customHeight="1" x14ac:dyDescent="0.25">
      <c r="B8" s="1" t="s">
        <v>7</v>
      </c>
      <c r="C8" s="1">
        <v>58</v>
      </c>
      <c r="D8" s="1">
        <v>31</v>
      </c>
      <c r="E8" s="1">
        <v>94</v>
      </c>
      <c r="F8" s="2" t="s">
        <v>15</v>
      </c>
      <c r="H8" s="5" t="s">
        <v>19</v>
      </c>
      <c r="I8" s="3" t="s">
        <v>67</v>
      </c>
      <c r="K8" s="1" t="s">
        <v>7</v>
      </c>
      <c r="L8" s="1">
        <v>58</v>
      </c>
      <c r="M8" s="1">
        <v>31</v>
      </c>
      <c r="N8" s="1">
        <v>94</v>
      </c>
      <c r="O8" s="2" t="s">
        <v>15</v>
      </c>
      <c r="Q8" s="5" t="s">
        <v>19</v>
      </c>
      <c r="R8" s="3"/>
    </row>
    <row r="9" spans="2:18" ht="20.100000000000001" customHeight="1" x14ac:dyDescent="0.25">
      <c r="B9" s="1" t="s">
        <v>8</v>
      </c>
      <c r="C9" s="1">
        <v>75</v>
      </c>
      <c r="D9" s="1">
        <v>89</v>
      </c>
      <c r="E9" s="1">
        <v>50</v>
      </c>
      <c r="F9" s="2" t="s">
        <v>14</v>
      </c>
      <c r="H9" s="5" t="s">
        <v>20</v>
      </c>
      <c r="I9" s="3" cm="1">
        <f t="array" ref="I9">AVERAGE(LARGE(C5:C12, {1,2,3,4,5}))</f>
        <v>78.599999999999994</v>
      </c>
      <c r="K9" s="1" t="s">
        <v>8</v>
      </c>
      <c r="L9" s="1">
        <v>75</v>
      </c>
      <c r="M9" s="1">
        <v>89</v>
      </c>
      <c r="N9" s="1">
        <v>50</v>
      </c>
      <c r="O9" s="2" t="s">
        <v>14</v>
      </c>
      <c r="Q9" s="5" t="s">
        <v>20</v>
      </c>
      <c r="R9" s="3"/>
    </row>
    <row r="10" spans="2:18" ht="20.100000000000001" customHeight="1" x14ac:dyDescent="0.25">
      <c r="B10" s="1" t="s">
        <v>9</v>
      </c>
      <c r="C10" s="1">
        <v>82</v>
      </c>
      <c r="D10" s="1">
        <v>54</v>
      </c>
      <c r="E10" s="1">
        <v>75</v>
      </c>
      <c r="F10" s="2" t="s">
        <v>15</v>
      </c>
      <c r="K10" s="1" t="s">
        <v>9</v>
      </c>
      <c r="L10" s="1">
        <v>82</v>
      </c>
      <c r="M10" s="1">
        <v>54</v>
      </c>
      <c r="N10" s="1">
        <v>75</v>
      </c>
      <c r="O10" s="2" t="s">
        <v>15</v>
      </c>
    </row>
    <row r="11" spans="2:18" ht="20.100000000000001" customHeight="1" x14ac:dyDescent="0.25">
      <c r="B11" s="1" t="s">
        <v>10</v>
      </c>
      <c r="C11" s="1">
        <v>67</v>
      </c>
      <c r="D11" s="1">
        <v>23</v>
      </c>
      <c r="E11" s="1">
        <v>91</v>
      </c>
      <c r="F11" s="2" t="s">
        <v>13</v>
      </c>
      <c r="K11" s="1" t="s">
        <v>10</v>
      </c>
      <c r="L11" s="1">
        <v>67</v>
      </c>
      <c r="M11" s="1">
        <v>23</v>
      </c>
      <c r="N11" s="1">
        <v>91</v>
      </c>
      <c r="O11" s="2" t="s">
        <v>13</v>
      </c>
    </row>
    <row r="12" spans="2:18" ht="20.100000000000001" customHeight="1" x14ac:dyDescent="0.25">
      <c r="B12" s="1" t="s">
        <v>11</v>
      </c>
      <c r="C12" s="1">
        <v>71</v>
      </c>
      <c r="D12" s="1">
        <v>89</v>
      </c>
      <c r="E12" s="1">
        <v>62</v>
      </c>
      <c r="F12" s="2" t="s">
        <v>14</v>
      </c>
      <c r="K12" s="1" t="s">
        <v>11</v>
      </c>
      <c r="L12" s="1">
        <v>71</v>
      </c>
      <c r="M12" s="1">
        <v>89</v>
      </c>
      <c r="N12" s="1">
        <v>62</v>
      </c>
      <c r="O12" s="2" t="s">
        <v>14</v>
      </c>
    </row>
  </sheetData>
  <mergeCells count="2">
    <mergeCell ref="B2:F2"/>
    <mergeCell ref="K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row_column</vt:lpstr>
      <vt:lpstr>range of cells</vt:lpstr>
      <vt:lpstr>non-adjacent</vt:lpstr>
      <vt:lpstr>multiple ranges</vt:lpstr>
      <vt:lpstr>mixed aguments</vt:lpstr>
      <vt:lpstr>average percentage</vt:lpstr>
      <vt:lpstr>average time</vt:lpstr>
      <vt:lpstr>without zero</vt:lpstr>
      <vt:lpstr>best5</vt:lpstr>
      <vt:lpstr>single_criteria</vt:lpstr>
      <vt:lpstr>multiple_criteria</vt:lpstr>
      <vt:lpstr>Sheet2</vt:lpstr>
      <vt:lpstr>averagea function</vt:lpstr>
      <vt:lpstr>average formula not working!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Asif Junaed</dc:creator>
  <cp:lastModifiedBy>asif junaed</cp:lastModifiedBy>
  <dcterms:created xsi:type="dcterms:W3CDTF">2015-06-05T18:17:20Z</dcterms:created>
  <dcterms:modified xsi:type="dcterms:W3CDTF">2023-07-10T09:46:31Z</dcterms:modified>
</cp:coreProperties>
</file>