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rsalin\Downloads\"/>
    </mc:Choice>
  </mc:AlternateContent>
  <xr:revisionPtr revIDLastSave="0" documentId="13_ncr:1_{7D9AA015-2523-4982-B165-6925A4E92F3F}" xr6:coauthVersionLast="47" xr6:coauthVersionMax="47" xr10:uidLastSave="{00000000-0000-0000-0000-000000000000}"/>
  <bookViews>
    <workbookView xWindow="-108" yWindow="-108" windowWidth="23256" windowHeight="12456" activeTab="2" xr2:uid="{8C483B45-CC40-477E-9F12-EFBD050BB4DA}"/>
  </bookViews>
  <sheets>
    <sheet name="Dataset " sheetId="4" r:id="rId1"/>
    <sheet name="Support Sheet" sheetId="2" r:id="rId2"/>
    <sheet name="Attendance Sheet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L23" i="7" l="1"/>
  <c r="AK23" i="7"/>
  <c r="AL22" i="7"/>
  <c r="AK22" i="7"/>
  <c r="AL21" i="7"/>
  <c r="AK21" i="7"/>
  <c r="AL20" i="7"/>
  <c r="AK20" i="7"/>
  <c r="AL19" i="7"/>
  <c r="AK19" i="7"/>
  <c r="C7" i="7"/>
  <c r="F17" i="7" s="1"/>
  <c r="F18" i="7" l="1"/>
  <c r="E7" i="7"/>
  <c r="G17" i="7" s="1"/>
  <c r="H17" i="7" l="1"/>
  <c r="G18" i="7"/>
  <c r="H18" i="7" l="1"/>
  <c r="I17" i="7"/>
  <c r="I18" i="7" l="1"/>
  <c r="J17" i="7"/>
  <c r="K17" i="7" l="1"/>
  <c r="J18" i="7"/>
  <c r="L17" i="7" l="1"/>
  <c r="K18" i="7"/>
  <c r="L18" i="7" l="1"/>
  <c r="M17" i="7"/>
  <c r="M18" i="7" l="1"/>
  <c r="N17" i="7"/>
  <c r="O17" i="7" l="1"/>
  <c r="N18" i="7"/>
  <c r="P17" i="7" l="1"/>
  <c r="O18" i="7"/>
  <c r="P18" i="7" l="1"/>
  <c r="Q17" i="7"/>
  <c r="Q18" i="7" l="1"/>
  <c r="R17" i="7"/>
  <c r="S17" i="7" l="1"/>
  <c r="R18" i="7"/>
  <c r="T17" i="7" l="1"/>
  <c r="S18" i="7"/>
  <c r="T18" i="7" l="1"/>
  <c r="U17" i="7"/>
  <c r="U18" i="7" l="1"/>
  <c r="V17" i="7"/>
  <c r="W17" i="7" l="1"/>
  <c r="V18" i="7"/>
  <c r="X17" i="7" l="1"/>
  <c r="W18" i="7"/>
  <c r="X18" i="7" l="1"/>
  <c r="Y17" i="7"/>
  <c r="Y18" i="7" l="1"/>
  <c r="Z17" i="7"/>
  <c r="AA17" i="7" l="1"/>
  <c r="Z18" i="7"/>
  <c r="AB17" i="7" l="1"/>
  <c r="AA18" i="7"/>
  <c r="AB18" i="7" l="1"/>
  <c r="AC17" i="7"/>
  <c r="AC18" i="7" l="1"/>
  <c r="AD17" i="7"/>
  <c r="AE17" i="7" l="1"/>
  <c r="AD18" i="7"/>
  <c r="AF17" i="7" l="1"/>
  <c r="AE18" i="7"/>
  <c r="AF18" i="7" l="1"/>
  <c r="AG17" i="7"/>
  <c r="AG18" i="7" l="1"/>
  <c r="AH17" i="7"/>
  <c r="AI17" i="7" l="1"/>
  <c r="AH18" i="7"/>
  <c r="AJ17" i="7" l="1"/>
  <c r="AJ18" i="7" s="1"/>
  <c r="AI18" i="7"/>
</calcChain>
</file>

<file path=xl/sharedStrings.xml><?xml version="1.0" encoding="utf-8"?>
<sst xmlns="http://schemas.openxmlformats.org/spreadsheetml/2006/main" count="241" uniqueCount="53">
  <si>
    <t>Month</t>
  </si>
  <si>
    <t>Year</t>
  </si>
  <si>
    <t>Month Name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</si>
  <si>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</si>
  <si>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</si>
  <si>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</si>
  <si>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</si>
  <si>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</si>
  <si>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</si>
  <si>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</si>
  <si>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</si>
  <si>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</si>
  <si>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</si>
  <si>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</si>
  <si>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</si>
  <si>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Support Sheet</t>
  </si>
  <si>
    <t>From</t>
  </si>
  <si>
    <t>To</t>
  </si>
  <si>
    <t>Employee ID</t>
  </si>
  <si>
    <t>Designation</t>
  </si>
  <si>
    <t>First Name</t>
  </si>
  <si>
    <t>Last Name</t>
  </si>
  <si>
    <t>Adaline</t>
  </si>
  <si>
    <t>Stewart</t>
  </si>
  <si>
    <t>Malcolm</t>
  </si>
  <si>
    <t>Scott</t>
  </si>
  <si>
    <t>Bentley</t>
  </si>
  <si>
    <t>Perez</t>
  </si>
  <si>
    <t>Luis</t>
  </si>
  <si>
    <t>Parker</t>
  </si>
  <si>
    <t>Aurora</t>
  </si>
  <si>
    <t>Morris</t>
  </si>
  <si>
    <t>Manager</t>
  </si>
  <si>
    <t>Asst. Manager</t>
  </si>
  <si>
    <t>Sr. Executive</t>
  </si>
  <si>
    <t>Executive</t>
  </si>
  <si>
    <t>Automated Attendance Sheet</t>
  </si>
  <si>
    <t>Total Present</t>
  </si>
  <si>
    <t>Total Absent</t>
  </si>
  <si>
    <t>P</t>
  </si>
  <si>
    <t>A</t>
  </si>
  <si>
    <t>Sat</t>
  </si>
  <si>
    <t>Sun</t>
  </si>
  <si>
    <t>Mon</t>
  </si>
  <si>
    <t>Tue</t>
  </si>
  <si>
    <t>Wed</t>
  </si>
  <si>
    <t>Thu</t>
  </si>
  <si>
    <t>Fri</t>
  </si>
  <si>
    <t>National Holidays</t>
  </si>
  <si>
    <t>Weekday</t>
  </si>
  <si>
    <t>Employee Details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</si>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</sst>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 mmm"/>
    <numFmt numFmtId="165" formatCode="dd"/>
    <numFmt numFmtId="166" formatCode="ddd"/>
  </numFmts>
  <fonts count="7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2D2D2D"/>
      <name val="Noto Sans"/>
      <family val="2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2" borderId="1" xfId="1" applyFill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4"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3300"/>
      <color rgb="FFF98683"/>
      <color rgb="FFFF0000"/>
      <color rgb="FFFFFF99"/>
      <color rgb="FFFFFF66"/>
      <color rgb="FFCCCCFF"/>
      <color rgb="FFFFCCFF"/>
      <color rgb="FFCC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14838-BA06-4C51-A5AE-067E30A31854}">
  <dimension ref="B2:E10"/>
  <sheetViews>
    <sheetView showGridLines="0" zoomScale="110" zoomScaleNormal="110" workbookViewId="0">
      <selection activeCell="B2" sqref="B2:E2"/>
    </sheetView>
  </sheetViews>
  <sheetFormatPr defaultColWidth="8.88671875" defaultRowHeight="19.95" customHeight="1" x14ac:dyDescent="0.3"/>
  <cols>
    <col min="1" max="1" width="4.109375" style="1" customWidth="1"/>
    <col min="2" max="2" width="25" style="1" customWidth="1"/>
    <col min="3" max="3" width="18.6640625" style="1" customWidth="1"/>
    <col min="4" max="4" width="19.6640625" style="1" customWidth="1"/>
    <col min="5" max="5" width="18" style="1" customWidth="1"/>
    <col min="6" max="16384" width="8.88671875" style="1"/>
  </cols>
  <sheetData>
    <row r="2" spans="2:5" ht="19.95" customHeight="1" thickBot="1" x14ac:dyDescent="0.35">
      <c r="B2" s="17" t="s">
        <v>50</v>
      </c>
      <c r="C2" s="17"/>
      <c r="D2" s="17"/>
      <c r="E2" s="17"/>
    </row>
    <row r="3" spans="2:5" ht="19.95" customHeight="1" thickTop="1" x14ac:dyDescent="0.3"/>
    <row r="4" spans="2:5" ht="19.95" customHeight="1" x14ac:dyDescent="0.3">
      <c r="B4" s="18" t="s">
        <v>18</v>
      </c>
      <c r="C4" s="19" t="s">
        <v>20</v>
      </c>
      <c r="D4" s="20" t="s">
        <v>21</v>
      </c>
      <c r="E4" s="21" t="s">
        <v>19</v>
      </c>
    </row>
    <row r="5" spans="2:5" ht="19.95" customHeight="1" x14ac:dyDescent="0.3">
      <c r="B5" s="18"/>
      <c r="C5" s="19"/>
      <c r="D5" s="20"/>
      <c r="E5" s="21"/>
    </row>
    <row r="6" spans="2:5" ht="19.95" customHeight="1" x14ac:dyDescent="0.3">
      <c r="B6" s="3">
        <v>1109876</v>
      </c>
      <c r="C6" s="3" t="s">
        <v>22</v>
      </c>
      <c r="D6" s="3" t="s">
        <v>23</v>
      </c>
      <c r="E6" s="3" t="s">
        <v>32</v>
      </c>
    </row>
    <row r="7" spans="2:5" ht="19.95" customHeight="1" x14ac:dyDescent="0.3">
      <c r="B7" s="3">
        <v>1109877</v>
      </c>
      <c r="C7" s="3" t="s">
        <v>24</v>
      </c>
      <c r="D7" s="3" t="s">
        <v>25</v>
      </c>
      <c r="E7" s="3" t="s">
        <v>33</v>
      </c>
    </row>
    <row r="8" spans="2:5" ht="19.95" customHeight="1" x14ac:dyDescent="0.3">
      <c r="B8" s="3">
        <v>1109878</v>
      </c>
      <c r="C8" s="3" t="s">
        <v>26</v>
      </c>
      <c r="D8" s="3" t="s">
        <v>27</v>
      </c>
      <c r="E8" s="3" t="s">
        <v>34</v>
      </c>
    </row>
    <row r="9" spans="2:5" ht="19.95" customHeight="1" x14ac:dyDescent="0.3">
      <c r="B9" s="3">
        <v>1109879</v>
      </c>
      <c r="C9" s="3" t="s">
        <v>28</v>
      </c>
      <c r="D9" s="3" t="s">
        <v>29</v>
      </c>
      <c r="E9" s="3" t="s">
        <v>35</v>
      </c>
    </row>
    <row r="10" spans="2:5" ht="19.95" customHeight="1" x14ac:dyDescent="0.3">
      <c r="B10" s="3">
        <v>1109880</v>
      </c>
      <c r="C10" s="3" t="s">
        <v>30</v>
      </c>
      <c r="D10" s="3" t="s">
        <v>31</v>
      </c>
      <c r="E10" s="3" t="s">
        <v>35</v>
      </c>
    </row>
  </sheetData>
  <mergeCells count="5">
    <mergeCell ref="B2:E2"/>
    <mergeCell ref="B4:B5"/>
    <mergeCell ref="C4:C5"/>
    <mergeCell ref="D4:D5"/>
    <mergeCell ref="E4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E8280-948C-4A89-B5D1-8B44FE95EE79}">
  <dimension ref="B2:D16"/>
  <sheetViews>
    <sheetView showGridLines="0" zoomScale="110" zoomScaleNormal="110" workbookViewId="0">
      <selection activeCell="F13" sqref="F13"/>
    </sheetView>
  </sheetViews>
  <sheetFormatPr defaultColWidth="8.88671875" defaultRowHeight="19.95" customHeight="1" x14ac:dyDescent="0.3"/>
  <cols>
    <col min="1" max="1" width="4.109375" style="1" customWidth="1"/>
    <col min="2" max="2" width="25.5546875" style="1" customWidth="1"/>
    <col min="3" max="3" width="21" style="1" customWidth="1"/>
    <col min="4" max="4" width="18.44140625" style="1" customWidth="1"/>
    <col min="5" max="5" width="8.88671875" style="1"/>
    <col min="6" max="6" width="15.44140625" style="1" customWidth="1"/>
    <col min="7" max="8" width="8.88671875" style="1" customWidth="1"/>
    <col min="9" max="16384" width="8.88671875" style="1"/>
  </cols>
  <sheetData>
    <row r="2" spans="2:4" ht="19.95" customHeight="1" thickBot="1" x14ac:dyDescent="0.35">
      <c r="B2" s="17" t="s">
        <v>15</v>
      </c>
      <c r="C2" s="17"/>
      <c r="D2" s="17"/>
    </row>
    <row r="3" spans="2:4" ht="19.95" customHeight="1" thickTop="1" x14ac:dyDescent="0.3"/>
    <row r="4" spans="2:4" ht="19.95" customHeight="1" x14ac:dyDescent="0.3">
      <c r="B4" s="2" t="s">
        <v>2</v>
      </c>
      <c r="C4" s="2" t="s">
        <v>48</v>
      </c>
      <c r="D4" s="2" t="s">
        <v>49</v>
      </c>
    </row>
    <row r="5" spans="2:4" ht="19.95" customHeight="1" x14ac:dyDescent="0.3">
      <c r="B5" s="3" t="s">
        <v>3</v>
      </c>
      <c r="C5" s="12">
        <v>44926</v>
      </c>
      <c r="D5" s="11" t="s">
        <v>41</v>
      </c>
    </row>
    <row r="6" spans="2:4" ht="19.95" customHeight="1" x14ac:dyDescent="0.3">
      <c r="B6" s="3" t="s">
        <v>4</v>
      </c>
      <c r="C6" s="12">
        <v>44578</v>
      </c>
      <c r="D6" s="11" t="s">
        <v>42</v>
      </c>
    </row>
    <row r="7" spans="2:4" ht="19.95" customHeight="1" x14ac:dyDescent="0.3">
      <c r="B7" s="3" t="s">
        <v>5</v>
      </c>
      <c r="C7" s="12">
        <v>44613</v>
      </c>
      <c r="D7" s="11" t="s">
        <v>43</v>
      </c>
    </row>
    <row r="8" spans="2:4" ht="19.95" customHeight="1" x14ac:dyDescent="0.3">
      <c r="B8" s="3" t="s">
        <v>6</v>
      </c>
      <c r="C8" s="12">
        <v>44711</v>
      </c>
      <c r="D8" s="11" t="s">
        <v>44</v>
      </c>
    </row>
    <row r="9" spans="2:4" ht="19.95" customHeight="1" x14ac:dyDescent="0.3">
      <c r="B9" s="3" t="s">
        <v>7</v>
      </c>
      <c r="C9" s="12">
        <v>44732</v>
      </c>
      <c r="D9" s="11" t="s">
        <v>45</v>
      </c>
    </row>
    <row r="10" spans="2:4" ht="19.95" customHeight="1" x14ac:dyDescent="0.3">
      <c r="B10" s="3" t="s">
        <v>8</v>
      </c>
      <c r="C10" s="12">
        <v>44746</v>
      </c>
      <c r="D10" s="11" t="s">
        <v>46</v>
      </c>
    </row>
    <row r="11" spans="2:4" ht="19.95" customHeight="1" x14ac:dyDescent="0.3">
      <c r="B11" s="3" t="s">
        <v>9</v>
      </c>
      <c r="C11" s="12">
        <v>44809</v>
      </c>
      <c r="D11" s="11" t="s">
        <v>47</v>
      </c>
    </row>
    <row r="12" spans="2:4" ht="19.95" customHeight="1" x14ac:dyDescent="0.3">
      <c r="B12" s="3" t="s">
        <v>10</v>
      </c>
      <c r="C12" s="12">
        <v>44844</v>
      </c>
    </row>
    <row r="13" spans="2:4" ht="19.95" customHeight="1" x14ac:dyDescent="0.3">
      <c r="B13" s="3" t="s">
        <v>11</v>
      </c>
      <c r="C13" s="12">
        <v>44876</v>
      </c>
    </row>
    <row r="14" spans="2:4" ht="19.95" customHeight="1" x14ac:dyDescent="0.3">
      <c r="B14" s="3" t="s">
        <v>12</v>
      </c>
      <c r="C14" s="12">
        <v>44889</v>
      </c>
    </row>
    <row r="15" spans="2:4" ht="19.95" customHeight="1" x14ac:dyDescent="0.3">
      <c r="B15" s="3" t="s">
        <v>13</v>
      </c>
      <c r="C15" s="12">
        <v>44921</v>
      </c>
    </row>
    <row r="16" spans="2:4" ht="19.95" customHeight="1" x14ac:dyDescent="0.3">
      <c r="B16" s="3" t="s">
        <v>14</v>
      </c>
    </row>
  </sheetData>
  <mergeCells count="1">
    <mergeCell ref="B2:D2"/>
  </mergeCells>
  <phoneticPr fontId="3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6B33C-CC87-4C96-BCAF-D21094102045}">
  <dimension ref="B2:AL23"/>
  <sheetViews>
    <sheetView showGridLines="0" tabSelected="1" topLeftCell="A6" zoomScale="90" zoomScaleNormal="90" workbookViewId="0">
      <selection activeCell="F19" sqref="F19"/>
    </sheetView>
  </sheetViews>
  <sheetFormatPr defaultColWidth="8.88671875" defaultRowHeight="15.6" x14ac:dyDescent="0.3"/>
  <cols>
    <col min="1" max="1" width="4.109375" style="1" customWidth="1"/>
    <col min="2" max="2" width="14.109375" style="1" customWidth="1"/>
    <col min="3" max="3" width="14.33203125" style="1" customWidth="1"/>
    <col min="4" max="4" width="13.33203125" style="1" customWidth="1"/>
    <col min="5" max="5" width="16.44140625" style="1" customWidth="1"/>
    <col min="6" max="6" width="7.33203125" style="1" customWidth="1"/>
    <col min="7" max="7" width="7.5546875" style="1" customWidth="1"/>
    <col min="8" max="8" width="6.6640625" style="1" customWidth="1"/>
    <col min="9" max="9" width="7" style="1" customWidth="1"/>
    <col min="10" max="10" width="7.109375" style="1" customWidth="1"/>
    <col min="11" max="11" width="7.44140625" style="1" customWidth="1"/>
    <col min="12" max="12" width="6.5546875" style="1" customWidth="1"/>
    <col min="13" max="13" width="8.88671875" style="1"/>
    <col min="14" max="14" width="9.6640625" style="1" customWidth="1"/>
    <col min="15" max="36" width="8.88671875" style="1"/>
    <col min="37" max="37" width="16.33203125" style="1" customWidth="1"/>
    <col min="38" max="38" width="13.6640625" style="1" customWidth="1"/>
    <col min="39" max="16384" width="8.88671875" style="1"/>
  </cols>
  <sheetData>
    <row r="2" spans="2:12" ht="19.95" customHeight="1" thickBot="1" x14ac:dyDescent="0.35">
      <c r="B2" s="17" t="s">
        <v>36</v>
      </c>
      <c r="C2" s="17"/>
      <c r="D2" s="17"/>
      <c r="E2" s="17"/>
    </row>
    <row r="3" spans="2:12" ht="19.95" customHeight="1" thickTop="1" x14ac:dyDescent="0.3"/>
    <row r="4" spans="2:12" ht="19.95" customHeight="1" x14ac:dyDescent="0.3">
      <c r="B4" s="4" t="s">
        <v>0</v>
      </c>
      <c r="C4" s="3" t="s">
        <v>10</v>
      </c>
    </row>
    <row r="5" spans="2:12" ht="19.95" customHeight="1" x14ac:dyDescent="0.3">
      <c r="B5" s="5" t="s">
        <v>1</v>
      </c>
      <c r="C5" s="3">
        <v>2024</v>
      </c>
      <c r="I5" s="16"/>
    </row>
    <row r="7" spans="2:12" ht="19.95" customHeight="1" x14ac:dyDescent="0.3">
      <c r="B7" s="6" t="s">
        <v>16</v>
      </c>
      <c r="C7" s="7">
        <f>DATEVALUE("1"&amp;C4&amp;C5)</f>
        <v>45505</v>
      </c>
      <c r="D7" s="8" t="s">
        <v>17</v>
      </c>
      <c r="E7" s="7">
        <f>EOMONTH(C7,0)</f>
        <v>45535</v>
      </c>
    </row>
    <row r="9" spans="2:12" ht="19.95" customHeight="1" x14ac:dyDescent="0.3">
      <c r="B9" s="10" t="s">
        <v>18</v>
      </c>
      <c r="C9" s="6" t="s">
        <v>20</v>
      </c>
      <c r="D9" s="13" t="s">
        <v>21</v>
      </c>
      <c r="E9" s="14" t="s">
        <v>19</v>
      </c>
      <c r="F9" s="15" t="s">
        <v>47</v>
      </c>
      <c r="G9" s="15" t="s">
        <v>41</v>
      </c>
      <c r="H9" s="15" t="s">
        <v>42</v>
      </c>
      <c r="I9" s="15" t="s">
        <v>43</v>
      </c>
      <c r="J9" s="15" t="s">
        <v>44</v>
      </c>
      <c r="K9" s="15" t="s">
        <v>45</v>
      </c>
      <c r="L9" s="15" t="s">
        <v>46</v>
      </c>
    </row>
    <row r="10" spans="2:12" ht="19.95" customHeight="1" x14ac:dyDescent="0.3">
      <c r="B10" s="3">
        <v>1109876</v>
      </c>
      <c r="C10" s="3" t="s">
        <v>22</v>
      </c>
      <c r="D10" s="3" t="s">
        <v>23</v>
      </c>
      <c r="E10" s="3" t="s">
        <v>32</v>
      </c>
      <c r="F10" s="3" t="s">
        <v>51</v>
      </c>
      <c r="G10" s="3" t="s">
        <v>52</v>
      </c>
      <c r="H10" s="3" t="s">
        <v>51</v>
      </c>
      <c r="I10" s="3" t="s">
        <v>51</v>
      </c>
      <c r="J10" s="3" t="s">
        <v>52</v>
      </c>
      <c r="K10" s="3" t="s">
        <v>51</v>
      </c>
      <c r="L10" s="3" t="s">
        <v>51</v>
      </c>
    </row>
    <row r="11" spans="2:12" ht="19.95" customHeight="1" x14ac:dyDescent="0.3">
      <c r="B11" s="3">
        <v>1109877</v>
      </c>
      <c r="C11" s="3" t="s">
        <v>24</v>
      </c>
      <c r="D11" s="3" t="s">
        <v>25</v>
      </c>
      <c r="E11" s="3" t="s">
        <v>33</v>
      </c>
      <c r="F11" s="3" t="s">
        <v>51</v>
      </c>
      <c r="G11" s="3" t="s">
        <v>51</v>
      </c>
      <c r="H11" s="3" t="s">
        <v>51</v>
      </c>
      <c r="I11" s="3" t="s">
        <v>52</v>
      </c>
      <c r="J11" s="3" t="s">
        <v>51</v>
      </c>
      <c r="K11" s="3" t="s">
        <v>52</v>
      </c>
      <c r="L11" s="3" t="s">
        <v>51</v>
      </c>
    </row>
    <row r="12" spans="2:12" ht="19.95" customHeight="1" x14ac:dyDescent="0.3">
      <c r="B12" s="3">
        <v>1109878</v>
      </c>
      <c r="C12" s="3" t="s">
        <v>26</v>
      </c>
      <c r="D12" s="3" t="s">
        <v>27</v>
      </c>
      <c r="E12" s="3" t="s">
        <v>34</v>
      </c>
      <c r="F12" s="3" t="s">
        <v>52</v>
      </c>
      <c r="G12" s="3" t="s">
        <v>51</v>
      </c>
      <c r="H12" s="3" t="s">
        <v>52</v>
      </c>
      <c r="I12" s="3" t="s">
        <v>51</v>
      </c>
      <c r="J12" s="3" t="s">
        <v>51</v>
      </c>
      <c r="K12" s="3" t="s">
        <v>51</v>
      </c>
      <c r="L12" s="3" t="s">
        <v>51</v>
      </c>
    </row>
    <row r="13" spans="2:12" ht="19.95" customHeight="1" x14ac:dyDescent="0.3">
      <c r="B13" s="3">
        <v>1109879</v>
      </c>
      <c r="C13" s="3" t="s">
        <v>28</v>
      </c>
      <c r="D13" s="3" t="s">
        <v>29</v>
      </c>
      <c r="E13" s="3" t="s">
        <v>35</v>
      </c>
      <c r="F13" s="3" t="s">
        <v>51</v>
      </c>
      <c r="G13" s="3" t="s">
        <v>51</v>
      </c>
      <c r="H13" s="3" t="s">
        <v>52</v>
      </c>
      <c r="I13" s="3" t="s">
        <v>51</v>
      </c>
      <c r="J13" s="3" t="s">
        <v>51</v>
      </c>
      <c r="K13" s="3" t="s">
        <v>52</v>
      </c>
      <c r="L13" s="3" t="s">
        <v>51</v>
      </c>
    </row>
    <row r="14" spans="2:12" ht="19.95" customHeight="1" x14ac:dyDescent="0.3">
      <c r="B14" s="3">
        <v>1109880</v>
      </c>
      <c r="C14" s="3" t="s">
        <v>30</v>
      </c>
      <c r="D14" s="3" t="s">
        <v>31</v>
      </c>
      <c r="E14" s="3" t="s">
        <v>35</v>
      </c>
      <c r="F14" s="3" t="s">
        <v>52</v>
      </c>
      <c r="G14" s="3" t="s">
        <v>51</v>
      </c>
      <c r="H14" s="3" t="s">
        <v>51</v>
      </c>
      <c r="I14" s="3" t="s">
        <v>51</v>
      </c>
      <c r="J14" s="3" t="s">
        <v>51</v>
      </c>
      <c r="K14" s="3" t="s">
        <v>51</v>
      </c>
      <c r="L14" s="3" t="s">
        <v>52</v>
      </c>
    </row>
    <row r="15" spans="2:12" ht="18.75" customHeight="1" x14ac:dyDescent="0.3"/>
    <row r="17" spans="2:38" ht="19.95" customHeight="1" x14ac:dyDescent="0.3">
      <c r="B17" s="24" t="s">
        <v>18</v>
      </c>
      <c r="C17" s="26" t="s">
        <v>20</v>
      </c>
      <c r="D17" s="28" t="s">
        <v>21</v>
      </c>
      <c r="E17" s="30" t="s">
        <v>19</v>
      </c>
      <c r="F17" s="9">
        <f>C7</f>
        <v>45505</v>
      </c>
      <c r="G17" s="9">
        <f t="shared" ref="G17:AJ17" si="0">IF(F17&lt;$E$7,F17+1,"")</f>
        <v>45506</v>
      </c>
      <c r="H17" s="9">
        <f t="shared" si="0"/>
        <v>45507</v>
      </c>
      <c r="I17" s="9">
        <f t="shared" si="0"/>
        <v>45508</v>
      </c>
      <c r="J17" s="9">
        <f t="shared" si="0"/>
        <v>45509</v>
      </c>
      <c r="K17" s="9">
        <f t="shared" si="0"/>
        <v>45510</v>
      </c>
      <c r="L17" s="9">
        <f t="shared" si="0"/>
        <v>45511</v>
      </c>
      <c r="M17" s="9">
        <f t="shared" si="0"/>
        <v>45512</v>
      </c>
      <c r="N17" s="9">
        <f t="shared" si="0"/>
        <v>45513</v>
      </c>
      <c r="O17" s="9">
        <f t="shared" si="0"/>
        <v>45514</v>
      </c>
      <c r="P17" s="9">
        <f t="shared" si="0"/>
        <v>45515</v>
      </c>
      <c r="Q17" s="9">
        <f t="shared" si="0"/>
        <v>45516</v>
      </c>
      <c r="R17" s="9">
        <f t="shared" si="0"/>
        <v>45517</v>
      </c>
      <c r="S17" s="9">
        <f t="shared" si="0"/>
        <v>45518</v>
      </c>
      <c r="T17" s="9">
        <f t="shared" si="0"/>
        <v>45519</v>
      </c>
      <c r="U17" s="9">
        <f t="shared" si="0"/>
        <v>45520</v>
      </c>
      <c r="V17" s="9">
        <f t="shared" si="0"/>
        <v>45521</v>
      </c>
      <c r="W17" s="9">
        <f t="shared" si="0"/>
        <v>45522</v>
      </c>
      <c r="X17" s="9">
        <f t="shared" si="0"/>
        <v>45523</v>
      </c>
      <c r="Y17" s="9">
        <f t="shared" si="0"/>
        <v>45524</v>
      </c>
      <c r="Z17" s="9">
        <f t="shared" si="0"/>
        <v>45525</v>
      </c>
      <c r="AA17" s="9">
        <f t="shared" si="0"/>
        <v>45526</v>
      </c>
      <c r="AB17" s="9">
        <f t="shared" si="0"/>
        <v>45527</v>
      </c>
      <c r="AC17" s="9">
        <f t="shared" si="0"/>
        <v>45528</v>
      </c>
      <c r="AD17" s="9">
        <f t="shared" si="0"/>
        <v>45529</v>
      </c>
      <c r="AE17" s="9">
        <f t="shared" si="0"/>
        <v>45530</v>
      </c>
      <c r="AF17" s="9">
        <f t="shared" si="0"/>
        <v>45531</v>
      </c>
      <c r="AG17" s="9">
        <f t="shared" si="0"/>
        <v>45532</v>
      </c>
      <c r="AH17" s="9">
        <f t="shared" si="0"/>
        <v>45533</v>
      </c>
      <c r="AI17" s="9">
        <f t="shared" si="0"/>
        <v>45534</v>
      </c>
      <c r="AJ17" s="9">
        <f t="shared" si="0"/>
        <v>45535</v>
      </c>
      <c r="AK17" s="22" t="s">
        <v>37</v>
      </c>
      <c r="AL17" s="22" t="s">
        <v>38</v>
      </c>
    </row>
    <row r="18" spans="2:38" ht="19.95" customHeight="1" x14ac:dyDescent="0.3">
      <c r="B18" s="25"/>
      <c r="C18" s="27"/>
      <c r="D18" s="29"/>
      <c r="E18" s="31"/>
      <c r="F18" s="10" t="str">
        <f>TEXT(F17,"ddd")</f>
        <v>Thu</v>
      </c>
      <c r="G18" s="10" t="str">
        <f t="shared" ref="G18:AJ18" si="1">TEXT(G17,"ddd")</f>
        <v>Fri</v>
      </c>
      <c r="H18" s="10" t="str">
        <f t="shared" si="1"/>
        <v>Sat</v>
      </c>
      <c r="I18" s="10" t="str">
        <f t="shared" si="1"/>
        <v>Sun</v>
      </c>
      <c r="J18" s="10" t="str">
        <f t="shared" si="1"/>
        <v>Mon</v>
      </c>
      <c r="K18" s="10" t="str">
        <f t="shared" si="1"/>
        <v>Tue</v>
      </c>
      <c r="L18" s="10" t="str">
        <f t="shared" si="1"/>
        <v>Wed</v>
      </c>
      <c r="M18" s="10" t="str">
        <f t="shared" si="1"/>
        <v>Thu</v>
      </c>
      <c r="N18" s="10" t="str">
        <f t="shared" si="1"/>
        <v>Fri</v>
      </c>
      <c r="O18" s="10" t="str">
        <f t="shared" si="1"/>
        <v>Sat</v>
      </c>
      <c r="P18" s="10" t="str">
        <f t="shared" si="1"/>
        <v>Sun</v>
      </c>
      <c r="Q18" s="10" t="str">
        <f t="shared" si="1"/>
        <v>Mon</v>
      </c>
      <c r="R18" s="10" t="str">
        <f t="shared" si="1"/>
        <v>Tue</v>
      </c>
      <c r="S18" s="10" t="str">
        <f t="shared" si="1"/>
        <v>Wed</v>
      </c>
      <c r="T18" s="10" t="str">
        <f t="shared" si="1"/>
        <v>Thu</v>
      </c>
      <c r="U18" s="10" t="str">
        <f t="shared" si="1"/>
        <v>Fri</v>
      </c>
      <c r="V18" s="10" t="str">
        <f t="shared" si="1"/>
        <v>Sat</v>
      </c>
      <c r="W18" s="10" t="str">
        <f t="shared" si="1"/>
        <v>Sun</v>
      </c>
      <c r="X18" s="10" t="str">
        <f t="shared" si="1"/>
        <v>Mon</v>
      </c>
      <c r="Y18" s="10" t="str">
        <f t="shared" si="1"/>
        <v>Tue</v>
      </c>
      <c r="Z18" s="10" t="str">
        <f t="shared" si="1"/>
        <v>Wed</v>
      </c>
      <c r="AA18" s="10" t="str">
        <f t="shared" si="1"/>
        <v>Thu</v>
      </c>
      <c r="AB18" s="10" t="str">
        <f t="shared" si="1"/>
        <v>Fri</v>
      </c>
      <c r="AC18" s="10" t="str">
        <f t="shared" si="1"/>
        <v>Sat</v>
      </c>
      <c r="AD18" s="10" t="str">
        <f t="shared" si="1"/>
        <v>Sun</v>
      </c>
      <c r="AE18" s="10" t="str">
        <f t="shared" si="1"/>
        <v>Mon</v>
      </c>
      <c r="AF18" s="10" t="str">
        <f t="shared" si="1"/>
        <v>Tue</v>
      </c>
      <c r="AG18" s="10" t="str">
        <f t="shared" si="1"/>
        <v>Wed</v>
      </c>
      <c r="AH18" s="10" t="str">
        <f t="shared" si="1"/>
        <v>Thu</v>
      </c>
      <c r="AI18" s="10" t="str">
        <f t="shared" si="1"/>
        <v>Fri</v>
      </c>
      <c r="AJ18" s="10" t="str">
        <f t="shared" si="1"/>
        <v>Sat</v>
      </c>
      <c r="AK18" s="23"/>
      <c r="AL18" s="23"/>
    </row>
    <row r="19" spans="2:38" ht="19.95" customHeight="1" x14ac:dyDescent="0.3">
      <c r="B19" s="3">
        <v>1109876</v>
      </c>
      <c r="C19" s="3" t="s">
        <v>22</v>
      </c>
      <c r="D19" s="3" t="s">
        <v>23</v>
      </c>
      <c r="E19" s="3" t="s">
        <v>32</v>
      </c>
      <c r="F19" s="3" t="s">
        <v>39</v>
      </c>
      <c r="G19" s="3" t="s">
        <v>40</v>
      </c>
      <c r="H19" s="3"/>
      <c r="I19" s="3" t="s">
        <v>39</v>
      </c>
      <c r="J19" s="3" t="s">
        <v>39</v>
      </c>
      <c r="K19" s="3"/>
      <c r="L19" s="3" t="s">
        <v>39</v>
      </c>
      <c r="M19" s="3" t="s">
        <v>39</v>
      </c>
      <c r="N19" s="3" t="s">
        <v>39</v>
      </c>
      <c r="O19" s="3"/>
      <c r="P19" s="3" t="s">
        <v>39</v>
      </c>
      <c r="Q19" s="3" t="s">
        <v>39</v>
      </c>
      <c r="R19" s="3"/>
      <c r="S19" s="3" t="s">
        <v>39</v>
      </c>
      <c r="T19" s="3" t="s">
        <v>39</v>
      </c>
      <c r="U19" s="3" t="s">
        <v>40</v>
      </c>
      <c r="V19" s="3"/>
      <c r="W19" s="3" t="s">
        <v>39</v>
      </c>
      <c r="X19" s="3" t="s">
        <v>39</v>
      </c>
      <c r="Y19" s="3"/>
      <c r="Z19" s="3" t="s">
        <v>39</v>
      </c>
      <c r="AA19" s="3" t="s">
        <v>39</v>
      </c>
      <c r="AB19" s="3" t="s">
        <v>39</v>
      </c>
      <c r="AC19" s="3"/>
      <c r="AD19" s="3" t="s">
        <v>39</v>
      </c>
      <c r="AE19" s="3" t="s">
        <v>39</v>
      </c>
      <c r="AF19" s="3"/>
      <c r="AG19" s="3" t="s">
        <v>39</v>
      </c>
      <c r="AH19" s="3" t="s">
        <v>39</v>
      </c>
      <c r="AI19" s="3" t="s">
        <v>39</v>
      </c>
      <c r="AJ19" s="3"/>
      <c r="AK19" s="3">
        <f>COUNTIF(F19:AJ19,"P")</f>
        <v>20</v>
      </c>
      <c r="AL19" s="3">
        <f>COUNTIF(F19:AJ19,"A")</f>
        <v>2</v>
      </c>
    </row>
    <row r="20" spans="2:38" ht="19.95" customHeight="1" x14ac:dyDescent="0.3">
      <c r="B20" s="3">
        <v>1109877</v>
      </c>
      <c r="C20" s="3" t="s">
        <v>24</v>
      </c>
      <c r="D20" s="3" t="s">
        <v>25</v>
      </c>
      <c r="E20" s="3" t="s">
        <v>33</v>
      </c>
      <c r="F20" s="3" t="s">
        <v>39</v>
      </c>
      <c r="G20" s="3" t="s">
        <v>39</v>
      </c>
      <c r="H20" s="3" t="s">
        <v>39</v>
      </c>
      <c r="I20" s="3" t="s">
        <v>40</v>
      </c>
      <c r="J20" s="3"/>
      <c r="K20" s="3" t="s">
        <v>39</v>
      </c>
      <c r="L20" s="3"/>
      <c r="M20" s="3" t="s">
        <v>39</v>
      </c>
      <c r="N20" s="3" t="s">
        <v>39</v>
      </c>
      <c r="O20" s="3" t="s">
        <v>39</v>
      </c>
      <c r="P20" s="3" t="s">
        <v>39</v>
      </c>
      <c r="Q20" s="3"/>
      <c r="R20" s="3" t="s">
        <v>39</v>
      </c>
      <c r="S20" s="3"/>
      <c r="T20" s="3" t="s">
        <v>39</v>
      </c>
      <c r="U20" s="3" t="s">
        <v>39</v>
      </c>
      <c r="V20" s="3" t="s">
        <v>39</v>
      </c>
      <c r="W20" s="3" t="s">
        <v>39</v>
      </c>
      <c r="X20" s="3"/>
      <c r="Y20" s="3" t="s">
        <v>39</v>
      </c>
      <c r="Z20" s="3"/>
      <c r="AA20" s="3" t="s">
        <v>39</v>
      </c>
      <c r="AB20" s="3" t="s">
        <v>39</v>
      </c>
      <c r="AC20" s="3" t="s">
        <v>39</v>
      </c>
      <c r="AD20" s="3" t="s">
        <v>39</v>
      </c>
      <c r="AE20" s="3"/>
      <c r="AF20" s="3" t="s">
        <v>39</v>
      </c>
      <c r="AG20" s="3"/>
      <c r="AH20" s="3" t="s">
        <v>39</v>
      </c>
      <c r="AI20" s="3" t="s">
        <v>39</v>
      </c>
      <c r="AJ20" s="3" t="s">
        <v>39</v>
      </c>
      <c r="AK20" s="3">
        <f t="shared" ref="AK20:AK23" si="2">COUNTIF(F20:AJ20,"P")</f>
        <v>22</v>
      </c>
      <c r="AL20" s="3">
        <f t="shared" ref="AL20:AL23" si="3">COUNTIF(F20:AJ20,"A")</f>
        <v>1</v>
      </c>
    </row>
    <row r="21" spans="2:38" ht="19.95" customHeight="1" x14ac:dyDescent="0.3">
      <c r="B21" s="3">
        <v>1109878</v>
      </c>
      <c r="C21" s="3" t="s">
        <v>26</v>
      </c>
      <c r="D21" s="3" t="s">
        <v>27</v>
      </c>
      <c r="E21" s="3" t="s">
        <v>34</v>
      </c>
      <c r="F21" s="3" t="s">
        <v>39</v>
      </c>
      <c r="G21" s="3"/>
      <c r="H21" s="3" t="s">
        <v>39</v>
      </c>
      <c r="I21" s="3"/>
      <c r="J21" s="3" t="s">
        <v>40</v>
      </c>
      <c r="K21" s="3" t="s">
        <v>39</v>
      </c>
      <c r="L21" s="3" t="s">
        <v>39</v>
      </c>
      <c r="M21" s="3" t="s">
        <v>40</v>
      </c>
      <c r="N21" s="3"/>
      <c r="O21" s="3" t="s">
        <v>39</v>
      </c>
      <c r="P21" s="3"/>
      <c r="Q21" s="3" t="s">
        <v>39</v>
      </c>
      <c r="R21" s="3" t="s">
        <v>39</v>
      </c>
      <c r="S21" s="3" t="s">
        <v>39</v>
      </c>
      <c r="T21" s="3" t="s">
        <v>39</v>
      </c>
      <c r="U21" s="3"/>
      <c r="V21" s="3" t="s">
        <v>39</v>
      </c>
      <c r="W21" s="3"/>
      <c r="X21" s="3" t="s">
        <v>39</v>
      </c>
      <c r="Y21" s="3" t="s">
        <v>39</v>
      </c>
      <c r="Z21" s="3" t="s">
        <v>39</v>
      </c>
      <c r="AA21" s="3" t="s">
        <v>39</v>
      </c>
      <c r="AB21" s="3"/>
      <c r="AC21" s="3" t="s">
        <v>39</v>
      </c>
      <c r="AD21" s="3"/>
      <c r="AE21" s="3" t="s">
        <v>39</v>
      </c>
      <c r="AF21" s="3" t="s">
        <v>39</v>
      </c>
      <c r="AG21" s="3" t="s">
        <v>39</v>
      </c>
      <c r="AH21" s="3" t="s">
        <v>39</v>
      </c>
      <c r="AI21" s="3"/>
      <c r="AJ21" s="3" t="s">
        <v>39</v>
      </c>
      <c r="AK21" s="3">
        <f>COUNTIF(F21:AJ21,"P")</f>
        <v>20</v>
      </c>
      <c r="AL21" s="3">
        <f>COUNTIF(F21:AJ21,"A")</f>
        <v>2</v>
      </c>
    </row>
    <row r="22" spans="2:38" ht="19.95" customHeight="1" x14ac:dyDescent="0.3">
      <c r="B22" s="3">
        <v>1109879</v>
      </c>
      <c r="C22" s="3" t="s">
        <v>28</v>
      </c>
      <c r="D22" s="3" t="s">
        <v>29</v>
      </c>
      <c r="E22" s="3" t="s">
        <v>35</v>
      </c>
      <c r="F22" s="3" t="s">
        <v>39</v>
      </c>
      <c r="G22" s="3" t="s">
        <v>39</v>
      </c>
      <c r="H22" s="3" t="s">
        <v>39</v>
      </c>
      <c r="I22" s="3"/>
      <c r="J22" s="3" t="s">
        <v>39</v>
      </c>
      <c r="K22" s="3" t="s">
        <v>39</v>
      </c>
      <c r="L22" s="3"/>
      <c r="M22" s="3" t="s">
        <v>39</v>
      </c>
      <c r="N22" s="3" t="s">
        <v>39</v>
      </c>
      <c r="O22" s="3" t="s">
        <v>39</v>
      </c>
      <c r="P22" s="3"/>
      <c r="Q22" s="3" t="s">
        <v>39</v>
      </c>
      <c r="R22" s="3" t="s">
        <v>39</v>
      </c>
      <c r="S22" s="3"/>
      <c r="T22" s="3" t="s">
        <v>39</v>
      </c>
      <c r="U22" s="3" t="s">
        <v>39</v>
      </c>
      <c r="V22" s="3" t="s">
        <v>39</v>
      </c>
      <c r="W22" s="3"/>
      <c r="X22" s="3" t="s">
        <v>39</v>
      </c>
      <c r="Y22" s="3" t="s">
        <v>39</v>
      </c>
      <c r="Z22" s="3"/>
      <c r="AA22" s="3" t="s">
        <v>39</v>
      </c>
      <c r="AB22" s="3" t="s">
        <v>39</v>
      </c>
      <c r="AC22" s="3" t="s">
        <v>39</v>
      </c>
      <c r="AD22" s="3"/>
      <c r="AE22" s="3" t="s">
        <v>39</v>
      </c>
      <c r="AF22" s="3" t="s">
        <v>40</v>
      </c>
      <c r="AG22" s="3"/>
      <c r="AH22" s="3" t="s">
        <v>39</v>
      </c>
      <c r="AI22" s="3" t="s">
        <v>39</v>
      </c>
      <c r="AJ22" s="1" t="s">
        <v>39</v>
      </c>
      <c r="AK22" s="3">
        <f t="shared" si="2"/>
        <v>22</v>
      </c>
      <c r="AL22" s="3">
        <f t="shared" si="3"/>
        <v>1</v>
      </c>
    </row>
    <row r="23" spans="2:38" ht="19.95" customHeight="1" x14ac:dyDescent="0.3">
      <c r="B23" s="3">
        <v>1109880</v>
      </c>
      <c r="C23" s="3" t="s">
        <v>30</v>
      </c>
      <c r="D23" s="3" t="s">
        <v>31</v>
      </c>
      <c r="E23" s="3" t="s">
        <v>35</v>
      </c>
      <c r="F23" s="3"/>
      <c r="G23" s="3"/>
      <c r="H23" s="3" t="s">
        <v>39</v>
      </c>
      <c r="I23" s="3" t="s">
        <v>39</v>
      </c>
      <c r="J23" s="3" t="s">
        <v>39</v>
      </c>
      <c r="K23" s="3" t="s">
        <v>39</v>
      </c>
      <c r="L23" s="3" t="s">
        <v>39</v>
      </c>
      <c r="M23" s="3"/>
      <c r="N23" s="3"/>
      <c r="O23" s="3" t="s">
        <v>39</v>
      </c>
      <c r="P23" s="3" t="s">
        <v>39</v>
      </c>
      <c r="Q23" s="3" t="s">
        <v>39</v>
      </c>
      <c r="R23" s="3" t="s">
        <v>39</v>
      </c>
      <c r="S23" s="3" t="s">
        <v>39</v>
      </c>
      <c r="T23" s="3"/>
      <c r="U23" s="3"/>
      <c r="V23" s="3" t="s">
        <v>39</v>
      </c>
      <c r="W23" s="3" t="s">
        <v>39</v>
      </c>
      <c r="X23" s="3" t="s">
        <v>39</v>
      </c>
      <c r="Y23" s="3" t="s">
        <v>39</v>
      </c>
      <c r="Z23" s="3" t="s">
        <v>39</v>
      </c>
      <c r="AA23" s="3"/>
      <c r="AB23" s="3"/>
      <c r="AC23" s="3" t="s">
        <v>39</v>
      </c>
      <c r="AD23" s="3" t="s">
        <v>39</v>
      </c>
      <c r="AE23" s="3" t="s">
        <v>39</v>
      </c>
      <c r="AF23" s="3" t="s">
        <v>39</v>
      </c>
      <c r="AG23" s="3"/>
      <c r="AH23" s="3"/>
      <c r="AI23" s="3"/>
      <c r="AJ23" s="3" t="s">
        <v>39</v>
      </c>
      <c r="AK23" s="3">
        <f t="shared" si="2"/>
        <v>20</v>
      </c>
      <c r="AL23" s="3">
        <f t="shared" si="3"/>
        <v>0</v>
      </c>
    </row>
  </sheetData>
  <mergeCells count="7">
    <mergeCell ref="AL17:AL18"/>
    <mergeCell ref="B2:E2"/>
    <mergeCell ref="B17:B18"/>
    <mergeCell ref="C17:C18"/>
    <mergeCell ref="D17:D18"/>
    <mergeCell ref="E17:E18"/>
    <mergeCell ref="AK17:AK18"/>
  </mergeCells>
  <conditionalFormatting sqref="F10:L14">
    <cfRule type="containsText" dxfId="3" priority="3" operator="containsText" text="Yes">
      <formula>NOT(ISERROR(SEARCH("Yes",F10)))</formula>
    </cfRule>
    <cfRule type="containsText" dxfId="2" priority="4" operator="containsText" text="No">
      <formula>NOT(ISERROR(SEARCH("No",F10)))</formula>
    </cfRule>
  </conditionalFormatting>
  <conditionalFormatting sqref="F19:AJ20 F21:AI22 F23:AJ23">
    <cfRule type="expression" dxfId="1" priority="1">
      <formula>INDEX($B$9:$L$14, MATCH($B19,$B$9:$B$14,0),MATCH(F$18,$B$9:$L$9,0))="No"</formula>
    </cfRule>
  </conditionalFormatting>
  <conditionalFormatting sqref="AJ21">
    <cfRule type="expression" dxfId="0" priority="6">
      <formula>INDEX($B$9:$L$14, MATCH($B22,$B$9:$B$14,0),MATCH(AJ$18,$B$9:$L$9,0))="No"</formula>
    </cfRule>
  </conditionalFormatting>
  <dataValidations count="2">
    <dataValidation type="list" allowBlank="1" showInputMessage="1" showErrorMessage="1" sqref="C5" xr:uid="{98F0E41B-7368-4B81-89BD-200FE4C70BBA}">
      <formula1>"2022,2023,2024,2025,2026"</formula1>
    </dataValidation>
    <dataValidation type="list" allowBlank="1" showInputMessage="1" sqref="F23:AJ23 F22:AI22 F19:AJ21" xr:uid="{03D6E29D-3AC8-4818-99F5-106C567D8361}">
      <formula1>"P,A"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9C82387-CB1A-4E96-83AD-8F5D3B091E96}">
          <x14:formula1>
            <xm:f>'Support Sheet'!$D$5:$D$11</xm:f>
          </x14:formula1>
          <xm:sqref>C15:D15</xm:sqref>
        </x14:dataValidation>
        <x14:dataValidation type="list" allowBlank="1" showInputMessage="1" showErrorMessage="1" xr:uid="{268C40F7-E857-43AF-916B-85AA3860A9C8}">
          <x14:formula1>
            <xm:f>'Support Sheet'!$B$5:$B$16</xm:f>
          </x14:formula1>
          <xm:sqref>C4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 </vt:lpstr>
      <vt:lpstr>Support Sheet</vt:lpstr>
      <vt:lpstr>Attendance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Mursalin</cp:lastModifiedBy>
  <dcterms:created xsi:type="dcterms:W3CDTF">2022-08-13T05:03:56Z</dcterms:created>
  <dcterms:modified xsi:type="dcterms:W3CDTF">2023-06-12T10:30:52Z</dcterms:modified>
</cp:coreProperties>
</file>