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ib\Desktop\Abu Sina_tracker in excel\"/>
    </mc:Choice>
  </mc:AlternateContent>
  <xr:revisionPtr revIDLastSave="0" documentId="13_ncr:1_{D0B17C8A-4F53-4563-AE93-F719EDD7B317}" xr6:coauthVersionLast="47" xr6:coauthVersionMax="47" xr10:uidLastSave="{00000000-0000-0000-0000-000000000000}"/>
  <bookViews>
    <workbookView xWindow="-108" yWindow="-108" windowWidth="23256" windowHeight="12576" xr2:uid="{DCEFAAF0-3841-47F3-9784-EFC9E360C56B}"/>
  </bookViews>
  <sheets>
    <sheet name="Task Details" sheetId="1" r:id="rId1"/>
    <sheet name="Task Tracker" sheetId="2" r:id="rId2"/>
    <sheet name="Task Information" sheetId="4" r:id="rId3"/>
    <sheet name="Summary" sheetId="5" r:id="rId4"/>
    <sheet name="Real Time Tracker" sheetId="6" r:id="rId5"/>
    <sheet name="Workflow Tracker" sheetId="7" r:id="rId6"/>
    <sheet name="Conditional Formatting" sheetId="8" r:id="rId7"/>
    <sheet name="Progress Tracker Bar Chart" sheetId="9" r:id="rId8"/>
    <sheet name="Check Boxes and Circle Chart" sheetId="11" r:id="rId9"/>
    <sheet name="Inventory" sheetId="12" r:id="rId10"/>
    <sheet name="Project Progress" sheetId="13" r:id="rId11"/>
    <sheet name="To Do List" sheetId="14" r:id="rId12"/>
  </sheets>
  <externalReferences>
    <externalReference r:id="rId13"/>
  </externalReferences>
  <definedNames>
    <definedName name="Item">[1]Item!$B$4:$D$12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3" l="1"/>
  <c r="H14" i="13" s="1"/>
  <c r="I14" i="13" s="1"/>
  <c r="F13" i="13"/>
  <c r="H13" i="13" s="1"/>
  <c r="I13" i="13" s="1"/>
  <c r="F12" i="13"/>
  <c r="H12" i="13" s="1"/>
  <c r="I12" i="13" s="1"/>
  <c r="F11" i="13"/>
  <c r="H11" i="13" s="1"/>
  <c r="I11" i="13" s="1"/>
  <c r="H10" i="13"/>
  <c r="I10" i="13" s="1"/>
  <c r="F10" i="13"/>
  <c r="F9" i="13"/>
  <c r="H9" i="13" s="1"/>
  <c r="I9" i="13" s="1"/>
  <c r="F8" i="13"/>
  <c r="H8" i="13" s="1"/>
  <c r="I8" i="13" s="1"/>
  <c r="F7" i="13"/>
  <c r="H7" i="13" s="1"/>
  <c r="I7" i="13" s="1"/>
  <c r="F6" i="13"/>
  <c r="H6" i="13" s="1"/>
  <c r="I6" i="13" s="1"/>
  <c r="F5" i="13"/>
  <c r="H5" i="13" s="1"/>
  <c r="I5" i="13" s="1"/>
  <c r="I6" i="12"/>
  <c r="I7" i="12"/>
  <c r="I8" i="12"/>
  <c r="I9" i="12"/>
  <c r="I10" i="12"/>
  <c r="I11" i="12"/>
  <c r="I12" i="12"/>
  <c r="I5" i="12"/>
  <c r="G6" i="12"/>
  <c r="G7" i="12"/>
  <c r="G8" i="12"/>
  <c r="G9" i="12"/>
  <c r="G10" i="12"/>
  <c r="G11" i="12"/>
  <c r="G12" i="12"/>
  <c r="G5" i="12"/>
  <c r="H5" i="11" l="1"/>
  <c r="G5" i="11"/>
  <c r="E14" i="9"/>
  <c r="G14" i="9" s="1"/>
  <c r="H14" i="9" s="1"/>
  <c r="E13" i="9"/>
  <c r="G13" i="9" s="1"/>
  <c r="H13" i="9" s="1"/>
  <c r="E12" i="9"/>
  <c r="G12" i="9" s="1"/>
  <c r="H12" i="9" s="1"/>
  <c r="E11" i="9"/>
  <c r="G11" i="9" s="1"/>
  <c r="H11" i="9" s="1"/>
  <c r="E10" i="9"/>
  <c r="G10" i="9" s="1"/>
  <c r="H10" i="9" s="1"/>
  <c r="E9" i="9"/>
  <c r="G9" i="9" s="1"/>
  <c r="H9" i="9" s="1"/>
  <c r="E8" i="9"/>
  <c r="G8" i="9" s="1"/>
  <c r="H8" i="9" s="1"/>
  <c r="E7" i="9"/>
  <c r="G7" i="9" s="1"/>
  <c r="H7" i="9" s="1"/>
  <c r="E6" i="9"/>
  <c r="G6" i="9" s="1"/>
  <c r="H6" i="9" s="1"/>
  <c r="E5" i="9"/>
  <c r="G5" i="9" s="1"/>
  <c r="H5" i="9" s="1"/>
  <c r="E14" i="8"/>
  <c r="G14" i="8" s="1"/>
  <c r="H14" i="8" s="1"/>
  <c r="E13" i="8"/>
  <c r="G13" i="8" s="1"/>
  <c r="H13" i="8" s="1"/>
  <c r="E12" i="8"/>
  <c r="G12" i="8" s="1"/>
  <c r="H12" i="8" s="1"/>
  <c r="E11" i="8"/>
  <c r="G11" i="8" s="1"/>
  <c r="H11" i="8" s="1"/>
  <c r="E10" i="8"/>
  <c r="G10" i="8" s="1"/>
  <c r="H10" i="8" s="1"/>
  <c r="E9" i="8"/>
  <c r="G9" i="8" s="1"/>
  <c r="H9" i="8" s="1"/>
  <c r="E8" i="8"/>
  <c r="G8" i="8" s="1"/>
  <c r="H8" i="8" s="1"/>
  <c r="E7" i="8"/>
  <c r="G7" i="8" s="1"/>
  <c r="H7" i="8" s="1"/>
  <c r="E6" i="8"/>
  <c r="G6" i="8" s="1"/>
  <c r="H6" i="8" s="1"/>
  <c r="E5" i="8"/>
  <c r="G5" i="8" s="1"/>
  <c r="H5" i="8" s="1"/>
  <c r="G6" i="7"/>
  <c r="E14" i="7"/>
  <c r="G14" i="7" s="1"/>
  <c r="H14" i="7" s="1"/>
  <c r="E13" i="7"/>
  <c r="G13" i="7" s="1"/>
  <c r="E12" i="7"/>
  <c r="G12" i="7" s="1"/>
  <c r="E11" i="7"/>
  <c r="E10" i="7"/>
  <c r="E9" i="7"/>
  <c r="E8" i="7"/>
  <c r="G8" i="7" s="1"/>
  <c r="E7" i="7"/>
  <c r="G7" i="7" s="1"/>
  <c r="E6" i="7"/>
  <c r="E5" i="7"/>
  <c r="G5" i="7" s="1"/>
  <c r="H12" i="7" l="1"/>
  <c r="G11" i="7"/>
  <c r="H11" i="7" s="1"/>
  <c r="H5" i="7"/>
  <c r="G10" i="7"/>
  <c r="H10" i="7" s="1"/>
  <c r="H8" i="7"/>
  <c r="G9" i="7"/>
  <c r="H9" i="7" s="1"/>
  <c r="H13" i="7"/>
  <c r="H6" i="7"/>
  <c r="H7" i="7"/>
  <c r="G8" i="6"/>
  <c r="G9" i="6"/>
  <c r="G10" i="6"/>
  <c r="G12" i="6"/>
  <c r="G13" i="6"/>
  <c r="G14" i="6"/>
  <c r="G16" i="6"/>
  <c r="G7" i="6"/>
  <c r="F8" i="6"/>
  <c r="F9" i="6"/>
  <c r="F10" i="6"/>
  <c r="F11" i="6"/>
  <c r="G11" i="6" s="1"/>
  <c r="F12" i="6"/>
  <c r="F13" i="6"/>
  <c r="F14" i="6"/>
  <c r="F15" i="6"/>
  <c r="G15" i="6" s="1"/>
  <c r="F16" i="6"/>
  <c r="F7" i="6"/>
  <c r="D6" i="5"/>
  <c r="D7" i="5"/>
  <c r="D8" i="5"/>
  <c r="D5" i="5"/>
  <c r="C6" i="5"/>
  <c r="E6" i="5" s="1"/>
  <c r="C7" i="5"/>
  <c r="E7" i="5" s="1"/>
  <c r="C8" i="5"/>
  <c r="C5" i="5"/>
  <c r="C8" i="4"/>
  <c r="C7" i="4"/>
  <c r="C6" i="4"/>
  <c r="C5" i="4"/>
  <c r="E5" i="5" l="1"/>
  <c r="E8" i="5"/>
</calcChain>
</file>

<file path=xl/sharedStrings.xml><?xml version="1.0" encoding="utf-8"?>
<sst xmlns="http://schemas.openxmlformats.org/spreadsheetml/2006/main" count="255" uniqueCount="123">
  <si>
    <t>Task Details</t>
  </si>
  <si>
    <t>Category</t>
  </si>
  <si>
    <t>Work</t>
  </si>
  <si>
    <t>Home</t>
  </si>
  <si>
    <t>Finance</t>
  </si>
  <si>
    <t>Importance</t>
  </si>
  <si>
    <t>Very Important</t>
  </si>
  <si>
    <t>Important</t>
  </si>
  <si>
    <t>Not Important</t>
  </si>
  <si>
    <t>Status</t>
  </si>
  <si>
    <t>Completed</t>
  </si>
  <si>
    <t>Not Completed</t>
  </si>
  <si>
    <t>Creating Task Tracker</t>
  </si>
  <si>
    <t>Task Name</t>
  </si>
  <si>
    <t>Personal</t>
  </si>
  <si>
    <t>Go to shopping</t>
  </si>
  <si>
    <t>Deposit money</t>
  </si>
  <si>
    <t>Meet up with friends</t>
  </si>
  <si>
    <t>Workout</t>
  </si>
  <si>
    <t>Update CV</t>
  </si>
  <si>
    <t>Buy furniture</t>
  </si>
  <si>
    <t>Invite relatives</t>
  </si>
  <si>
    <t>Attend charity event</t>
  </si>
  <si>
    <t>Make an annual report</t>
  </si>
  <si>
    <t>Attend evening meeting</t>
  </si>
  <si>
    <t>Information of Task</t>
  </si>
  <si>
    <t>Name</t>
  </si>
  <si>
    <t>Task Summary</t>
  </si>
  <si>
    <t>Categories</t>
  </si>
  <si>
    <t>Total</t>
  </si>
  <si>
    <t>Creating Real Time Tracker</t>
  </si>
  <si>
    <t xml:space="preserve">Employee ID </t>
  </si>
  <si>
    <t>Start Time</t>
  </si>
  <si>
    <t>End Time</t>
  </si>
  <si>
    <t>Total Hours</t>
  </si>
  <si>
    <t>Payment</t>
  </si>
  <si>
    <t>A-001</t>
  </si>
  <si>
    <t>A-005</t>
  </si>
  <si>
    <t>A-008</t>
  </si>
  <si>
    <t>A-010</t>
  </si>
  <si>
    <t>A-012</t>
  </si>
  <si>
    <t>A-018</t>
  </si>
  <si>
    <t>A-023</t>
  </si>
  <si>
    <t>A-025</t>
  </si>
  <si>
    <t>A-028</t>
  </si>
  <si>
    <t>A-030</t>
  </si>
  <si>
    <t>Ron</t>
  </si>
  <si>
    <t>David</t>
  </si>
  <si>
    <t>Natasha</t>
  </si>
  <si>
    <t>Pammela</t>
  </si>
  <si>
    <t>Kim</t>
  </si>
  <si>
    <t>Daniel</t>
  </si>
  <si>
    <t>Lily</t>
  </si>
  <si>
    <t>Denish</t>
  </si>
  <si>
    <t>Rechards</t>
  </si>
  <si>
    <t>Jacob</t>
  </si>
  <si>
    <t>Hourly Payment</t>
  </si>
  <si>
    <t>Creating Workflow Tracker</t>
  </si>
  <si>
    <t>Task</t>
  </si>
  <si>
    <t>Starting Date</t>
  </si>
  <si>
    <t>Due Date</t>
  </si>
  <si>
    <t>Days Spent</t>
  </si>
  <si>
    <t>Days Required</t>
  </si>
  <si>
    <t>Progress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</si>
  <si>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</si>
  <si>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</si>
  <si>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</si>
  <si>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</si>
  <si>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</si>
  <si>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</si>
  <si>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</si>
  <si>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</si>
  <si>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</si>
  <si>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</si>
  <si>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Creating Progress Tracker with Conditional Formatting</t>
  </si>
  <si>
    <t>Creating Progress Tracker with Bar Chart</t>
  </si>
  <si>
    <t>Creating Progress Tracker with Check Boxes and Circle Chart</t>
  </si>
  <si>
    <t>Task Completion</t>
  </si>
  <si>
    <t>Task Remaining</t>
  </si>
  <si>
    <t>Task Progress</t>
  </si>
  <si>
    <t>Product ID</t>
  </si>
  <si>
    <t>Opening 
Stock</t>
  </si>
  <si>
    <t>P104</t>
  </si>
  <si>
    <t>Air Conditionar</t>
  </si>
  <si>
    <t>P102</t>
  </si>
  <si>
    <t>Mouse</t>
  </si>
  <si>
    <t>P101</t>
  </si>
  <si>
    <t>Printer</t>
  </si>
  <si>
    <t>P103</t>
  </si>
  <si>
    <t>Monitor</t>
  </si>
  <si>
    <t>P105</t>
  </si>
  <si>
    <t>Laptop</t>
  </si>
  <si>
    <t>P108</t>
  </si>
  <si>
    <t>Television</t>
  </si>
  <si>
    <t>P106</t>
  </si>
  <si>
    <t>Battery</t>
  </si>
  <si>
    <t>P107</t>
  </si>
  <si>
    <t>Mobile</t>
  </si>
  <si>
    <t>Product Name</t>
  </si>
  <si>
    <t>Purchase Units</t>
  </si>
  <si>
    <t>Number of Units Sold</t>
  </si>
  <si>
    <t>Hand in Stock</t>
  </si>
  <si>
    <t>Cost per Unit</t>
  </si>
  <si>
    <t>Cost Price</t>
  </si>
  <si>
    <t>Inventory Tracker</t>
  </si>
  <si>
    <t>Project ID</t>
  </si>
  <si>
    <t>Project Manager</t>
  </si>
  <si>
    <t>Project Progress Tracker</t>
  </si>
  <si>
    <t>AA-001</t>
  </si>
  <si>
    <t>AA-005</t>
  </si>
  <si>
    <t>AA-008</t>
  </si>
  <si>
    <t>BB-010</t>
  </si>
  <si>
    <t>BB-012</t>
  </si>
  <si>
    <t>BB-018</t>
  </si>
  <si>
    <t>CC-023</t>
  </si>
  <si>
    <t>CC-025</t>
  </si>
  <si>
    <t>CC-028</t>
  </si>
  <si>
    <t>DD-030</t>
  </si>
  <si>
    <t>Fully Functional To Do List</t>
  </si>
  <si>
    <t>Conditions</t>
  </si>
  <si>
    <t>In Progress</t>
  </si>
  <si>
    <t>Not Started</t>
  </si>
  <si>
    <t>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</si>
</sst>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1" fillId="0" borderId="1" xfId="1" applyAlignment="1">
      <alignment horizontal="center" vertical="center"/>
    </xf>
    <xf numFmtId="0" fontId="1" fillId="0" borderId="1" xfId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Task</a:t>
            </a:r>
            <a:r>
              <a:rPr lang="en-US" b="1" baseline="0"/>
              <a:t> Summary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Summary!$C$4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Summary!$B$5:$B$8</c:f>
              <c:strCache>
                <c:ptCount val="4"/>
                <c:pt idx="0">
                  <c:v>Work</c:v>
                </c:pt>
                <c:pt idx="1">
                  <c:v>Home</c:v>
                </c:pt>
                <c:pt idx="2">
                  <c:v>Finance</c:v>
                </c:pt>
                <c:pt idx="3">
                  <c:v>Personal</c:v>
                </c:pt>
              </c:strCache>
            </c:strRef>
          </c:cat>
          <c:val>
            <c:numRef>
              <c:f>Summary!$C$5:$C$8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8-48C4-9377-4000065BC04B}"/>
            </c:ext>
          </c:extLst>
        </c:ser>
        <c:ser>
          <c:idx val="1"/>
          <c:order val="1"/>
          <c:tx>
            <c:strRef>
              <c:f>Summary!$D$4</c:f>
              <c:strCache>
                <c:ptCount val="1"/>
                <c:pt idx="0">
                  <c:v>Not Completed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Summary!$B$5:$B$8</c:f>
              <c:strCache>
                <c:ptCount val="4"/>
                <c:pt idx="0">
                  <c:v>Work</c:v>
                </c:pt>
                <c:pt idx="1">
                  <c:v>Home</c:v>
                </c:pt>
                <c:pt idx="2">
                  <c:v>Finance</c:v>
                </c:pt>
                <c:pt idx="3">
                  <c:v>Personal</c:v>
                </c:pt>
              </c:strCache>
            </c:strRef>
          </c:cat>
          <c:val>
            <c:numRef>
              <c:f>Summary!$D$5:$D$8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8-48C4-9377-4000065BC04B}"/>
            </c:ext>
          </c:extLst>
        </c:ser>
        <c:ser>
          <c:idx val="2"/>
          <c:order val="2"/>
          <c:tx>
            <c:strRef>
              <c:f>Summary!$E$4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Summary!$B$5:$B$8</c:f>
              <c:strCache>
                <c:ptCount val="4"/>
                <c:pt idx="0">
                  <c:v>Work</c:v>
                </c:pt>
                <c:pt idx="1">
                  <c:v>Home</c:v>
                </c:pt>
                <c:pt idx="2">
                  <c:v>Finance</c:v>
                </c:pt>
                <c:pt idx="3">
                  <c:v>Personal</c:v>
                </c:pt>
              </c:strCache>
            </c:strRef>
          </c:cat>
          <c:val>
            <c:numRef>
              <c:f>Summary!$E$5:$E$8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8-48C4-9377-4000065BC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7578272"/>
        <c:axId val="1667572512"/>
      </c:barChart>
      <c:catAx>
        <c:axId val="16675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572512"/>
        <c:crosses val="autoZero"/>
        <c:auto val="1"/>
        <c:lblAlgn val="ctr"/>
        <c:lblOffset val="100"/>
        <c:noMultiLvlLbl val="0"/>
      </c:catAx>
      <c:valAx>
        <c:axId val="166757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57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'Progress Tracker Bar Chart'!$G$4</c:f>
              <c:strCache>
                <c:ptCount val="1"/>
                <c:pt idx="0">
                  <c:v>Progress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'Progress Tracker Bar Chart'!$B$5:$B$14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'Progress Tracker Bar Chart'!$G$5:$G$14</c:f>
              <c:numCache>
                <c:formatCode>0.00%</c:formatCode>
                <c:ptCount val="10"/>
                <c:pt idx="0">
                  <c:v>0.47368421052631576</c:v>
                </c:pt>
                <c:pt idx="1">
                  <c:v>1</c:v>
                </c:pt>
                <c:pt idx="2">
                  <c:v>0.33333333333333331</c:v>
                </c:pt>
                <c:pt idx="3">
                  <c:v>0.47368421052631576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0.52380952380952384</c:v>
                </c:pt>
                <c:pt idx="8">
                  <c:v>0.625</c:v>
                </c:pt>
                <c:pt idx="9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5-47F8-897B-1CC9BA43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1933632"/>
        <c:axId val="1761936512"/>
      </c:barChart>
      <c:catAx>
        <c:axId val="176193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936512"/>
        <c:crosses val="autoZero"/>
        <c:auto val="1"/>
        <c:lblAlgn val="ctr"/>
        <c:lblOffset val="100"/>
        <c:noMultiLvlLbl val="0"/>
      </c:catAx>
      <c:valAx>
        <c:axId val="17619365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93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Progress</a:t>
            </a:r>
            <a:r>
              <a:rPr lang="en-US" b="1" baseline="0"/>
              <a:t> Tracker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6-4AE0-AFDD-3390784C97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6-4AE0-AFDD-3390784C97DF}"/>
              </c:ext>
            </c:extLst>
          </c:dPt>
          <c:cat>
            <c:strRef>
              <c:f>'Check Boxes and Circle Chart'!$G$4:$H$4</c:f>
              <c:strCache>
                <c:ptCount val="2"/>
                <c:pt idx="0">
                  <c:v>Task Progress</c:v>
                </c:pt>
                <c:pt idx="1">
                  <c:v>Task Remaining</c:v>
                </c:pt>
              </c:strCache>
            </c:strRef>
          </c:cat>
          <c:val>
            <c:numRef>
              <c:f>'Check Boxes and Circle Chart'!$G$5:$H$5</c:f>
              <c:numCache>
                <c:formatCode>0.00%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1-48FF-9081-ADDB9E14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E$5" lockText="1" noThreeD="1"/>
</file>

<file path=xl/ctrlProps/ctrlProp10.xml><?xml version="1.0" encoding="utf-8"?>
<formControlPr xmlns="http://schemas.microsoft.com/office/spreadsheetml/2009/9/main" objectType="CheckBox" fmlaLink="$E$14" lockText="1" noThreeD="1"/>
</file>

<file path=xl/ctrlProps/ctrlProp2.xml><?xml version="1.0" encoding="utf-8"?>
<formControlPr xmlns="http://schemas.microsoft.com/office/spreadsheetml/2009/9/main" objectType="CheckBox" checked="Checked" fmlaLink="$E$6" lockText="1" noThreeD="1"/>
</file>

<file path=xl/ctrlProps/ctrlProp3.xml><?xml version="1.0" encoding="utf-8"?>
<formControlPr xmlns="http://schemas.microsoft.com/office/spreadsheetml/2009/9/main" objectType="CheckBox" fmlaLink="$E$7" lockText="1" noThreeD="1"/>
</file>

<file path=xl/ctrlProps/ctrlProp4.xml><?xml version="1.0" encoding="utf-8"?>
<formControlPr xmlns="http://schemas.microsoft.com/office/spreadsheetml/2009/9/main" objectType="CheckBox" checked="Checked" fmlaLink="$E$8" lockText="1" noThreeD="1"/>
</file>

<file path=xl/ctrlProps/ctrlProp5.xml><?xml version="1.0" encoding="utf-8"?>
<formControlPr xmlns="http://schemas.microsoft.com/office/spreadsheetml/2009/9/main" objectType="CheckBox" checked="Checked" fmlaLink="$E$9" lockText="1" noThreeD="1"/>
</file>

<file path=xl/ctrlProps/ctrlProp6.xml><?xml version="1.0" encoding="utf-8"?>
<formControlPr xmlns="http://schemas.microsoft.com/office/spreadsheetml/2009/9/main" objectType="CheckBox" checked="Checked" fmlaLink="$E$10" lockText="1" noThreeD="1"/>
</file>

<file path=xl/ctrlProps/ctrlProp7.xml><?xml version="1.0" encoding="utf-8"?>
<formControlPr xmlns="http://schemas.microsoft.com/office/spreadsheetml/2009/9/main" objectType="CheckBox" fmlaLink="$E$11" lockText="1" noThreeD="1"/>
</file>

<file path=xl/ctrlProps/ctrlProp8.xml><?xml version="1.0" encoding="utf-8"?>
<formControlPr xmlns="http://schemas.microsoft.com/office/spreadsheetml/2009/9/main" objectType="CheckBox" checked="Checked" fmlaLink="$E$12" lockText="1" noThreeD="1"/>
</file>

<file path=xl/ctrlProps/ctrlProp9.xml><?xml version="1.0" encoding="utf-8"?>
<formControlPr xmlns="http://schemas.microsoft.com/office/spreadsheetml/2009/9/main" objectType="CheckBox" checked="Checked" fmlaLink="$E$1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8</xdr:row>
      <xdr:rowOff>49530</xdr:rowOff>
    </xdr:from>
    <xdr:to>
      <xdr:col>4</xdr:col>
      <xdr:colOff>1158240</xdr:colOff>
      <xdr:row>19</xdr:row>
      <xdr:rowOff>26670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</xdr:colOff>
      <xdr:row>2</xdr:row>
      <xdr:rowOff>167640</xdr:rowOff>
    </xdr:from>
    <xdr:to>
      <xdr:col>16</xdr:col>
      <xdr:colOff>60960</xdr:colOff>
      <xdr:row>14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4</xdr:row>
          <xdr:rowOff>0</xdr:rowOff>
        </xdr:from>
        <xdr:to>
          <xdr:col>3</xdr:col>
          <xdr:colOff>800100</xdr:colOff>
          <xdr:row>4</xdr:row>
          <xdr:rowOff>228600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5</xdr:row>
          <xdr:rowOff>0</xdr:rowOff>
        </xdr:from>
        <xdr:to>
          <xdr:col>3</xdr:col>
          <xdr:colOff>800100</xdr:colOff>
          <xdr:row>5</xdr:row>
          <xdr:rowOff>228600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6</xdr:row>
          <xdr:rowOff>0</xdr:rowOff>
        </xdr:from>
        <xdr:to>
          <xdr:col>3</xdr:col>
          <xdr:colOff>800100</xdr:colOff>
          <xdr:row>6</xdr:row>
          <xdr:rowOff>228600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7</xdr:row>
          <xdr:rowOff>0</xdr:rowOff>
        </xdr:from>
        <xdr:to>
          <xdr:col>3</xdr:col>
          <xdr:colOff>800100</xdr:colOff>
          <xdr:row>7</xdr:row>
          <xdr:rowOff>228600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8</xdr:row>
          <xdr:rowOff>0</xdr:rowOff>
        </xdr:from>
        <xdr:to>
          <xdr:col>3</xdr:col>
          <xdr:colOff>800100</xdr:colOff>
          <xdr:row>8</xdr:row>
          <xdr:rowOff>228600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9</xdr:row>
          <xdr:rowOff>0</xdr:rowOff>
        </xdr:from>
        <xdr:to>
          <xdr:col>3</xdr:col>
          <xdr:colOff>800100</xdr:colOff>
          <xdr:row>9</xdr:row>
          <xdr:rowOff>228600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10</xdr:row>
          <xdr:rowOff>0</xdr:rowOff>
        </xdr:from>
        <xdr:to>
          <xdr:col>3</xdr:col>
          <xdr:colOff>800100</xdr:colOff>
          <xdr:row>10</xdr:row>
          <xdr:rowOff>228600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11</xdr:row>
          <xdr:rowOff>0</xdr:rowOff>
        </xdr:from>
        <xdr:to>
          <xdr:col>3</xdr:col>
          <xdr:colOff>800100</xdr:colOff>
          <xdr:row>11</xdr:row>
          <xdr:rowOff>228600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12</xdr:row>
          <xdr:rowOff>0</xdr:rowOff>
        </xdr:from>
        <xdr:to>
          <xdr:col>3</xdr:col>
          <xdr:colOff>800100</xdr:colOff>
          <xdr:row>12</xdr:row>
          <xdr:rowOff>228600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563880</xdr:colOff>
          <xdr:row>13</xdr:row>
          <xdr:rowOff>0</xdr:rowOff>
        </xdr:from>
        <xdr:to>
          <xdr:col>3</xdr:col>
          <xdr:colOff>800100</xdr:colOff>
          <xdr:row>13</xdr:row>
          <xdr:rowOff>228600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121920</xdr:colOff>
      <xdr:row>5</xdr:row>
      <xdr:rowOff>80010</xdr:rowOff>
    </xdr:from>
    <xdr:to>
      <xdr:col>8</xdr:col>
      <xdr:colOff>22860</xdr:colOff>
      <xdr:row>14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jib\Downloads\How-to-keep-track-of-inventory-in-excel.xlsx" TargetMode="External"/><Relationship Id="rId1" Type="http://schemas.openxmlformats.org/officeDocument/2006/relationships/externalLinkPath" Target="/Users/Rajib/Downloads/How-to-keep-track-of-inventory-in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tem"/>
      <sheetName val="Stock In"/>
      <sheetName val="Stock Out"/>
      <sheetName val="Tracker"/>
      <sheetName val="Tracker (2)"/>
    </sheetNames>
    <sheetDataSet>
      <sheetData sheetId="0">
        <row r="4">
          <cell r="B4" t="str">
            <v>Product ID</v>
          </cell>
          <cell r="C4" t="str">
            <v>Product Name</v>
          </cell>
          <cell r="D4" t="str">
            <v>Units</v>
          </cell>
        </row>
        <row r="5">
          <cell r="B5" t="str">
            <v>P101</v>
          </cell>
          <cell r="C5" t="str">
            <v>Printer</v>
          </cell>
          <cell r="D5">
            <v>20</v>
          </cell>
        </row>
        <row r="6">
          <cell r="B6" t="str">
            <v>P102</v>
          </cell>
          <cell r="C6" t="str">
            <v>Mouse</v>
          </cell>
          <cell r="D6">
            <v>25</v>
          </cell>
        </row>
        <row r="7">
          <cell r="B7" t="str">
            <v>P103</v>
          </cell>
          <cell r="C7" t="str">
            <v>Monitor</v>
          </cell>
          <cell r="D7">
            <v>22</v>
          </cell>
        </row>
        <row r="8">
          <cell r="B8" t="str">
            <v>P104</v>
          </cell>
          <cell r="C8" t="str">
            <v>Air Conditionar</v>
          </cell>
          <cell r="D8">
            <v>30</v>
          </cell>
        </row>
        <row r="9">
          <cell r="B9" t="str">
            <v>P105</v>
          </cell>
          <cell r="C9" t="str">
            <v>Laptop</v>
          </cell>
          <cell r="D9">
            <v>35</v>
          </cell>
        </row>
        <row r="10">
          <cell r="B10" t="str">
            <v>P106</v>
          </cell>
          <cell r="C10" t="str">
            <v>Battery</v>
          </cell>
          <cell r="D10">
            <v>40</v>
          </cell>
        </row>
        <row r="11">
          <cell r="B11" t="str">
            <v>P107</v>
          </cell>
          <cell r="C11" t="str">
            <v>Mobile</v>
          </cell>
          <cell r="D11">
            <v>18</v>
          </cell>
        </row>
        <row r="12">
          <cell r="B12" t="str">
            <v>P108</v>
          </cell>
          <cell r="C12" t="str">
            <v>Television</v>
          </cell>
          <cell r="D12">
            <v>28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6063-B705-40D5-84B0-9819B5FC7930}">
  <dimension ref="B2:F8"/>
  <sheetViews>
    <sheetView showGridLines="0" tabSelected="1" workbookViewId="0">
      <selection activeCell="B5" sqref="B5"/>
    </sheetView>
  </sheetViews>
  <sheetFormatPr defaultRowHeight="19.95" customHeight="1" x14ac:dyDescent="0.3"/>
  <cols>
    <col min="1" max="1" width="3.88671875" style="1" customWidth="1"/>
    <col min="2" max="2" width="11.77734375" style="1" bestFit="1" customWidth="1"/>
    <col min="3" max="3" width="8.88671875" style="1"/>
    <col min="4" max="4" width="13.44140625" style="1" bestFit="1" customWidth="1"/>
    <col min="5" max="5" width="8.88671875" style="1"/>
    <col min="6" max="6" width="13.5546875" style="1" bestFit="1" customWidth="1"/>
    <col min="7" max="16384" width="8.88671875" style="1"/>
  </cols>
  <sheetData>
    <row r="2" spans="2:6" ht="19.95" customHeight="1" thickBot="1" x14ac:dyDescent="0.35">
      <c r="B2" s="10" t="s">
        <v>0</v>
      </c>
      <c r="C2" s="10"/>
      <c r="D2" s="10"/>
      <c r="E2" s="10"/>
      <c r="F2" s="10"/>
    </row>
    <row r="3" spans="2:6" ht="19.95" customHeight="1" thickTop="1" x14ac:dyDescent="0.3"/>
    <row r="4" spans="2:6" ht="19.95" customHeight="1" x14ac:dyDescent="0.3">
      <c r="B4" s="2" t="s">
        <v>1</v>
      </c>
      <c r="D4" s="2" t="s">
        <v>5</v>
      </c>
      <c r="F4" s="2" t="s">
        <v>9</v>
      </c>
    </row>
    <row r="5" spans="2:6" ht="19.95" customHeight="1" x14ac:dyDescent="0.3">
      <c r="B5" s="3" t="s">
        <v>2</v>
      </c>
      <c r="D5" s="3" t="s">
        <v>6</v>
      </c>
      <c r="F5" s="3" t="s">
        <v>10</v>
      </c>
    </row>
    <row r="6" spans="2:6" ht="19.95" customHeight="1" x14ac:dyDescent="0.3">
      <c r="B6" s="3" t="s">
        <v>3</v>
      </c>
      <c r="D6" s="3" t="s">
        <v>7</v>
      </c>
      <c r="F6" s="3" t="s">
        <v>11</v>
      </c>
    </row>
    <row r="7" spans="2:6" ht="19.95" customHeight="1" x14ac:dyDescent="0.3">
      <c r="B7" s="3" t="s">
        <v>4</v>
      </c>
      <c r="D7" s="3" t="s">
        <v>8</v>
      </c>
    </row>
    <row r="8" spans="2:6" ht="19.95" customHeight="1" x14ac:dyDescent="0.3">
      <c r="B8" s="3" t="s">
        <v>14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17663-757D-422E-BE5F-796AAC8400EF}">
  <dimension ref="B2:I12"/>
  <sheetViews>
    <sheetView showGridLines="0" workbookViewId="0">
      <selection activeCell="I5" sqref="I5"/>
    </sheetView>
  </sheetViews>
  <sheetFormatPr defaultRowHeight="19.95" customHeight="1" x14ac:dyDescent="0.3"/>
  <cols>
    <col min="1" max="1" width="4.109375" style="1" customWidth="1"/>
    <col min="2" max="2" width="10.88671875" style="1" bestFit="1" customWidth="1"/>
    <col min="3" max="3" width="15" style="1" bestFit="1" customWidth="1"/>
    <col min="4" max="4" width="15.6640625" style="1" bestFit="1" customWidth="1"/>
    <col min="5" max="5" width="19" style="1" customWidth="1"/>
    <col min="6" max="6" width="21.33203125" style="1" bestFit="1" customWidth="1"/>
    <col min="7" max="7" width="14" style="1" bestFit="1" customWidth="1"/>
    <col min="8" max="8" width="13.44140625" style="1" bestFit="1" customWidth="1"/>
    <col min="9" max="9" width="15.5546875" style="1" customWidth="1"/>
    <col min="10" max="16384" width="8.88671875" style="1"/>
  </cols>
  <sheetData>
    <row r="2" spans="2:9" ht="19.95" customHeight="1" thickBot="1" x14ac:dyDescent="0.35">
      <c r="B2" s="10" t="s">
        <v>104</v>
      </c>
      <c r="C2" s="10"/>
      <c r="D2" s="10"/>
      <c r="E2" s="10"/>
      <c r="F2" s="10"/>
      <c r="G2" s="10"/>
      <c r="H2" s="10"/>
      <c r="I2" s="10"/>
    </row>
    <row r="3" spans="2:9" ht="19.95" customHeight="1" thickTop="1" x14ac:dyDescent="0.3"/>
    <row r="4" spans="2:9" ht="19.95" customHeight="1" x14ac:dyDescent="0.3">
      <c r="B4" s="2" t="s">
        <v>80</v>
      </c>
      <c r="C4" s="2" t="s">
        <v>98</v>
      </c>
      <c r="D4" s="2" t="s">
        <v>81</v>
      </c>
      <c r="E4" s="2" t="s">
        <v>99</v>
      </c>
      <c r="F4" s="2" t="s">
        <v>100</v>
      </c>
      <c r="G4" s="2" t="s">
        <v>101</v>
      </c>
      <c r="H4" s="2" t="s">
        <v>102</v>
      </c>
      <c r="I4" s="2" t="s">
        <v>103</v>
      </c>
    </row>
    <row r="5" spans="2:9" ht="19.95" customHeight="1" x14ac:dyDescent="0.3">
      <c r="B5" s="3" t="s">
        <v>82</v>
      </c>
      <c r="C5" s="3" t="s">
        <v>83</v>
      </c>
      <c r="D5" s="3">
        <v>30</v>
      </c>
      <c r="E5" s="3">
        <v>10</v>
      </c>
      <c r="F5" s="3">
        <v>4</v>
      </c>
      <c r="G5" s="3">
        <f>D5+E5-F5</f>
        <v>36</v>
      </c>
      <c r="H5" s="5">
        <v>2000</v>
      </c>
      <c r="I5" s="5">
        <f>G5*H5</f>
        <v>72000</v>
      </c>
    </row>
    <row r="6" spans="2:9" ht="19.95" customHeight="1" x14ac:dyDescent="0.3">
      <c r="B6" s="3" t="s">
        <v>84</v>
      </c>
      <c r="C6" s="3" t="s">
        <v>85</v>
      </c>
      <c r="D6" s="3">
        <v>25</v>
      </c>
      <c r="E6" s="3">
        <v>12</v>
      </c>
      <c r="F6" s="3">
        <v>3</v>
      </c>
      <c r="G6" s="3">
        <f t="shared" ref="G6:G12" si="0">D6+E6-F6</f>
        <v>34</v>
      </c>
      <c r="H6" s="5">
        <v>20</v>
      </c>
      <c r="I6" s="5">
        <f t="shared" ref="I6:I12" si="1">G6*H6</f>
        <v>680</v>
      </c>
    </row>
    <row r="7" spans="2:9" ht="19.95" customHeight="1" x14ac:dyDescent="0.3">
      <c r="B7" s="3" t="s">
        <v>86</v>
      </c>
      <c r="C7" s="3" t="s">
        <v>87</v>
      </c>
      <c r="D7" s="3">
        <v>20</v>
      </c>
      <c r="E7" s="3">
        <v>14</v>
      </c>
      <c r="F7" s="3">
        <v>7</v>
      </c>
      <c r="G7" s="3">
        <f t="shared" si="0"/>
        <v>27</v>
      </c>
      <c r="H7" s="5">
        <v>50</v>
      </c>
      <c r="I7" s="5">
        <f t="shared" si="1"/>
        <v>1350</v>
      </c>
    </row>
    <row r="8" spans="2:9" ht="19.95" customHeight="1" x14ac:dyDescent="0.3">
      <c r="B8" s="3" t="s">
        <v>88</v>
      </c>
      <c r="C8" s="3" t="s">
        <v>89</v>
      </c>
      <c r="D8" s="3">
        <v>22</v>
      </c>
      <c r="E8" s="3">
        <v>10</v>
      </c>
      <c r="F8" s="3">
        <v>2</v>
      </c>
      <c r="G8" s="3">
        <f t="shared" si="0"/>
        <v>30</v>
      </c>
      <c r="H8" s="5">
        <v>100</v>
      </c>
      <c r="I8" s="5">
        <f t="shared" si="1"/>
        <v>3000</v>
      </c>
    </row>
    <row r="9" spans="2:9" ht="19.95" customHeight="1" x14ac:dyDescent="0.3">
      <c r="B9" s="3" t="s">
        <v>90</v>
      </c>
      <c r="C9" s="3" t="s">
        <v>91</v>
      </c>
      <c r="D9" s="3">
        <v>35</v>
      </c>
      <c r="E9" s="3">
        <v>16</v>
      </c>
      <c r="F9" s="3">
        <v>8</v>
      </c>
      <c r="G9" s="3">
        <f t="shared" si="0"/>
        <v>43</v>
      </c>
      <c r="H9" s="5">
        <v>1000</v>
      </c>
      <c r="I9" s="5">
        <f t="shared" si="1"/>
        <v>43000</v>
      </c>
    </row>
    <row r="10" spans="2:9" ht="19.95" customHeight="1" x14ac:dyDescent="0.3">
      <c r="B10" s="3" t="s">
        <v>92</v>
      </c>
      <c r="C10" s="3" t="s">
        <v>93</v>
      </c>
      <c r="D10" s="3">
        <v>28</v>
      </c>
      <c r="E10" s="3">
        <v>13</v>
      </c>
      <c r="F10" s="3">
        <v>0</v>
      </c>
      <c r="G10" s="3">
        <f t="shared" si="0"/>
        <v>41</v>
      </c>
      <c r="H10" s="5">
        <v>1200</v>
      </c>
      <c r="I10" s="5">
        <f t="shared" si="1"/>
        <v>49200</v>
      </c>
    </row>
    <row r="11" spans="2:9" ht="19.95" customHeight="1" x14ac:dyDescent="0.3">
      <c r="B11" s="3" t="s">
        <v>94</v>
      </c>
      <c r="C11" s="3" t="s">
        <v>95</v>
      </c>
      <c r="D11" s="3">
        <v>40</v>
      </c>
      <c r="E11" s="3">
        <v>18</v>
      </c>
      <c r="F11" s="3">
        <v>11</v>
      </c>
      <c r="G11" s="3">
        <f t="shared" si="0"/>
        <v>47</v>
      </c>
      <c r="H11" s="5">
        <v>25</v>
      </c>
      <c r="I11" s="5">
        <f t="shared" si="1"/>
        <v>1175</v>
      </c>
    </row>
    <row r="12" spans="2:9" ht="19.95" customHeight="1" x14ac:dyDescent="0.3">
      <c r="B12" s="3" t="s">
        <v>96</v>
      </c>
      <c r="C12" s="3" t="s">
        <v>97</v>
      </c>
      <c r="D12" s="3">
        <v>18</v>
      </c>
      <c r="E12" s="3">
        <v>11</v>
      </c>
      <c r="F12" s="3">
        <v>10</v>
      </c>
      <c r="G12" s="3">
        <f t="shared" si="0"/>
        <v>19</v>
      </c>
      <c r="H12" s="5">
        <v>600</v>
      </c>
      <c r="I12" s="5">
        <f t="shared" si="1"/>
        <v>11400</v>
      </c>
    </row>
  </sheetData>
  <mergeCells count="1">
    <mergeCell ref="B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FA06D-551F-4E8B-A4BD-4C117CA277EC}">
  <dimension ref="A1:I14"/>
  <sheetViews>
    <sheetView showGridLines="0" workbookViewId="0">
      <selection activeCell="I5" sqref="I5"/>
    </sheetView>
  </sheetViews>
  <sheetFormatPr defaultRowHeight="19.95" customHeight="1" x14ac:dyDescent="0.3"/>
  <cols>
    <col min="1" max="1" width="4.44140625" style="1" customWidth="1"/>
    <col min="2" max="2" width="10.5546875" style="1" customWidth="1"/>
    <col min="3" max="3" width="16.44140625" style="1" bestFit="1" customWidth="1"/>
    <col min="4" max="4" width="15.109375" style="1" bestFit="1" customWidth="1"/>
    <col min="5" max="5" width="11.6640625" style="1" bestFit="1" customWidth="1"/>
    <col min="6" max="6" width="15" style="1" customWidth="1"/>
    <col min="7" max="7" width="12.77734375" style="1" bestFit="1" customWidth="1"/>
    <col min="8" max="8" width="16.44140625" style="1" bestFit="1" customWidth="1"/>
    <col min="9" max="9" width="13.21875" style="1" customWidth="1"/>
    <col min="10" max="16384" width="8.88671875" style="1"/>
  </cols>
  <sheetData>
    <row r="1" spans="1:9" ht="19.95" customHeight="1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19.95" customHeight="1" thickBot="1" x14ac:dyDescent="0.35">
      <c r="A2" s="4"/>
      <c r="B2" s="11" t="s">
        <v>107</v>
      </c>
      <c r="C2" s="11"/>
      <c r="D2" s="11"/>
      <c r="E2" s="11"/>
      <c r="F2" s="11"/>
      <c r="G2" s="11"/>
      <c r="H2" s="11"/>
      <c r="I2" s="11"/>
    </row>
    <row r="3" spans="1:9" ht="19.95" customHeight="1" thickTop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9.95" customHeight="1" x14ac:dyDescent="0.3">
      <c r="A4" s="4"/>
      <c r="B4" s="2" t="s">
        <v>105</v>
      </c>
      <c r="C4" s="2" t="s">
        <v>106</v>
      </c>
      <c r="D4" s="2" t="s">
        <v>59</v>
      </c>
      <c r="E4" s="2" t="s">
        <v>60</v>
      </c>
      <c r="F4" s="2" t="s">
        <v>62</v>
      </c>
      <c r="G4" s="2" t="s">
        <v>61</v>
      </c>
      <c r="H4" s="2" t="s">
        <v>63</v>
      </c>
      <c r="I4" s="2" t="s">
        <v>9</v>
      </c>
    </row>
    <row r="5" spans="1:9" ht="19.95" customHeight="1" x14ac:dyDescent="0.3">
      <c r="A5" s="4"/>
      <c r="B5" s="3" t="s">
        <v>108</v>
      </c>
      <c r="C5" s="3" t="s">
        <v>46</v>
      </c>
      <c r="D5" s="7">
        <v>44927</v>
      </c>
      <c r="E5" s="7">
        <v>44946</v>
      </c>
      <c r="F5" s="3">
        <f t="shared" ref="F5:F14" si="0">E5-D5</f>
        <v>19</v>
      </c>
      <c r="G5" s="3">
        <v>9</v>
      </c>
      <c r="H5" s="8">
        <f>G5/F5</f>
        <v>0.47368421052631576</v>
      </c>
      <c r="I5" s="3" t="str">
        <f>IF(H5=100%,"Complete","In Progress")</f>
        <v>In Progress</v>
      </c>
    </row>
    <row r="6" spans="1:9" ht="19.95" customHeight="1" x14ac:dyDescent="0.3">
      <c r="A6" s="4"/>
      <c r="B6" s="3" t="s">
        <v>109</v>
      </c>
      <c r="C6" s="3" t="s">
        <v>47</v>
      </c>
      <c r="D6" s="7">
        <v>44928</v>
      </c>
      <c r="E6" s="7">
        <v>44947</v>
      </c>
      <c r="F6" s="3">
        <f t="shared" si="0"/>
        <v>19</v>
      </c>
      <c r="G6" s="3">
        <v>19</v>
      </c>
      <c r="H6" s="8">
        <f t="shared" ref="H6:H14" si="1">G6/F6</f>
        <v>1</v>
      </c>
      <c r="I6" s="3" t="str">
        <f t="shared" ref="I6:I14" si="2">IF(H6=100%,"Complete","In Progress")</f>
        <v>Complete</v>
      </c>
    </row>
    <row r="7" spans="1:9" ht="19.95" customHeight="1" x14ac:dyDescent="0.3">
      <c r="A7" s="4"/>
      <c r="B7" s="3" t="s">
        <v>110</v>
      </c>
      <c r="C7" s="3" t="s">
        <v>48</v>
      </c>
      <c r="D7" s="7">
        <v>44930</v>
      </c>
      <c r="E7" s="7">
        <v>44948</v>
      </c>
      <c r="F7" s="3">
        <f t="shared" si="0"/>
        <v>18</v>
      </c>
      <c r="G7" s="3">
        <v>6</v>
      </c>
      <c r="H7" s="8">
        <f t="shared" si="1"/>
        <v>0.33333333333333331</v>
      </c>
      <c r="I7" s="3" t="str">
        <f t="shared" si="2"/>
        <v>In Progress</v>
      </c>
    </row>
    <row r="8" spans="1:9" ht="19.95" customHeight="1" x14ac:dyDescent="0.3">
      <c r="A8" s="4"/>
      <c r="B8" s="3" t="s">
        <v>111</v>
      </c>
      <c r="C8" s="3" t="s">
        <v>49</v>
      </c>
      <c r="D8" s="7">
        <v>44930</v>
      </c>
      <c r="E8" s="7">
        <v>44949</v>
      </c>
      <c r="F8" s="3">
        <f t="shared" si="0"/>
        <v>19</v>
      </c>
      <c r="G8" s="3">
        <v>9</v>
      </c>
      <c r="H8" s="8">
        <f t="shared" si="1"/>
        <v>0.47368421052631576</v>
      </c>
      <c r="I8" s="3" t="str">
        <f t="shared" si="2"/>
        <v>In Progress</v>
      </c>
    </row>
    <row r="9" spans="1:9" ht="19.95" customHeight="1" x14ac:dyDescent="0.3">
      <c r="A9" s="4"/>
      <c r="B9" s="3" t="s">
        <v>112</v>
      </c>
      <c r="C9" s="3" t="s">
        <v>50</v>
      </c>
      <c r="D9" s="7">
        <v>44931</v>
      </c>
      <c r="E9" s="7">
        <v>44950</v>
      </c>
      <c r="F9" s="3">
        <f t="shared" si="0"/>
        <v>19</v>
      </c>
      <c r="G9" s="3">
        <v>19</v>
      </c>
      <c r="H9" s="8">
        <f t="shared" si="1"/>
        <v>1</v>
      </c>
      <c r="I9" s="3" t="str">
        <f t="shared" si="2"/>
        <v>Complete</v>
      </c>
    </row>
    <row r="10" spans="1:9" ht="19.95" customHeight="1" x14ac:dyDescent="0.3">
      <c r="A10" s="4"/>
      <c r="B10" s="3" t="s">
        <v>113</v>
      </c>
      <c r="C10" s="3" t="s">
        <v>51</v>
      </c>
      <c r="D10" s="7">
        <v>44931</v>
      </c>
      <c r="E10" s="7">
        <v>44951</v>
      </c>
      <c r="F10" s="3">
        <f t="shared" si="0"/>
        <v>20</v>
      </c>
      <c r="G10" s="3">
        <v>15</v>
      </c>
      <c r="H10" s="8">
        <f t="shared" si="1"/>
        <v>0.75</v>
      </c>
      <c r="I10" s="3" t="str">
        <f t="shared" si="2"/>
        <v>In Progress</v>
      </c>
    </row>
    <row r="11" spans="1:9" ht="19.95" customHeight="1" x14ac:dyDescent="0.3">
      <c r="A11" s="4"/>
      <c r="B11" s="3" t="s">
        <v>114</v>
      </c>
      <c r="C11" s="3" t="s">
        <v>52</v>
      </c>
      <c r="D11" s="7">
        <v>44932</v>
      </c>
      <c r="E11" s="7">
        <v>44952</v>
      </c>
      <c r="F11" s="3">
        <f t="shared" si="0"/>
        <v>20</v>
      </c>
      <c r="G11" s="3">
        <v>10</v>
      </c>
      <c r="H11" s="8">
        <f t="shared" si="1"/>
        <v>0.5</v>
      </c>
      <c r="I11" s="3" t="str">
        <f t="shared" si="2"/>
        <v>In Progress</v>
      </c>
    </row>
    <row r="12" spans="1:9" ht="19.95" customHeight="1" x14ac:dyDescent="0.3">
      <c r="A12" s="4"/>
      <c r="B12" s="3" t="s">
        <v>115</v>
      </c>
      <c r="C12" s="3" t="s">
        <v>53</v>
      </c>
      <c r="D12" s="7">
        <v>44932</v>
      </c>
      <c r="E12" s="7">
        <v>44953</v>
      </c>
      <c r="F12" s="3">
        <f t="shared" si="0"/>
        <v>21</v>
      </c>
      <c r="G12" s="3">
        <v>11</v>
      </c>
      <c r="H12" s="8">
        <f t="shared" si="1"/>
        <v>0.52380952380952384</v>
      </c>
      <c r="I12" s="3" t="str">
        <f t="shared" si="2"/>
        <v>In Progress</v>
      </c>
    </row>
    <row r="13" spans="1:9" ht="19.95" customHeight="1" x14ac:dyDescent="0.3">
      <c r="B13" s="3" t="s">
        <v>116</v>
      </c>
      <c r="C13" s="3" t="s">
        <v>54</v>
      </c>
      <c r="D13" s="7">
        <v>44945</v>
      </c>
      <c r="E13" s="7">
        <v>44953</v>
      </c>
      <c r="F13" s="3">
        <f t="shared" si="0"/>
        <v>8</v>
      </c>
      <c r="G13" s="3">
        <v>5</v>
      </c>
      <c r="H13" s="8">
        <f t="shared" si="1"/>
        <v>0.625</v>
      </c>
      <c r="I13" s="3" t="str">
        <f t="shared" si="2"/>
        <v>In Progress</v>
      </c>
    </row>
    <row r="14" spans="1:9" ht="19.95" customHeight="1" x14ac:dyDescent="0.3">
      <c r="B14" s="3" t="s">
        <v>117</v>
      </c>
      <c r="C14" s="3" t="s">
        <v>55</v>
      </c>
      <c r="D14" s="7">
        <v>44958</v>
      </c>
      <c r="E14" s="7">
        <v>44985</v>
      </c>
      <c r="F14" s="3">
        <f t="shared" si="0"/>
        <v>27</v>
      </c>
      <c r="G14" s="3">
        <v>18</v>
      </c>
      <c r="H14" s="8">
        <f t="shared" si="1"/>
        <v>0.66666666666666663</v>
      </c>
      <c r="I14" s="3" t="str">
        <f t="shared" si="2"/>
        <v>In Progress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C2DE-2F1F-47FB-BCDA-11B017A82410}">
  <dimension ref="B2:F14"/>
  <sheetViews>
    <sheetView showGridLines="0" workbookViewId="0">
      <selection activeCell="D5" sqref="D5"/>
    </sheetView>
  </sheetViews>
  <sheetFormatPr defaultRowHeight="19.95" customHeight="1" x14ac:dyDescent="0.3"/>
  <cols>
    <col min="1" max="1" width="4.21875" style="1" customWidth="1"/>
    <col min="2" max="2" width="9.44140625" style="1" customWidth="1"/>
    <col min="3" max="3" width="22.5546875" style="1" customWidth="1"/>
    <col min="4" max="4" width="16.44140625" style="1" customWidth="1"/>
    <col min="5" max="5" width="4" style="1" customWidth="1"/>
    <col min="6" max="6" width="15.21875" style="1" customWidth="1"/>
    <col min="7" max="16384" width="8.88671875" style="1"/>
  </cols>
  <sheetData>
    <row r="2" spans="2:6" ht="19.95" customHeight="1" thickBot="1" x14ac:dyDescent="0.35">
      <c r="B2" s="10" t="s">
        <v>118</v>
      </c>
      <c r="C2" s="10"/>
      <c r="D2" s="10"/>
      <c r="E2" s="10"/>
      <c r="F2" s="10"/>
    </row>
    <row r="3" spans="2:6" ht="19.95" customHeight="1" thickTop="1" x14ac:dyDescent="0.3"/>
    <row r="4" spans="2:6" ht="19.95" customHeight="1" x14ac:dyDescent="0.3">
      <c r="B4" s="2" t="s">
        <v>122</v>
      </c>
      <c r="C4" s="2" t="s">
        <v>13</v>
      </c>
      <c r="D4" s="2" t="s">
        <v>9</v>
      </c>
      <c r="F4" s="2" t="s">
        <v>119</v>
      </c>
    </row>
    <row r="5" spans="2:6" ht="19.95" customHeight="1" x14ac:dyDescent="0.3">
      <c r="B5" s="3">
        <v>1</v>
      </c>
      <c r="C5" s="3" t="s">
        <v>15</v>
      </c>
      <c r="D5" s="3" t="s">
        <v>120</v>
      </c>
      <c r="F5" s="3" t="s">
        <v>10</v>
      </c>
    </row>
    <row r="6" spans="2:6" ht="19.95" customHeight="1" x14ac:dyDescent="0.3">
      <c r="B6" s="3">
        <v>2</v>
      </c>
      <c r="C6" s="3" t="s">
        <v>16</v>
      </c>
      <c r="D6" s="3" t="s">
        <v>121</v>
      </c>
      <c r="F6" s="3" t="s">
        <v>120</v>
      </c>
    </row>
    <row r="7" spans="2:6" ht="19.95" customHeight="1" x14ac:dyDescent="0.3">
      <c r="B7" s="3">
        <v>3</v>
      </c>
      <c r="C7" s="3" t="s">
        <v>17</v>
      </c>
      <c r="D7" s="3" t="s">
        <v>120</v>
      </c>
      <c r="F7" s="3" t="s">
        <v>121</v>
      </c>
    </row>
    <row r="8" spans="2:6" ht="19.95" customHeight="1" x14ac:dyDescent="0.3">
      <c r="B8" s="3">
        <v>4</v>
      </c>
      <c r="C8" s="3" t="s">
        <v>18</v>
      </c>
      <c r="D8" s="3" t="s">
        <v>10</v>
      </c>
    </row>
    <row r="9" spans="2:6" ht="19.95" customHeight="1" x14ac:dyDescent="0.3">
      <c r="B9" s="3">
        <v>5</v>
      </c>
      <c r="C9" s="3" t="s">
        <v>19</v>
      </c>
      <c r="D9" s="3" t="s">
        <v>10</v>
      </c>
    </row>
    <row r="10" spans="2:6" ht="19.95" customHeight="1" x14ac:dyDescent="0.3">
      <c r="B10" s="3">
        <v>6</v>
      </c>
      <c r="C10" s="3" t="s">
        <v>20</v>
      </c>
      <c r="D10" s="3" t="s">
        <v>121</v>
      </c>
    </row>
    <row r="11" spans="2:6" ht="19.95" customHeight="1" x14ac:dyDescent="0.3">
      <c r="B11" s="3">
        <v>7</v>
      </c>
      <c r="C11" s="3" t="s">
        <v>21</v>
      </c>
      <c r="D11" s="3" t="s">
        <v>121</v>
      </c>
    </row>
    <row r="12" spans="2:6" ht="19.95" customHeight="1" x14ac:dyDescent="0.3">
      <c r="B12" s="3">
        <v>8</v>
      </c>
      <c r="C12" s="3" t="s">
        <v>22</v>
      </c>
      <c r="D12" s="3" t="s">
        <v>120</v>
      </c>
    </row>
    <row r="13" spans="2:6" ht="19.95" customHeight="1" x14ac:dyDescent="0.3">
      <c r="B13" s="3">
        <v>9</v>
      </c>
      <c r="C13" s="3" t="s">
        <v>23</v>
      </c>
      <c r="D13" s="3" t="s">
        <v>121</v>
      </c>
    </row>
    <row r="14" spans="2:6" ht="19.95" customHeight="1" x14ac:dyDescent="0.3">
      <c r="B14" s="3">
        <v>10</v>
      </c>
      <c r="C14" s="3" t="s">
        <v>24</v>
      </c>
      <c r="D14" s="3" t="s">
        <v>10</v>
      </c>
    </row>
  </sheetData>
  <mergeCells count="1">
    <mergeCell ref="B2:F2"/>
  </mergeCells>
  <dataValidations count="1">
    <dataValidation type="list" allowBlank="1" showInputMessage="1" showErrorMessage="1" sqref="D5:D14" xr:uid="{5AEE1D5B-1581-4324-9620-DF580155DCB4}">
      <formula1>$F$5:$F$7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5EE9-5DEC-4F52-B6A6-FFBA26895C11}">
  <dimension ref="B2:F14"/>
  <sheetViews>
    <sheetView showGridLines="0" workbookViewId="0">
      <selection activeCell="F5" sqref="F5"/>
    </sheetView>
  </sheetViews>
  <sheetFormatPr defaultRowHeight="19.95" customHeight="1" x14ac:dyDescent="0.3"/>
  <cols>
    <col min="1" max="1" width="4.21875" style="1" customWidth="1"/>
    <col min="2" max="2" width="9.44140625" style="1" customWidth="1"/>
    <col min="3" max="3" width="22.5546875" style="1" customWidth="1"/>
    <col min="4" max="4" width="11.44140625" style="1" customWidth="1"/>
    <col min="5" max="5" width="17.6640625" style="1" customWidth="1"/>
    <col min="6" max="6" width="16.44140625" style="1" customWidth="1"/>
    <col min="7" max="7" width="8.88671875" style="1" customWidth="1"/>
    <col min="8" max="16384" width="8.88671875" style="1"/>
  </cols>
  <sheetData>
    <row r="2" spans="2:6" ht="19.95" customHeight="1" thickBot="1" x14ac:dyDescent="0.35">
      <c r="B2" s="10" t="s">
        <v>12</v>
      </c>
      <c r="C2" s="10"/>
      <c r="D2" s="10"/>
      <c r="E2" s="10"/>
      <c r="F2" s="10"/>
    </row>
    <row r="3" spans="2:6" ht="19.95" customHeight="1" thickTop="1" x14ac:dyDescent="0.3"/>
    <row r="4" spans="2:6" ht="19.95" customHeight="1" x14ac:dyDescent="0.3">
      <c r="B4" s="2" t="s">
        <v>122</v>
      </c>
      <c r="C4" s="2" t="s">
        <v>13</v>
      </c>
      <c r="D4" s="2" t="s">
        <v>1</v>
      </c>
      <c r="E4" s="2" t="s">
        <v>5</v>
      </c>
      <c r="F4" s="2" t="s">
        <v>9</v>
      </c>
    </row>
    <row r="5" spans="2:6" ht="19.95" customHeight="1" x14ac:dyDescent="0.3">
      <c r="B5" s="3">
        <v>1</v>
      </c>
      <c r="C5" s="3" t="s">
        <v>15</v>
      </c>
      <c r="D5" s="3" t="s">
        <v>14</v>
      </c>
      <c r="E5" s="3" t="s">
        <v>8</v>
      </c>
      <c r="F5" s="3" t="s">
        <v>11</v>
      </c>
    </row>
    <row r="6" spans="2:6" ht="19.95" customHeight="1" x14ac:dyDescent="0.3">
      <c r="B6" s="3">
        <v>2</v>
      </c>
      <c r="C6" s="3" t="s">
        <v>16</v>
      </c>
      <c r="D6" s="3" t="s">
        <v>4</v>
      </c>
      <c r="E6" s="3" t="s">
        <v>6</v>
      </c>
      <c r="F6" s="3" t="s">
        <v>11</v>
      </c>
    </row>
    <row r="7" spans="2:6" ht="19.95" customHeight="1" x14ac:dyDescent="0.3">
      <c r="B7" s="3">
        <v>3</v>
      </c>
      <c r="C7" s="3" t="s">
        <v>17</v>
      </c>
      <c r="D7" s="3" t="s">
        <v>14</v>
      </c>
      <c r="E7" s="3" t="s">
        <v>7</v>
      </c>
      <c r="F7" s="3" t="s">
        <v>11</v>
      </c>
    </row>
    <row r="8" spans="2:6" ht="19.95" customHeight="1" x14ac:dyDescent="0.3">
      <c r="B8" s="3">
        <v>4</v>
      </c>
      <c r="C8" s="3" t="s">
        <v>18</v>
      </c>
      <c r="D8" s="3" t="s">
        <v>14</v>
      </c>
      <c r="E8" s="3" t="s">
        <v>7</v>
      </c>
      <c r="F8" s="3" t="s">
        <v>10</v>
      </c>
    </row>
    <row r="9" spans="2:6" ht="19.95" customHeight="1" x14ac:dyDescent="0.3">
      <c r="B9" s="3">
        <v>5</v>
      </c>
      <c r="C9" s="3" t="s">
        <v>19</v>
      </c>
      <c r="D9" s="3" t="s">
        <v>2</v>
      </c>
      <c r="E9" s="3" t="s">
        <v>6</v>
      </c>
      <c r="F9" s="3" t="s">
        <v>11</v>
      </c>
    </row>
    <row r="10" spans="2:6" ht="19.95" customHeight="1" x14ac:dyDescent="0.3">
      <c r="B10" s="3">
        <v>6</v>
      </c>
      <c r="C10" s="3" t="s">
        <v>20</v>
      </c>
      <c r="D10" s="3" t="s">
        <v>3</v>
      </c>
      <c r="E10" s="3" t="s">
        <v>8</v>
      </c>
      <c r="F10" s="3" t="s">
        <v>10</v>
      </c>
    </row>
    <row r="11" spans="2:6" ht="19.95" customHeight="1" x14ac:dyDescent="0.3">
      <c r="B11" s="3">
        <v>7</v>
      </c>
      <c r="C11" s="3" t="s">
        <v>21</v>
      </c>
      <c r="D11" s="3" t="s">
        <v>3</v>
      </c>
      <c r="E11" s="3" t="s">
        <v>8</v>
      </c>
      <c r="F11" s="3" t="s">
        <v>11</v>
      </c>
    </row>
    <row r="12" spans="2:6" ht="19.95" customHeight="1" x14ac:dyDescent="0.3">
      <c r="B12" s="3">
        <v>8</v>
      </c>
      <c r="C12" s="3" t="s">
        <v>22</v>
      </c>
      <c r="D12" s="3" t="s">
        <v>2</v>
      </c>
      <c r="E12" s="3" t="s">
        <v>7</v>
      </c>
      <c r="F12" s="3" t="s">
        <v>10</v>
      </c>
    </row>
    <row r="13" spans="2:6" ht="19.95" customHeight="1" x14ac:dyDescent="0.3">
      <c r="B13" s="3">
        <v>9</v>
      </c>
      <c r="C13" s="3" t="s">
        <v>23</v>
      </c>
      <c r="D13" s="3" t="s">
        <v>4</v>
      </c>
      <c r="E13" s="3" t="s">
        <v>6</v>
      </c>
      <c r="F13" s="3" t="s">
        <v>10</v>
      </c>
    </row>
    <row r="14" spans="2:6" ht="19.95" customHeight="1" x14ac:dyDescent="0.3">
      <c r="B14" s="3">
        <v>10</v>
      </c>
      <c r="C14" s="3" t="s">
        <v>24</v>
      </c>
      <c r="D14" s="3" t="s">
        <v>2</v>
      </c>
      <c r="E14" s="3" t="s">
        <v>6</v>
      </c>
      <c r="F14" s="3" t="s">
        <v>11</v>
      </c>
    </row>
  </sheetData>
  <mergeCells count="1">
    <mergeCell ref="B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42F5560-3EDB-46C6-A420-5037E76571D7}">
          <x14:formula1>
            <xm:f>'Task Details'!$B$5:$B$8</xm:f>
          </x14:formula1>
          <xm:sqref>D5:D14</xm:sqref>
        </x14:dataValidation>
        <x14:dataValidation type="list" allowBlank="1" showInputMessage="1" showErrorMessage="1" xr:uid="{0BADB7CC-D7A1-4025-8070-3A339FA516F7}">
          <x14:formula1>
            <xm:f>'Task Details'!$D$5:$D$7</xm:f>
          </x14:formula1>
          <xm:sqref>E5:E14</xm:sqref>
        </x14:dataValidation>
        <x14:dataValidation type="list" allowBlank="1" showInputMessage="1" showErrorMessage="1" xr:uid="{B9486F82-F571-490C-9343-FAC46B4C9E16}">
          <x14:formula1>
            <xm:f>'Task Details'!$F$5:$F$6</xm:f>
          </x14:formula1>
          <xm:sqref>F5:F14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AD79-99B3-486F-B676-96BA0387D572}">
  <dimension ref="B2:C8"/>
  <sheetViews>
    <sheetView showGridLines="0" workbookViewId="0">
      <selection activeCell="C4" sqref="C4"/>
    </sheetView>
  </sheetViews>
  <sheetFormatPr defaultRowHeight="19.95" customHeight="1" x14ac:dyDescent="0.3"/>
  <cols>
    <col min="1" max="1" width="4.109375" style="1" customWidth="1"/>
    <col min="2" max="2" width="12.6640625" style="1" customWidth="1"/>
    <col min="3" max="3" width="18" style="1" bestFit="1" customWidth="1"/>
    <col min="4" max="16384" width="8.88671875" style="1"/>
  </cols>
  <sheetData>
    <row r="2" spans="2:3" ht="19.95" customHeight="1" thickBot="1" x14ac:dyDescent="0.35">
      <c r="B2" s="10" t="s">
        <v>25</v>
      </c>
      <c r="C2" s="10"/>
    </row>
    <row r="3" spans="2:3" ht="19.95" customHeight="1" thickTop="1" x14ac:dyDescent="0.3"/>
    <row r="4" spans="2:3" ht="19.95" customHeight="1" x14ac:dyDescent="0.3">
      <c r="B4" s="2" t="s">
        <v>122</v>
      </c>
      <c r="C4" s="3">
        <v>3</v>
      </c>
    </row>
    <row r="5" spans="2:3" ht="19.95" customHeight="1" x14ac:dyDescent="0.3">
      <c r="B5" s="2" t="s">
        <v>26</v>
      </c>
      <c r="C5" s="3" t="str">
        <f>VLOOKUP($C$4,'Task Tracker'!B5:F14,2)</f>
        <v>Meet up with friends</v>
      </c>
    </row>
    <row r="6" spans="2:3" ht="19.95" customHeight="1" x14ac:dyDescent="0.3">
      <c r="B6" s="2" t="s">
        <v>1</v>
      </c>
      <c r="C6" s="3" t="str">
        <f>VLOOKUP($C$4,'Task Tracker'!B5:F14,3)</f>
        <v>Personal</v>
      </c>
    </row>
    <row r="7" spans="2:3" ht="19.95" customHeight="1" x14ac:dyDescent="0.3">
      <c r="B7" s="2" t="s">
        <v>5</v>
      </c>
      <c r="C7" s="3" t="str">
        <f>VLOOKUP($C$4,'Task Tracker'!B5:F14,4)</f>
        <v>Important</v>
      </c>
    </row>
    <row r="8" spans="2:3" ht="19.95" customHeight="1" x14ac:dyDescent="0.3">
      <c r="B8" s="2" t="s">
        <v>9</v>
      </c>
      <c r="C8" s="3" t="str">
        <f>VLOOKUP($C$4,'Task Tracker'!B5:F14,5)</f>
        <v>Not Completed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D426-80A3-4249-B132-F84CE8C40E4F}">
  <dimension ref="B2:E8"/>
  <sheetViews>
    <sheetView showGridLines="0" workbookViewId="0">
      <selection activeCell="C5" sqref="C5"/>
    </sheetView>
  </sheetViews>
  <sheetFormatPr defaultRowHeight="19.95" customHeight="1" x14ac:dyDescent="0.3"/>
  <cols>
    <col min="1" max="1" width="4.33203125" style="1" customWidth="1"/>
    <col min="2" max="2" width="18.88671875" style="1" customWidth="1"/>
    <col min="3" max="3" width="17.6640625" style="1" customWidth="1"/>
    <col min="4" max="4" width="18.21875" style="1" customWidth="1"/>
    <col min="5" max="5" width="17.77734375" style="1" customWidth="1"/>
    <col min="6" max="16384" width="8.88671875" style="1"/>
  </cols>
  <sheetData>
    <row r="2" spans="2:5" ht="19.95" customHeight="1" thickBot="1" x14ac:dyDescent="0.35">
      <c r="B2" s="10" t="s">
        <v>27</v>
      </c>
      <c r="C2" s="10"/>
      <c r="D2" s="10"/>
      <c r="E2" s="10"/>
    </row>
    <row r="3" spans="2:5" ht="19.95" customHeight="1" thickTop="1" x14ac:dyDescent="0.3"/>
    <row r="4" spans="2:5" ht="19.95" customHeight="1" x14ac:dyDescent="0.3">
      <c r="B4" s="2" t="s">
        <v>28</v>
      </c>
      <c r="C4" s="2" t="s">
        <v>10</v>
      </c>
      <c r="D4" s="2" t="s">
        <v>11</v>
      </c>
      <c r="E4" s="2" t="s">
        <v>29</v>
      </c>
    </row>
    <row r="5" spans="2:5" ht="19.95" customHeight="1" x14ac:dyDescent="0.3">
      <c r="B5" s="3" t="s">
        <v>2</v>
      </c>
      <c r="C5" s="3">
        <f>COUNTIFS('Task Tracker'!$D$5:$D$14,Summary!$B5,'Task Tracker'!$F$5:$F$14,Summary!$C$4)</f>
        <v>1</v>
      </c>
      <c r="D5" s="3">
        <f>COUNTIFS('Task Tracker'!$D$5:$D$14,Summary!$B5,'Task Tracker'!$F$5:$F$14,Summary!$D$4)</f>
        <v>2</v>
      </c>
      <c r="E5" s="3">
        <f>SUM(C5,D5)</f>
        <v>3</v>
      </c>
    </row>
    <row r="6" spans="2:5" ht="19.95" customHeight="1" x14ac:dyDescent="0.3">
      <c r="B6" s="3" t="s">
        <v>3</v>
      </c>
      <c r="C6" s="3">
        <f>COUNTIFS('Task Tracker'!$D$5:$D$14,Summary!$B6,'Task Tracker'!$F$5:$F$14,Summary!$C$4)</f>
        <v>1</v>
      </c>
      <c r="D6" s="3">
        <f>COUNTIFS('Task Tracker'!$D$5:$D$14,Summary!$B6,'Task Tracker'!$F$5:$F$14,Summary!$D$4)</f>
        <v>1</v>
      </c>
      <c r="E6" s="3">
        <f t="shared" ref="E6:E8" si="0">SUM(C6,D6)</f>
        <v>2</v>
      </c>
    </row>
    <row r="7" spans="2:5" ht="19.95" customHeight="1" x14ac:dyDescent="0.3">
      <c r="B7" s="3" t="s">
        <v>4</v>
      </c>
      <c r="C7" s="3">
        <f>COUNTIFS('Task Tracker'!$D$5:$D$14,Summary!$B7,'Task Tracker'!$F$5:$F$14,Summary!$C$4)</f>
        <v>1</v>
      </c>
      <c r="D7" s="3">
        <f>COUNTIFS('Task Tracker'!$D$5:$D$14,Summary!$B7,'Task Tracker'!$F$5:$F$14,Summary!$D$4)</f>
        <v>1</v>
      </c>
      <c r="E7" s="3">
        <f t="shared" si="0"/>
        <v>2</v>
      </c>
    </row>
    <row r="8" spans="2:5" ht="19.95" customHeight="1" x14ac:dyDescent="0.3">
      <c r="B8" s="3" t="s">
        <v>14</v>
      </c>
      <c r="C8" s="3">
        <f>COUNTIFS('Task Tracker'!$D$5:$D$14,Summary!$B8,'Task Tracker'!$F$5:$F$14,Summary!$C$4)</f>
        <v>1</v>
      </c>
      <c r="D8" s="3">
        <f>COUNTIFS('Task Tracker'!$D$5:$D$14,Summary!$B8,'Task Tracker'!$F$5:$F$14,Summary!$D$4)</f>
        <v>2</v>
      </c>
      <c r="E8" s="3">
        <f t="shared" si="0"/>
        <v>3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61CE-4F04-4103-B84D-1C0C61A72A94}">
  <dimension ref="B2:G16"/>
  <sheetViews>
    <sheetView showGridLines="0" workbookViewId="0">
      <selection activeCell="G7" sqref="G7"/>
    </sheetView>
  </sheetViews>
  <sheetFormatPr defaultRowHeight="19.95" customHeight="1" x14ac:dyDescent="0.3"/>
  <cols>
    <col min="1" max="1" width="4.109375" style="1" customWidth="1"/>
    <col min="2" max="2" width="23.109375" style="1" bestFit="1" customWidth="1"/>
    <col min="3" max="3" width="11.5546875" style="1" customWidth="1"/>
    <col min="4" max="4" width="16.21875" style="1" customWidth="1"/>
    <col min="5" max="6" width="15.77734375" style="1" customWidth="1"/>
    <col min="7" max="7" width="17.77734375" style="1" customWidth="1"/>
    <col min="8" max="16384" width="8.88671875" style="1"/>
  </cols>
  <sheetData>
    <row r="2" spans="2:7" ht="19.95" customHeight="1" thickBot="1" x14ac:dyDescent="0.35">
      <c r="B2" s="10" t="s">
        <v>30</v>
      </c>
      <c r="C2" s="10"/>
      <c r="D2" s="10"/>
      <c r="E2" s="10"/>
      <c r="F2" s="10"/>
      <c r="G2" s="10"/>
    </row>
    <row r="3" spans="2:7" ht="19.95" customHeight="1" thickTop="1" x14ac:dyDescent="0.3"/>
    <row r="4" spans="2:7" ht="19.95" customHeight="1" x14ac:dyDescent="0.3">
      <c r="B4" s="2" t="s">
        <v>56</v>
      </c>
      <c r="C4" s="5">
        <v>20</v>
      </c>
    </row>
    <row r="6" spans="2:7" ht="19.95" customHeight="1" x14ac:dyDescent="0.3">
      <c r="B6" s="2" t="s">
        <v>31</v>
      </c>
      <c r="C6" s="2" t="s">
        <v>26</v>
      </c>
      <c r="D6" s="2" t="s">
        <v>32</v>
      </c>
      <c r="E6" s="2" t="s">
        <v>33</v>
      </c>
      <c r="F6" s="2" t="s">
        <v>34</v>
      </c>
      <c r="G6" s="2" t="s">
        <v>35</v>
      </c>
    </row>
    <row r="7" spans="2:7" ht="19.95" customHeight="1" x14ac:dyDescent="0.3">
      <c r="B7" s="3" t="s">
        <v>36</v>
      </c>
      <c r="C7" s="3" t="s">
        <v>46</v>
      </c>
      <c r="D7" s="6">
        <v>0.33333333333333331</v>
      </c>
      <c r="E7" s="6">
        <v>0.72916666666666663</v>
      </c>
      <c r="F7" s="3" t="str">
        <f>TEXT(E7-D7,"hh:mm")</f>
        <v>09:30</v>
      </c>
      <c r="G7" s="5">
        <f>HOUR(F7)*$C$4+(MINUTE(F7)*$C$4)/60</f>
        <v>190</v>
      </c>
    </row>
    <row r="8" spans="2:7" ht="19.95" customHeight="1" x14ac:dyDescent="0.3">
      <c r="B8" s="3" t="s">
        <v>37</v>
      </c>
      <c r="C8" s="3" t="s">
        <v>47</v>
      </c>
      <c r="D8" s="6">
        <v>0.3125</v>
      </c>
      <c r="E8" s="6">
        <v>0.6875</v>
      </c>
      <c r="F8" s="3" t="str">
        <f t="shared" ref="F8:F16" si="0">TEXT(E8-D8,"hh:mm")</f>
        <v>09:00</v>
      </c>
      <c r="G8" s="5">
        <f t="shared" ref="G8:G16" si="1">HOUR(F8)*$C$4+(MINUTE(F8)*$C$4)/60</f>
        <v>180</v>
      </c>
    </row>
    <row r="9" spans="2:7" ht="19.95" customHeight="1" x14ac:dyDescent="0.3">
      <c r="B9" s="3" t="s">
        <v>38</v>
      </c>
      <c r="C9" s="3" t="s">
        <v>48</v>
      </c>
      <c r="D9" s="6">
        <v>0.33333333333333331</v>
      </c>
      <c r="E9" s="6">
        <v>0.67708333333333337</v>
      </c>
      <c r="F9" s="3" t="str">
        <f t="shared" si="0"/>
        <v>08:15</v>
      </c>
      <c r="G9" s="5">
        <f t="shared" si="1"/>
        <v>165</v>
      </c>
    </row>
    <row r="10" spans="2:7" ht="19.95" customHeight="1" x14ac:dyDescent="0.3">
      <c r="B10" s="3" t="s">
        <v>39</v>
      </c>
      <c r="C10" s="3" t="s">
        <v>49</v>
      </c>
      <c r="D10" s="6">
        <v>0.3125</v>
      </c>
      <c r="E10" s="6">
        <v>0.66666666666666663</v>
      </c>
      <c r="F10" s="3" t="str">
        <f t="shared" si="0"/>
        <v>08:30</v>
      </c>
      <c r="G10" s="5">
        <f t="shared" si="1"/>
        <v>170</v>
      </c>
    </row>
    <row r="11" spans="2:7" ht="19.95" customHeight="1" x14ac:dyDescent="0.3">
      <c r="B11" s="3" t="s">
        <v>40</v>
      </c>
      <c r="C11" s="3" t="s">
        <v>50</v>
      </c>
      <c r="D11" s="6">
        <v>0.29166666666666669</v>
      </c>
      <c r="E11" s="6">
        <v>0.69791666666666663</v>
      </c>
      <c r="F11" s="3" t="str">
        <f t="shared" si="0"/>
        <v>09:45</v>
      </c>
      <c r="G11" s="5">
        <f t="shared" si="1"/>
        <v>195</v>
      </c>
    </row>
    <row r="12" spans="2:7" ht="19.95" customHeight="1" x14ac:dyDescent="0.3">
      <c r="B12" s="3" t="s">
        <v>41</v>
      </c>
      <c r="C12" s="3" t="s">
        <v>51</v>
      </c>
      <c r="D12" s="6">
        <v>0.35416666666666669</v>
      </c>
      <c r="E12" s="6">
        <v>0.75</v>
      </c>
      <c r="F12" s="3" t="str">
        <f t="shared" si="0"/>
        <v>09:30</v>
      </c>
      <c r="G12" s="5">
        <f t="shared" si="1"/>
        <v>190</v>
      </c>
    </row>
    <row r="13" spans="2:7" ht="19.95" customHeight="1" x14ac:dyDescent="0.3">
      <c r="B13" s="3" t="s">
        <v>42</v>
      </c>
      <c r="C13" s="3" t="s">
        <v>52</v>
      </c>
      <c r="D13" s="6">
        <v>0.35416666666666669</v>
      </c>
      <c r="E13" s="6">
        <v>0.73958333333333337</v>
      </c>
      <c r="F13" s="3" t="str">
        <f t="shared" si="0"/>
        <v>09:15</v>
      </c>
      <c r="G13" s="5">
        <f t="shared" si="1"/>
        <v>185</v>
      </c>
    </row>
    <row r="14" spans="2:7" ht="19.95" customHeight="1" x14ac:dyDescent="0.3">
      <c r="B14" s="3" t="s">
        <v>43</v>
      </c>
      <c r="C14" s="3" t="s">
        <v>53</v>
      </c>
      <c r="D14" s="6">
        <v>0.375</v>
      </c>
      <c r="E14" s="6">
        <v>0.77083333333333337</v>
      </c>
      <c r="F14" s="3" t="str">
        <f t="shared" si="0"/>
        <v>09:30</v>
      </c>
      <c r="G14" s="5">
        <f t="shared" si="1"/>
        <v>190</v>
      </c>
    </row>
    <row r="15" spans="2:7" ht="19.95" customHeight="1" x14ac:dyDescent="0.3">
      <c r="B15" s="3" t="s">
        <v>44</v>
      </c>
      <c r="C15" s="3" t="s">
        <v>54</v>
      </c>
      <c r="D15" s="6">
        <v>0.29166666666666669</v>
      </c>
      <c r="E15" s="6">
        <v>0.71875</v>
      </c>
      <c r="F15" s="3" t="str">
        <f t="shared" si="0"/>
        <v>10:15</v>
      </c>
      <c r="G15" s="5">
        <f t="shared" si="1"/>
        <v>205</v>
      </c>
    </row>
    <row r="16" spans="2:7" ht="19.95" customHeight="1" x14ac:dyDescent="0.3">
      <c r="B16" s="3" t="s">
        <v>45</v>
      </c>
      <c r="C16" s="3" t="s">
        <v>55</v>
      </c>
      <c r="D16" s="6">
        <v>0.39583333333333331</v>
      </c>
      <c r="E16" s="6">
        <v>0.79166666666666663</v>
      </c>
      <c r="F16" s="3" t="str">
        <f t="shared" si="0"/>
        <v>09:30</v>
      </c>
      <c r="G16" s="5">
        <f t="shared" si="1"/>
        <v>190</v>
      </c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6C64-CAF5-4D70-BD8D-96B36DAFE237}">
  <dimension ref="A1:H14"/>
  <sheetViews>
    <sheetView showGridLines="0" workbookViewId="0">
      <selection activeCell="H5" sqref="H5"/>
    </sheetView>
  </sheetViews>
  <sheetFormatPr defaultRowHeight="19.95" customHeight="1" x14ac:dyDescent="0.3"/>
  <cols>
    <col min="1" max="1" width="4.44140625" style="1" customWidth="1"/>
    <col min="2" max="2" width="10" style="1" customWidth="1"/>
    <col min="3" max="3" width="15.109375" style="1" bestFit="1" customWidth="1"/>
    <col min="4" max="4" width="11.6640625" style="1" bestFit="1" customWidth="1"/>
    <col min="5" max="5" width="15" style="1" customWidth="1"/>
    <col min="6" max="6" width="12.77734375" style="1" bestFit="1" customWidth="1"/>
    <col min="7" max="7" width="16.44140625" style="1" bestFit="1" customWidth="1"/>
    <col min="8" max="8" width="13.21875" style="1" customWidth="1"/>
    <col min="9" max="16384" width="8.88671875" style="1"/>
  </cols>
  <sheetData>
    <row r="1" spans="1:8" ht="19.95" customHeight="1" x14ac:dyDescent="0.3">
      <c r="A1" s="4"/>
      <c r="B1" s="4"/>
      <c r="C1" s="4"/>
      <c r="D1" s="4"/>
      <c r="E1" s="4"/>
      <c r="F1" s="4"/>
      <c r="G1" s="4"/>
      <c r="H1" s="4"/>
    </row>
    <row r="2" spans="1:8" ht="19.95" customHeight="1" thickBot="1" x14ac:dyDescent="0.35">
      <c r="A2" s="4"/>
      <c r="B2" s="11" t="s">
        <v>57</v>
      </c>
      <c r="C2" s="11"/>
      <c r="D2" s="11"/>
      <c r="E2" s="11"/>
      <c r="F2" s="11"/>
      <c r="G2" s="11"/>
      <c r="H2" s="11"/>
    </row>
    <row r="3" spans="1:8" ht="19.95" customHeight="1" thickTop="1" x14ac:dyDescent="0.3">
      <c r="A3" s="4"/>
      <c r="B3" s="4"/>
      <c r="C3" s="4"/>
      <c r="D3" s="4"/>
      <c r="E3" s="4"/>
      <c r="F3" s="4"/>
      <c r="G3" s="4"/>
      <c r="H3" s="4"/>
    </row>
    <row r="4" spans="1:8" ht="19.95" customHeight="1" x14ac:dyDescent="0.3">
      <c r="A4" s="4"/>
      <c r="B4" s="2" t="s">
        <v>58</v>
      </c>
      <c r="C4" s="2" t="s">
        <v>59</v>
      </c>
      <c r="D4" s="2" t="s">
        <v>60</v>
      </c>
      <c r="E4" s="2" t="s">
        <v>62</v>
      </c>
      <c r="F4" s="2" t="s">
        <v>61</v>
      </c>
      <c r="G4" s="2" t="s">
        <v>63</v>
      </c>
      <c r="H4" s="2" t="s">
        <v>9</v>
      </c>
    </row>
    <row r="5" spans="1:8" ht="19.95" customHeight="1" x14ac:dyDescent="0.3">
      <c r="A5" s="4"/>
      <c r="B5" s="3" t="s">
        <v>64</v>
      </c>
      <c r="C5" s="7">
        <v>44927</v>
      </c>
      <c r="D5" s="7">
        <v>44946</v>
      </c>
      <c r="E5" s="3">
        <f t="shared" ref="E5:E14" si="0">D5-C5</f>
        <v>19</v>
      </c>
      <c r="F5" s="3">
        <v>9</v>
      </c>
      <c r="G5" s="8">
        <f>F5/E5</f>
        <v>0.47368421052631576</v>
      </c>
      <c r="H5" s="3" t="str">
        <f>IF(G5=100%,"Complete","In Progress")</f>
        <v>In Progress</v>
      </c>
    </row>
    <row r="6" spans="1:8" ht="19.95" customHeight="1" x14ac:dyDescent="0.3">
      <c r="A6" s="4"/>
      <c r="B6" s="3" t="s">
        <v>65</v>
      </c>
      <c r="C6" s="7">
        <v>44928</v>
      </c>
      <c r="D6" s="7">
        <v>44947</v>
      </c>
      <c r="E6" s="3">
        <f t="shared" si="0"/>
        <v>19</v>
      </c>
      <c r="F6" s="3">
        <v>19</v>
      </c>
      <c r="G6" s="8">
        <f t="shared" ref="G6:G14" si="1">F6/E6</f>
        <v>1</v>
      </c>
      <c r="H6" s="3" t="str">
        <f t="shared" ref="H6:H14" si="2">IF(G6=100%,"Complete","In Progress")</f>
        <v>Complete</v>
      </c>
    </row>
    <row r="7" spans="1:8" ht="19.95" customHeight="1" x14ac:dyDescent="0.3">
      <c r="A7" s="4"/>
      <c r="B7" s="3" t="s">
        <v>66</v>
      </c>
      <c r="C7" s="7">
        <v>44930</v>
      </c>
      <c r="D7" s="7">
        <v>44948</v>
      </c>
      <c r="E7" s="3">
        <f t="shared" si="0"/>
        <v>18</v>
      </c>
      <c r="F7" s="3">
        <v>6</v>
      </c>
      <c r="G7" s="8">
        <f t="shared" si="1"/>
        <v>0.33333333333333331</v>
      </c>
      <c r="H7" s="3" t="str">
        <f t="shared" si="2"/>
        <v>In Progress</v>
      </c>
    </row>
    <row r="8" spans="1:8" ht="19.95" customHeight="1" x14ac:dyDescent="0.3">
      <c r="A8" s="4"/>
      <c r="B8" s="3" t="s">
        <v>67</v>
      </c>
      <c r="C8" s="7">
        <v>44930</v>
      </c>
      <c r="D8" s="7">
        <v>44949</v>
      </c>
      <c r="E8" s="3">
        <f t="shared" si="0"/>
        <v>19</v>
      </c>
      <c r="F8" s="3">
        <v>9</v>
      </c>
      <c r="G8" s="8">
        <f t="shared" si="1"/>
        <v>0.47368421052631576</v>
      </c>
      <c r="H8" s="3" t="str">
        <f t="shared" si="2"/>
        <v>In Progress</v>
      </c>
    </row>
    <row r="9" spans="1:8" ht="19.95" customHeight="1" x14ac:dyDescent="0.3">
      <c r="A9" s="4"/>
      <c r="B9" s="3" t="s">
        <v>68</v>
      </c>
      <c r="C9" s="7">
        <v>44931</v>
      </c>
      <c r="D9" s="7">
        <v>44950</v>
      </c>
      <c r="E9" s="3">
        <f t="shared" si="0"/>
        <v>19</v>
      </c>
      <c r="F9" s="3">
        <v>19</v>
      </c>
      <c r="G9" s="8">
        <f t="shared" si="1"/>
        <v>1</v>
      </c>
      <c r="H9" s="3" t="str">
        <f t="shared" si="2"/>
        <v>Complete</v>
      </c>
    </row>
    <row r="10" spans="1:8" ht="19.95" customHeight="1" x14ac:dyDescent="0.3">
      <c r="A10" s="4"/>
      <c r="B10" s="3" t="s">
        <v>69</v>
      </c>
      <c r="C10" s="7">
        <v>44931</v>
      </c>
      <c r="D10" s="7">
        <v>44951</v>
      </c>
      <c r="E10" s="3">
        <f t="shared" si="0"/>
        <v>20</v>
      </c>
      <c r="F10" s="3">
        <v>15</v>
      </c>
      <c r="G10" s="8">
        <f t="shared" si="1"/>
        <v>0.75</v>
      </c>
      <c r="H10" s="3" t="str">
        <f t="shared" si="2"/>
        <v>In Progress</v>
      </c>
    </row>
    <row r="11" spans="1:8" ht="19.95" customHeight="1" x14ac:dyDescent="0.3">
      <c r="A11" s="4"/>
      <c r="B11" s="3" t="s">
        <v>70</v>
      </c>
      <c r="C11" s="7">
        <v>44932</v>
      </c>
      <c r="D11" s="7">
        <v>44952</v>
      </c>
      <c r="E11" s="3">
        <f t="shared" si="0"/>
        <v>20</v>
      </c>
      <c r="F11" s="3">
        <v>10</v>
      </c>
      <c r="G11" s="8">
        <f t="shared" si="1"/>
        <v>0.5</v>
      </c>
      <c r="H11" s="3" t="str">
        <f t="shared" si="2"/>
        <v>In Progress</v>
      </c>
    </row>
    <row r="12" spans="1:8" ht="19.95" customHeight="1" x14ac:dyDescent="0.3">
      <c r="A12" s="4"/>
      <c r="B12" s="3" t="s">
        <v>71</v>
      </c>
      <c r="C12" s="7">
        <v>44932</v>
      </c>
      <c r="D12" s="7">
        <v>44953</v>
      </c>
      <c r="E12" s="3">
        <f t="shared" si="0"/>
        <v>21</v>
      </c>
      <c r="F12" s="3">
        <v>11</v>
      </c>
      <c r="G12" s="8">
        <f t="shared" si="1"/>
        <v>0.52380952380952384</v>
      </c>
      <c r="H12" s="3" t="str">
        <f t="shared" si="2"/>
        <v>In Progress</v>
      </c>
    </row>
    <row r="13" spans="1:8" ht="19.95" customHeight="1" x14ac:dyDescent="0.3">
      <c r="B13" s="3" t="s">
        <v>72</v>
      </c>
      <c r="C13" s="7">
        <v>44945</v>
      </c>
      <c r="D13" s="7">
        <v>44953</v>
      </c>
      <c r="E13" s="3">
        <f t="shared" si="0"/>
        <v>8</v>
      </c>
      <c r="F13" s="3">
        <v>5</v>
      </c>
      <c r="G13" s="8">
        <f t="shared" si="1"/>
        <v>0.625</v>
      </c>
      <c r="H13" s="3" t="str">
        <f t="shared" si="2"/>
        <v>In Progress</v>
      </c>
    </row>
    <row r="14" spans="1:8" ht="19.95" customHeight="1" x14ac:dyDescent="0.3">
      <c r="B14" s="3" t="s">
        <v>73</v>
      </c>
      <c r="C14" s="7">
        <v>44958</v>
      </c>
      <c r="D14" s="7">
        <v>44985</v>
      </c>
      <c r="E14" s="3">
        <f t="shared" si="0"/>
        <v>27</v>
      </c>
      <c r="F14" s="3">
        <v>18</v>
      </c>
      <c r="G14" s="8">
        <f t="shared" si="1"/>
        <v>0.66666666666666663</v>
      </c>
      <c r="H14" s="3" t="str">
        <f t="shared" si="2"/>
        <v>In Progress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7165B-D33A-4E17-A96E-7B5958CE298E}">
  <dimension ref="A1:H14"/>
  <sheetViews>
    <sheetView showGridLines="0" workbookViewId="0">
      <selection activeCell="H5" sqref="H5"/>
    </sheetView>
  </sheetViews>
  <sheetFormatPr defaultRowHeight="19.95" customHeight="1" x14ac:dyDescent="0.3"/>
  <cols>
    <col min="1" max="1" width="4.44140625" style="1" customWidth="1"/>
    <col min="2" max="2" width="10" style="1" customWidth="1"/>
    <col min="3" max="3" width="15.109375" style="1" bestFit="1" customWidth="1"/>
    <col min="4" max="4" width="11.6640625" style="1" bestFit="1" customWidth="1"/>
    <col min="5" max="5" width="15" style="1" customWidth="1"/>
    <col min="6" max="6" width="12.77734375" style="1" bestFit="1" customWidth="1"/>
    <col min="7" max="7" width="16.44140625" style="1" bestFit="1" customWidth="1"/>
    <col min="8" max="8" width="13.21875" style="1" customWidth="1"/>
    <col min="9" max="16384" width="8.88671875" style="1"/>
  </cols>
  <sheetData>
    <row r="1" spans="1:8" ht="19.95" customHeight="1" x14ac:dyDescent="0.3">
      <c r="A1" s="4"/>
      <c r="B1" s="4"/>
      <c r="C1" s="4"/>
      <c r="D1" s="4"/>
      <c r="E1" s="4"/>
      <c r="F1" s="4"/>
      <c r="G1" s="4"/>
      <c r="H1" s="4"/>
    </row>
    <row r="2" spans="1:8" ht="19.95" customHeight="1" thickBot="1" x14ac:dyDescent="0.35">
      <c r="A2" s="4"/>
      <c r="B2" s="11" t="s">
        <v>74</v>
      </c>
      <c r="C2" s="11"/>
      <c r="D2" s="11"/>
      <c r="E2" s="11"/>
      <c r="F2" s="11"/>
      <c r="G2" s="11"/>
      <c r="H2" s="11"/>
    </row>
    <row r="3" spans="1:8" ht="19.95" customHeight="1" thickTop="1" x14ac:dyDescent="0.3">
      <c r="A3" s="4"/>
      <c r="B3" s="4"/>
      <c r="C3" s="4"/>
      <c r="D3" s="4"/>
      <c r="E3" s="4"/>
      <c r="F3" s="4"/>
      <c r="G3" s="4"/>
      <c r="H3" s="4"/>
    </row>
    <row r="4" spans="1:8" ht="19.95" customHeight="1" x14ac:dyDescent="0.3">
      <c r="A4" s="4"/>
      <c r="B4" s="2" t="s">
        <v>58</v>
      </c>
      <c r="C4" s="2" t="s">
        <v>59</v>
      </c>
      <c r="D4" s="2" t="s">
        <v>60</v>
      </c>
      <c r="E4" s="2" t="s">
        <v>62</v>
      </c>
      <c r="F4" s="2" t="s">
        <v>61</v>
      </c>
      <c r="G4" s="2" t="s">
        <v>63</v>
      </c>
      <c r="H4" s="2" t="s">
        <v>9</v>
      </c>
    </row>
    <row r="5" spans="1:8" ht="19.95" customHeight="1" x14ac:dyDescent="0.3">
      <c r="A5" s="4"/>
      <c r="B5" s="3" t="s">
        <v>64</v>
      </c>
      <c r="C5" s="7">
        <v>44927</v>
      </c>
      <c r="D5" s="7">
        <v>44946</v>
      </c>
      <c r="E5" s="3">
        <f t="shared" ref="E5:E14" si="0">D5-C5</f>
        <v>19</v>
      </c>
      <c r="F5" s="3">
        <v>9</v>
      </c>
      <c r="G5" s="8">
        <f>F5/E5</f>
        <v>0.47368421052631576</v>
      </c>
      <c r="H5" s="3" t="str">
        <f>IF(G5=100%,"Complete","In Progress")</f>
        <v>In Progress</v>
      </c>
    </row>
    <row r="6" spans="1:8" ht="19.95" customHeight="1" x14ac:dyDescent="0.3">
      <c r="A6" s="4"/>
      <c r="B6" s="3" t="s">
        <v>65</v>
      </c>
      <c r="C6" s="7">
        <v>44928</v>
      </c>
      <c r="D6" s="7">
        <v>44947</v>
      </c>
      <c r="E6" s="3">
        <f t="shared" si="0"/>
        <v>19</v>
      </c>
      <c r="F6" s="3">
        <v>19</v>
      </c>
      <c r="G6" s="8">
        <f t="shared" ref="G6:G14" si="1">F6/E6</f>
        <v>1</v>
      </c>
      <c r="H6" s="3" t="str">
        <f t="shared" ref="H6:H14" si="2">IF(G6=100%,"Complete","In Progress")</f>
        <v>Complete</v>
      </c>
    </row>
    <row r="7" spans="1:8" ht="19.95" customHeight="1" x14ac:dyDescent="0.3">
      <c r="A7" s="4"/>
      <c r="B7" s="3" t="s">
        <v>66</v>
      </c>
      <c r="C7" s="7">
        <v>44930</v>
      </c>
      <c r="D7" s="7">
        <v>44948</v>
      </c>
      <c r="E7" s="3">
        <f t="shared" si="0"/>
        <v>18</v>
      </c>
      <c r="F7" s="3">
        <v>6</v>
      </c>
      <c r="G7" s="8">
        <f t="shared" si="1"/>
        <v>0.33333333333333331</v>
      </c>
      <c r="H7" s="3" t="str">
        <f t="shared" si="2"/>
        <v>In Progress</v>
      </c>
    </row>
    <row r="8" spans="1:8" ht="19.95" customHeight="1" x14ac:dyDescent="0.3">
      <c r="A8" s="4"/>
      <c r="B8" s="3" t="s">
        <v>67</v>
      </c>
      <c r="C8" s="7">
        <v>44930</v>
      </c>
      <c r="D8" s="7">
        <v>44949</v>
      </c>
      <c r="E8" s="3">
        <f t="shared" si="0"/>
        <v>19</v>
      </c>
      <c r="F8" s="3">
        <v>9</v>
      </c>
      <c r="G8" s="8">
        <f t="shared" si="1"/>
        <v>0.47368421052631576</v>
      </c>
      <c r="H8" s="3" t="str">
        <f t="shared" si="2"/>
        <v>In Progress</v>
      </c>
    </row>
    <row r="9" spans="1:8" ht="19.95" customHeight="1" x14ac:dyDescent="0.3">
      <c r="A9" s="4"/>
      <c r="B9" s="3" t="s">
        <v>68</v>
      </c>
      <c r="C9" s="7">
        <v>44931</v>
      </c>
      <c r="D9" s="7">
        <v>44950</v>
      </c>
      <c r="E9" s="3">
        <f t="shared" si="0"/>
        <v>19</v>
      </c>
      <c r="F9" s="3">
        <v>19</v>
      </c>
      <c r="G9" s="8">
        <f t="shared" si="1"/>
        <v>1</v>
      </c>
      <c r="H9" s="3" t="str">
        <f t="shared" si="2"/>
        <v>Complete</v>
      </c>
    </row>
    <row r="10" spans="1:8" ht="19.95" customHeight="1" x14ac:dyDescent="0.3">
      <c r="A10" s="4"/>
      <c r="B10" s="3" t="s">
        <v>69</v>
      </c>
      <c r="C10" s="7">
        <v>44931</v>
      </c>
      <c r="D10" s="7">
        <v>44951</v>
      </c>
      <c r="E10" s="3">
        <f t="shared" si="0"/>
        <v>20</v>
      </c>
      <c r="F10" s="3">
        <v>15</v>
      </c>
      <c r="G10" s="8">
        <f t="shared" si="1"/>
        <v>0.75</v>
      </c>
      <c r="H10" s="3" t="str">
        <f t="shared" si="2"/>
        <v>In Progress</v>
      </c>
    </row>
    <row r="11" spans="1:8" ht="19.95" customHeight="1" x14ac:dyDescent="0.3">
      <c r="A11" s="4"/>
      <c r="B11" s="3" t="s">
        <v>70</v>
      </c>
      <c r="C11" s="7">
        <v>44932</v>
      </c>
      <c r="D11" s="7">
        <v>44952</v>
      </c>
      <c r="E11" s="3">
        <f t="shared" si="0"/>
        <v>20</v>
      </c>
      <c r="F11" s="3">
        <v>10</v>
      </c>
      <c r="G11" s="8">
        <f t="shared" si="1"/>
        <v>0.5</v>
      </c>
      <c r="H11" s="3" t="str">
        <f t="shared" si="2"/>
        <v>In Progress</v>
      </c>
    </row>
    <row r="12" spans="1:8" ht="19.95" customHeight="1" x14ac:dyDescent="0.3">
      <c r="A12" s="4"/>
      <c r="B12" s="3" t="s">
        <v>71</v>
      </c>
      <c r="C12" s="7">
        <v>44932</v>
      </c>
      <c r="D12" s="7">
        <v>44953</v>
      </c>
      <c r="E12" s="3">
        <f t="shared" si="0"/>
        <v>21</v>
      </c>
      <c r="F12" s="3">
        <v>11</v>
      </c>
      <c r="G12" s="8">
        <f t="shared" si="1"/>
        <v>0.52380952380952384</v>
      </c>
      <c r="H12" s="3" t="str">
        <f t="shared" si="2"/>
        <v>In Progress</v>
      </c>
    </row>
    <row r="13" spans="1:8" ht="19.95" customHeight="1" x14ac:dyDescent="0.3">
      <c r="B13" s="3" t="s">
        <v>72</v>
      </c>
      <c r="C13" s="7">
        <v>44945</v>
      </c>
      <c r="D13" s="7">
        <v>44953</v>
      </c>
      <c r="E13" s="3">
        <f t="shared" si="0"/>
        <v>8</v>
      </c>
      <c r="F13" s="3">
        <v>5</v>
      </c>
      <c r="G13" s="8">
        <f t="shared" si="1"/>
        <v>0.625</v>
      </c>
      <c r="H13" s="3" t="str">
        <f t="shared" si="2"/>
        <v>In Progress</v>
      </c>
    </row>
    <row r="14" spans="1:8" ht="19.95" customHeight="1" x14ac:dyDescent="0.3">
      <c r="B14" s="3" t="s">
        <v>73</v>
      </c>
      <c r="C14" s="7">
        <v>44958</v>
      </c>
      <c r="D14" s="7">
        <v>44985</v>
      </c>
      <c r="E14" s="3">
        <f t="shared" si="0"/>
        <v>27</v>
      </c>
      <c r="F14" s="3">
        <v>18</v>
      </c>
      <c r="G14" s="8">
        <f t="shared" si="1"/>
        <v>0.66666666666666663</v>
      </c>
      <c r="H14" s="3" t="str">
        <f t="shared" si="2"/>
        <v>In Progress</v>
      </c>
    </row>
  </sheetData>
  <mergeCells count="1">
    <mergeCell ref="B2:H2"/>
  </mergeCells>
  <conditionalFormatting sqref="G5:G14">
    <cfRule type="dataBar" priority="1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{61322580-1655-4BD1-9206-14BEF86D344E}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322580-1655-4BD1-9206-14BEF86D344E}">
            <x14:dataBar minLength="0" maxLength="100" border="1" gradient="0" direction="leftToRight">
              <x14:cfvo type="num">
                <xm:f>0</xm:f>
              </x14:cfvo>
              <x14:cfvo type="num">
                <xm:f>1</xm:f>
              </x14:cfvo>
              <x14:borderColor rgb="FF000000"/>
              <x14:negativeFillColor rgb="FFFF0000"/>
              <x14:axisColor rgb="FF000000"/>
            </x14:dataBar>
          </x14:cfRule>
          <xm:sqref>G5:G14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8EA4-E69B-4CA9-AE1F-6FC504F49AF6}">
  <dimension ref="A1:P14"/>
  <sheetViews>
    <sheetView showGridLines="0" workbookViewId="0">
      <selection activeCell="H5" sqref="H5"/>
    </sheetView>
  </sheetViews>
  <sheetFormatPr defaultRowHeight="19.95" customHeight="1" x14ac:dyDescent="0.3"/>
  <cols>
    <col min="1" max="1" width="4.44140625" style="1" customWidth="1"/>
    <col min="2" max="2" width="10" style="1" customWidth="1"/>
    <col min="3" max="3" width="15.109375" style="1" bestFit="1" customWidth="1"/>
    <col min="4" max="4" width="11.6640625" style="1" bestFit="1" customWidth="1"/>
    <col min="5" max="5" width="15" style="1" customWidth="1"/>
    <col min="6" max="6" width="12.77734375" style="1" bestFit="1" customWidth="1"/>
    <col min="7" max="7" width="16.44140625" style="1" bestFit="1" customWidth="1"/>
    <col min="8" max="8" width="13.21875" style="1" customWidth="1"/>
    <col min="9" max="13" width="8.88671875" style="1"/>
    <col min="14" max="15" width="8.109375" style="1" customWidth="1"/>
    <col min="16" max="16" width="7" style="1" customWidth="1"/>
    <col min="17" max="17" width="13.88671875" style="1" customWidth="1"/>
    <col min="18" max="16384" width="8.88671875" style="1"/>
  </cols>
  <sheetData>
    <row r="1" spans="1:16" ht="19.95" customHeight="1" x14ac:dyDescent="0.3">
      <c r="A1" s="4"/>
      <c r="B1" s="4"/>
      <c r="C1" s="4"/>
      <c r="D1" s="4"/>
      <c r="E1" s="4"/>
      <c r="F1" s="4"/>
      <c r="G1" s="4"/>
      <c r="H1" s="4"/>
    </row>
    <row r="2" spans="1:16" ht="19.95" customHeight="1" thickBot="1" x14ac:dyDescent="0.35">
      <c r="A2" s="4"/>
      <c r="B2" s="11" t="s">
        <v>75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9.95" customHeight="1" thickTop="1" x14ac:dyDescent="0.3">
      <c r="A3" s="4"/>
      <c r="B3" s="4"/>
      <c r="C3" s="4"/>
      <c r="D3" s="4"/>
      <c r="E3" s="4"/>
      <c r="F3" s="4"/>
      <c r="G3" s="4"/>
      <c r="H3" s="4"/>
    </row>
    <row r="4" spans="1:16" ht="19.95" customHeight="1" x14ac:dyDescent="0.3">
      <c r="A4" s="4"/>
      <c r="B4" s="2" t="s">
        <v>58</v>
      </c>
      <c r="C4" s="2" t="s">
        <v>59</v>
      </c>
      <c r="D4" s="2" t="s">
        <v>60</v>
      </c>
      <c r="E4" s="2" t="s">
        <v>62</v>
      </c>
      <c r="F4" s="2" t="s">
        <v>61</v>
      </c>
      <c r="G4" s="2" t="s">
        <v>63</v>
      </c>
      <c r="H4" s="2" t="s">
        <v>9</v>
      </c>
    </row>
    <row r="5" spans="1:16" ht="19.95" customHeight="1" x14ac:dyDescent="0.3">
      <c r="A5" s="4"/>
      <c r="B5" s="3" t="s">
        <v>64</v>
      </c>
      <c r="C5" s="7">
        <v>44927</v>
      </c>
      <c r="D5" s="7">
        <v>44946</v>
      </c>
      <c r="E5" s="3">
        <f t="shared" ref="E5:E14" si="0">D5-C5</f>
        <v>19</v>
      </c>
      <c r="F5" s="3">
        <v>9</v>
      </c>
      <c r="G5" s="8">
        <f>F5/E5</f>
        <v>0.47368421052631576</v>
      </c>
      <c r="H5" s="3" t="str">
        <f>IF(G5=100%,"Complete","In Progress")</f>
        <v>In Progress</v>
      </c>
    </row>
    <row r="6" spans="1:16" ht="19.95" customHeight="1" x14ac:dyDescent="0.3">
      <c r="A6" s="4"/>
      <c r="B6" s="3" t="s">
        <v>65</v>
      </c>
      <c r="C6" s="7">
        <v>44928</v>
      </c>
      <c r="D6" s="7">
        <v>44947</v>
      </c>
      <c r="E6" s="3">
        <f t="shared" si="0"/>
        <v>19</v>
      </c>
      <c r="F6" s="3">
        <v>19</v>
      </c>
      <c r="G6" s="8">
        <f t="shared" ref="G6:G14" si="1">F6/E6</f>
        <v>1</v>
      </c>
      <c r="H6" s="3" t="str">
        <f t="shared" ref="H6:H14" si="2">IF(G6=100%,"Complete","In Progress")</f>
        <v>Complete</v>
      </c>
    </row>
    <row r="7" spans="1:16" ht="19.95" customHeight="1" x14ac:dyDescent="0.3">
      <c r="A7" s="4"/>
      <c r="B7" s="3" t="s">
        <v>66</v>
      </c>
      <c r="C7" s="7">
        <v>44930</v>
      </c>
      <c r="D7" s="7">
        <v>44948</v>
      </c>
      <c r="E7" s="3">
        <f t="shared" si="0"/>
        <v>18</v>
      </c>
      <c r="F7" s="3">
        <v>6</v>
      </c>
      <c r="G7" s="8">
        <f t="shared" si="1"/>
        <v>0.33333333333333331</v>
      </c>
      <c r="H7" s="3" t="str">
        <f t="shared" si="2"/>
        <v>In Progress</v>
      </c>
    </row>
    <row r="8" spans="1:16" ht="19.95" customHeight="1" x14ac:dyDescent="0.3">
      <c r="A8" s="4"/>
      <c r="B8" s="3" t="s">
        <v>67</v>
      </c>
      <c r="C8" s="7">
        <v>44930</v>
      </c>
      <c r="D8" s="7">
        <v>44949</v>
      </c>
      <c r="E8" s="3">
        <f t="shared" si="0"/>
        <v>19</v>
      </c>
      <c r="F8" s="3">
        <v>9</v>
      </c>
      <c r="G8" s="8">
        <f t="shared" si="1"/>
        <v>0.47368421052631576</v>
      </c>
      <c r="H8" s="3" t="str">
        <f t="shared" si="2"/>
        <v>In Progress</v>
      </c>
    </row>
    <row r="9" spans="1:16" ht="19.95" customHeight="1" x14ac:dyDescent="0.3">
      <c r="A9" s="4"/>
      <c r="B9" s="3" t="s">
        <v>68</v>
      </c>
      <c r="C9" s="7">
        <v>44931</v>
      </c>
      <c r="D9" s="7">
        <v>44950</v>
      </c>
      <c r="E9" s="3">
        <f t="shared" si="0"/>
        <v>19</v>
      </c>
      <c r="F9" s="3">
        <v>19</v>
      </c>
      <c r="G9" s="8">
        <f t="shared" si="1"/>
        <v>1</v>
      </c>
      <c r="H9" s="3" t="str">
        <f t="shared" si="2"/>
        <v>Complete</v>
      </c>
    </row>
    <row r="10" spans="1:16" ht="19.95" customHeight="1" x14ac:dyDescent="0.3">
      <c r="A10" s="4"/>
      <c r="B10" s="3" t="s">
        <v>69</v>
      </c>
      <c r="C10" s="7">
        <v>44931</v>
      </c>
      <c r="D10" s="7">
        <v>44951</v>
      </c>
      <c r="E10" s="3">
        <f t="shared" si="0"/>
        <v>20</v>
      </c>
      <c r="F10" s="3">
        <v>15</v>
      </c>
      <c r="G10" s="8">
        <f t="shared" si="1"/>
        <v>0.75</v>
      </c>
      <c r="H10" s="3" t="str">
        <f t="shared" si="2"/>
        <v>In Progress</v>
      </c>
    </row>
    <row r="11" spans="1:16" ht="19.95" customHeight="1" x14ac:dyDescent="0.3">
      <c r="A11" s="4"/>
      <c r="B11" s="3" t="s">
        <v>70</v>
      </c>
      <c r="C11" s="7">
        <v>44932</v>
      </c>
      <c r="D11" s="7">
        <v>44952</v>
      </c>
      <c r="E11" s="3">
        <f t="shared" si="0"/>
        <v>20</v>
      </c>
      <c r="F11" s="3">
        <v>10</v>
      </c>
      <c r="G11" s="8">
        <f t="shared" si="1"/>
        <v>0.5</v>
      </c>
      <c r="H11" s="3" t="str">
        <f t="shared" si="2"/>
        <v>In Progress</v>
      </c>
    </row>
    <row r="12" spans="1:16" ht="19.95" customHeight="1" x14ac:dyDescent="0.3">
      <c r="A12" s="4"/>
      <c r="B12" s="3" t="s">
        <v>71</v>
      </c>
      <c r="C12" s="7">
        <v>44932</v>
      </c>
      <c r="D12" s="7">
        <v>44953</v>
      </c>
      <c r="E12" s="3">
        <f t="shared" si="0"/>
        <v>21</v>
      </c>
      <c r="F12" s="3">
        <v>11</v>
      </c>
      <c r="G12" s="8">
        <f t="shared" si="1"/>
        <v>0.52380952380952384</v>
      </c>
      <c r="H12" s="3" t="str">
        <f t="shared" si="2"/>
        <v>In Progress</v>
      </c>
    </row>
    <row r="13" spans="1:16" ht="19.95" customHeight="1" x14ac:dyDescent="0.3">
      <c r="B13" s="3" t="s">
        <v>72</v>
      </c>
      <c r="C13" s="7">
        <v>44945</v>
      </c>
      <c r="D13" s="7">
        <v>44953</v>
      </c>
      <c r="E13" s="3">
        <f t="shared" si="0"/>
        <v>8</v>
      </c>
      <c r="F13" s="3">
        <v>5</v>
      </c>
      <c r="G13" s="8">
        <f t="shared" si="1"/>
        <v>0.625</v>
      </c>
      <c r="H13" s="3" t="str">
        <f t="shared" si="2"/>
        <v>In Progress</v>
      </c>
    </row>
    <row r="14" spans="1:16" ht="19.95" customHeight="1" x14ac:dyDescent="0.3">
      <c r="B14" s="3" t="s">
        <v>73</v>
      </c>
      <c r="C14" s="7">
        <v>44958</v>
      </c>
      <c r="D14" s="7">
        <v>44985</v>
      </c>
      <c r="E14" s="3">
        <f t="shared" si="0"/>
        <v>27</v>
      </c>
      <c r="F14" s="3">
        <v>18</v>
      </c>
      <c r="G14" s="8">
        <f t="shared" si="1"/>
        <v>0.66666666666666663</v>
      </c>
      <c r="H14" s="3" t="str">
        <f t="shared" si="2"/>
        <v>In Progress</v>
      </c>
    </row>
  </sheetData>
  <mergeCells count="1">
    <mergeCell ref="B2:P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0F8F-B305-48AB-A868-E991E364E635}">
  <dimension ref="B2:H14"/>
  <sheetViews>
    <sheetView showGridLines="0" workbookViewId="0">
      <selection activeCell="G5" sqref="G5"/>
    </sheetView>
  </sheetViews>
  <sheetFormatPr defaultRowHeight="19.95" customHeight="1" x14ac:dyDescent="0.3"/>
  <cols>
    <col min="1" max="1" width="4.21875" style="1" customWidth="1"/>
    <col min="2" max="2" width="9.44140625" style="1" customWidth="1"/>
    <col min="3" max="3" width="22.5546875" style="1" customWidth="1"/>
    <col min="4" max="4" width="19.77734375" style="1" customWidth="1"/>
    <col min="5" max="5" width="21.88671875" style="1" customWidth="1"/>
    <col min="6" max="6" width="2.44140625" style="1" customWidth="1"/>
    <col min="7" max="7" width="18.44140625" style="1" customWidth="1"/>
    <col min="8" max="8" width="15.6640625" style="1" bestFit="1" customWidth="1"/>
    <col min="9" max="16384" width="8.88671875" style="1"/>
  </cols>
  <sheetData>
    <row r="2" spans="2:8" ht="19.95" customHeight="1" thickBot="1" x14ac:dyDescent="0.35">
      <c r="B2" s="10" t="s">
        <v>76</v>
      </c>
      <c r="C2" s="10"/>
      <c r="D2" s="10"/>
      <c r="E2" s="10"/>
      <c r="F2" s="10"/>
      <c r="G2" s="10"/>
      <c r="H2" s="10"/>
    </row>
    <row r="3" spans="2:8" ht="19.95" customHeight="1" thickTop="1" x14ac:dyDescent="0.3"/>
    <row r="4" spans="2:8" ht="19.95" customHeight="1" x14ac:dyDescent="0.3">
      <c r="B4" s="2" t="s">
        <v>122</v>
      </c>
      <c r="C4" s="2" t="s">
        <v>13</v>
      </c>
      <c r="D4" s="2" t="s">
        <v>9</v>
      </c>
      <c r="E4" s="2" t="s">
        <v>77</v>
      </c>
      <c r="G4" s="2" t="s">
        <v>79</v>
      </c>
      <c r="H4" s="2" t="s">
        <v>78</v>
      </c>
    </row>
    <row r="5" spans="2:8" ht="19.95" customHeight="1" x14ac:dyDescent="0.3">
      <c r="B5" s="3">
        <v>1</v>
      </c>
      <c r="C5" s="3" t="s">
        <v>15</v>
      </c>
      <c r="D5" s="3"/>
      <c r="E5" s="3" t="b">
        <v>0</v>
      </c>
      <c r="G5" s="9">
        <f>COUNTIF(E5:E14,TRUE)/COUNT(B5:B14)</f>
        <v>0.6</v>
      </c>
      <c r="H5" s="9">
        <f>1-G5</f>
        <v>0.4</v>
      </c>
    </row>
    <row r="6" spans="2:8" ht="19.95" customHeight="1" x14ac:dyDescent="0.3">
      <c r="B6" s="3">
        <v>2</v>
      </c>
      <c r="C6" s="3" t="s">
        <v>16</v>
      </c>
      <c r="D6" s="3"/>
      <c r="E6" s="3" t="b">
        <v>1</v>
      </c>
    </row>
    <row r="7" spans="2:8" ht="19.95" customHeight="1" x14ac:dyDescent="0.3">
      <c r="B7" s="3">
        <v>3</v>
      </c>
      <c r="C7" s="3" t="s">
        <v>17</v>
      </c>
      <c r="D7" s="3"/>
      <c r="E7" s="3" t="b">
        <v>0</v>
      </c>
    </row>
    <row r="8" spans="2:8" ht="19.95" customHeight="1" x14ac:dyDescent="0.3">
      <c r="B8" s="3">
        <v>4</v>
      </c>
      <c r="C8" s="3" t="s">
        <v>18</v>
      </c>
      <c r="D8" s="3"/>
      <c r="E8" s="3" t="b">
        <v>1</v>
      </c>
    </row>
    <row r="9" spans="2:8" ht="19.95" customHeight="1" x14ac:dyDescent="0.3">
      <c r="B9" s="3">
        <v>5</v>
      </c>
      <c r="C9" s="3" t="s">
        <v>19</v>
      </c>
      <c r="D9" s="3"/>
      <c r="E9" s="3" t="b">
        <v>1</v>
      </c>
    </row>
    <row r="10" spans="2:8" ht="19.95" customHeight="1" x14ac:dyDescent="0.3">
      <c r="B10" s="3">
        <v>6</v>
      </c>
      <c r="C10" s="3" t="s">
        <v>20</v>
      </c>
      <c r="D10" s="3"/>
      <c r="E10" s="3" t="b">
        <v>1</v>
      </c>
    </row>
    <row r="11" spans="2:8" ht="19.95" customHeight="1" x14ac:dyDescent="0.3">
      <c r="B11" s="3">
        <v>7</v>
      </c>
      <c r="C11" s="3" t="s">
        <v>21</v>
      </c>
      <c r="D11" s="3"/>
      <c r="E11" s="3" t="b">
        <v>0</v>
      </c>
    </row>
    <row r="12" spans="2:8" ht="19.95" customHeight="1" x14ac:dyDescent="0.3">
      <c r="B12" s="3">
        <v>8</v>
      </c>
      <c r="C12" s="3" t="s">
        <v>22</v>
      </c>
      <c r="D12" s="3"/>
      <c r="E12" s="3" t="b">
        <v>1</v>
      </c>
    </row>
    <row r="13" spans="2:8" ht="19.95" customHeight="1" x14ac:dyDescent="0.3">
      <c r="B13" s="3">
        <v>9</v>
      </c>
      <c r="C13" s="3" t="s">
        <v>23</v>
      </c>
      <c r="D13" s="3"/>
      <c r="E13" s="3" t="b">
        <v>1</v>
      </c>
    </row>
    <row r="14" spans="2:8" ht="19.95" customHeight="1" x14ac:dyDescent="0.3">
      <c r="B14" s="3">
        <v>10</v>
      </c>
      <c r="C14" s="3" t="s">
        <v>24</v>
      </c>
      <c r="D14" s="3"/>
      <c r="E14" s="3" t="b">
        <v>0</v>
      </c>
    </row>
  </sheetData>
  <mergeCells count="1">
    <mergeCell ref="B2:H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3" name="Check Box 2">
              <controlPr defaultSize="0" autoFill="0" autoLine="0" autoPict="0">
                <anchor moveWithCells="1">
                  <from>
                    <xdr:col>3</xdr:col>
                    <xdr:colOff>563880</xdr:colOff>
                    <xdr:row>4</xdr:row>
                    <xdr:rowOff>0</xdr:rowOff>
                  </from>
                  <to>
                    <xdr:col>3</xdr:col>
                    <xdr:colOff>800100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3</xdr:col>
                    <xdr:colOff>563880</xdr:colOff>
                    <xdr:row>5</xdr:row>
                    <xdr:rowOff>0</xdr:rowOff>
                  </from>
                  <to>
                    <xdr:col>3</xdr:col>
                    <xdr:colOff>800100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3</xdr:col>
                    <xdr:colOff>563880</xdr:colOff>
                    <xdr:row>6</xdr:row>
                    <xdr:rowOff>0</xdr:rowOff>
                  </from>
                  <to>
                    <xdr:col>3</xdr:col>
                    <xdr:colOff>800100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Check Box 5">
              <controlPr defaultSize="0" autoFill="0" autoLine="0" autoPict="0">
                <anchor moveWithCells="1">
                  <from>
                    <xdr:col>3</xdr:col>
                    <xdr:colOff>563880</xdr:colOff>
                    <xdr:row>7</xdr:row>
                    <xdr:rowOff>0</xdr:rowOff>
                  </from>
                  <to>
                    <xdr:col>3</xdr:col>
                    <xdr:colOff>800100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Check Box 6">
              <controlPr defaultSize="0" autoFill="0" autoLine="0" autoPict="0">
                <anchor moveWithCells="1">
                  <from>
                    <xdr:col>3</xdr:col>
                    <xdr:colOff>563880</xdr:colOff>
                    <xdr:row>8</xdr:row>
                    <xdr:rowOff>0</xdr:rowOff>
                  </from>
                  <to>
                    <xdr:col>3</xdr:col>
                    <xdr:colOff>800100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Check Box 7">
              <controlPr defaultSize="0" autoFill="0" autoLine="0" autoPict="0">
                <anchor moveWithCells="1">
                  <from>
                    <xdr:col>3</xdr:col>
                    <xdr:colOff>563880</xdr:colOff>
                    <xdr:row>9</xdr:row>
                    <xdr:rowOff>0</xdr:rowOff>
                  </from>
                  <to>
                    <xdr:col>3</xdr:col>
                    <xdr:colOff>800100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3</xdr:col>
                    <xdr:colOff>563880</xdr:colOff>
                    <xdr:row>10</xdr:row>
                    <xdr:rowOff>0</xdr:rowOff>
                  </from>
                  <to>
                    <xdr:col>3</xdr:col>
                    <xdr:colOff>800100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3</xdr:col>
                    <xdr:colOff>563880</xdr:colOff>
                    <xdr:row>11</xdr:row>
                    <xdr:rowOff>0</xdr:rowOff>
                  </from>
                  <to>
                    <xdr:col>3</xdr:col>
                    <xdr:colOff>800100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1" name="Check Box 10">
              <controlPr defaultSize="0" autoFill="0" autoLine="0" autoPict="0">
                <anchor moveWithCells="1">
                  <from>
                    <xdr:col>3</xdr:col>
                    <xdr:colOff>563880</xdr:colOff>
                    <xdr:row>12</xdr:row>
                    <xdr:rowOff>0</xdr:rowOff>
                  </from>
                  <to>
                    <xdr:col>3</xdr:col>
                    <xdr:colOff>800100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2" name="Check Box 11">
              <controlPr defaultSize="0" autoFill="0" autoLine="0" autoPict="0">
                <anchor moveWithCells="1">
                  <from>
                    <xdr:col>3</xdr:col>
                    <xdr:colOff>563880</xdr:colOff>
                    <xdr:row>13</xdr:row>
                    <xdr:rowOff>0</xdr:rowOff>
                  </from>
                  <to>
                    <xdr:col>3</xdr:col>
                    <xdr:colOff>800100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Task Details</vt:lpstr>
      <vt:lpstr>Task Tracker</vt:lpstr>
      <vt:lpstr>Task Information</vt:lpstr>
      <vt:lpstr>Summary</vt:lpstr>
      <vt:lpstr>Real Time Tracker</vt:lpstr>
      <vt:lpstr>Workflow Tracker</vt:lpstr>
      <vt:lpstr>Conditional Formatting</vt:lpstr>
      <vt:lpstr>Progress Tracker Bar Chart</vt:lpstr>
      <vt:lpstr>Check Boxes and Circle Chart</vt:lpstr>
      <vt:lpstr>Inventory</vt:lpstr>
      <vt:lpstr>Project Progress</vt:lpstr>
      <vt:lpstr>To Do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Rajib</dc:creator>
  <cp:lastModifiedBy>Rajib</cp:lastModifiedBy>
  <dcterms:created xsi:type="dcterms:W3CDTF">2023-06-19T06:06:29Z</dcterms:created>
  <dcterms:modified xsi:type="dcterms:W3CDTF">2023-06-20T10:50:32Z</dcterms:modified>
</cp:coreProperties>
</file>