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G:\Chrome Downloads\"/>
    </mc:Choice>
  </mc:AlternateContent>
  <xr:revisionPtr revIDLastSave="0" documentId="13_ncr:1_{3975D577-7F08-42F4-AA7A-4A7B6589DDE8}" xr6:coauthVersionLast="47" xr6:coauthVersionMax="47" xr10:uidLastSave="{00000000-0000-0000-0000-000000000000}"/>
  <bookViews>
    <workbookView xWindow="-120" yWindow="-120" windowWidth="29040" windowHeight="15720" firstSheet="1" activeTab="9" xr2:uid="{00000000-000D-0000-FFFF-FFFF00000000}"/>
  </bookViews>
  <sheets>
    <sheet name="Overview" sheetId="11" r:id="rId1"/>
    <sheet name="Dataset" sheetId="10" r:id="rId2"/>
    <sheet name="If+COUNTIF" sheetId="1" r:id="rId3"/>
    <sheet name="IF+ISNA+MATCH" sheetId="2" r:id="rId4"/>
    <sheet name="IF+ISNA+VLOOKUP" sheetId="3" r:id="rId5"/>
    <sheet name="IF+ISNUMBER+MATCH" sheetId="4" r:id="rId6"/>
    <sheet name="Comparing" sheetId="5" r:id="rId7"/>
    <sheet name="Counting" sheetId="7" r:id="rId8"/>
    <sheet name="Filling" sheetId="6" r:id="rId9"/>
    <sheet name="Chart" sheetId="9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5" l="1" a="1"/>
  <c r="F5" i="5" s="1"/>
  <c r="I6" i="9"/>
  <c r="I7" i="9"/>
  <c r="I8" i="9"/>
  <c r="I9" i="9"/>
  <c r="I10" i="9"/>
  <c r="I11" i="9"/>
  <c r="I12" i="9"/>
  <c r="I13" i="9"/>
  <c r="I14" i="9"/>
  <c r="I15" i="9"/>
  <c r="I16" i="9"/>
  <c r="I5" i="9"/>
  <c r="H6" i="9"/>
  <c r="H7" i="9"/>
  <c r="H8" i="9"/>
  <c r="H9" i="9"/>
  <c r="H10" i="9"/>
  <c r="H11" i="9"/>
  <c r="H12" i="9"/>
  <c r="H13" i="9"/>
  <c r="H14" i="9"/>
  <c r="H15" i="9"/>
  <c r="H16" i="9"/>
  <c r="H5" i="9"/>
  <c r="F8" i="11"/>
  <c r="F7" i="11"/>
  <c r="F6" i="11"/>
  <c r="F5" i="11"/>
  <c r="F5" i="4"/>
  <c r="D14" i="7" a="1"/>
  <c r="D14" i="7" s="1"/>
  <c r="F6" i="4"/>
  <c r="F7" i="4"/>
  <c r="F8" i="4"/>
  <c r="F9" i="4"/>
  <c r="F10" i="4"/>
  <c r="F11" i="4"/>
  <c r="F12" i="4"/>
  <c r="F6" i="3"/>
  <c r="F7" i="3"/>
  <c r="F8" i="3"/>
  <c r="F9" i="3"/>
  <c r="F10" i="3"/>
  <c r="F11" i="3"/>
  <c r="F12" i="3"/>
  <c r="F6" i="1"/>
  <c r="F7" i="1"/>
  <c r="F8" i="1"/>
  <c r="F9" i="1"/>
  <c r="F10" i="1"/>
  <c r="F11" i="1"/>
  <c r="F12" i="1"/>
  <c r="F5" i="1"/>
  <c r="F5" i="3"/>
  <c r="F6" i="2"/>
  <c r="F7" i="2"/>
  <c r="F8" i="2"/>
  <c r="F9" i="2"/>
  <c r="F10" i="2"/>
  <c r="F11" i="2"/>
  <c r="F12" i="2"/>
  <c r="F5" i="2"/>
  <c r="G7" i="11"/>
  <c r="G8" i="11"/>
  <c r="G5" i="11"/>
  <c r="G6" i="1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<sst xmlns="http://schemas.openxmlformats.org/spreadsheetml/2006/main" count="690" uniqueCount="63">
  <si>
    <t>Product ID</t>
  </si>
  <si>
    <t>Product</t>
  </si>
  <si>
    <t>Check for ID</t>
  </si>
  <si>
    <t>Status</t>
  </si>
  <si>
    <t>Iphone</t>
  </si>
  <si>
    <t>Samsung</t>
  </si>
  <si>
    <t>Pixel</t>
  </si>
  <si>
    <t>Sony</t>
  </si>
  <si>
    <t>Xiaomi</t>
  </si>
  <si>
    <t>Realmi</t>
  </si>
  <si>
    <t>Nothing</t>
  </si>
  <si>
    <t>Nokia</t>
  </si>
  <si>
    <t>Using Combination of IF and COUNTIF Functions</t>
  </si>
  <si>
    <t>Combining IF, ISNA and MATCH Functions</t>
  </si>
  <si>
    <t>Merging IF, ISNA and VLOOKUP Functions in Conjunction</t>
  </si>
  <si>
    <t>Available</t>
  </si>
  <si>
    <t>Not Available</t>
  </si>
  <si>
    <t>Country</t>
  </si>
  <si>
    <t>City</t>
  </si>
  <si>
    <t>Sales</t>
  </si>
  <si>
    <t>Spain</t>
  </si>
  <si>
    <t>Barcelona</t>
  </si>
  <si>
    <t>Madrid</t>
  </si>
  <si>
    <t>Villarreal</t>
  </si>
  <si>
    <t>Germany</t>
  </si>
  <si>
    <t>Munich</t>
  </si>
  <si>
    <t>Dortmund</t>
  </si>
  <si>
    <t>Berlin</t>
  </si>
  <si>
    <t>France</t>
  </si>
  <si>
    <t>Paris</t>
  </si>
  <si>
    <t>Nantes</t>
  </si>
  <si>
    <t>Lyon</t>
  </si>
  <si>
    <t>Filling Missing Data in Excel</t>
  </si>
  <si>
    <t>No. of Not Available Products</t>
  </si>
  <si>
    <t>Counting Missing Values in Excel</t>
  </si>
  <si>
    <t>Missing Data Analysis Using Excel Chart</t>
  </si>
  <si>
    <t>Month</t>
  </si>
  <si>
    <t>Date</t>
  </si>
  <si>
    <t>Total Sales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</si>
  <si>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</si>
  <si>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</si>
  <si>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</si>
  <si>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</si>
  <si>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</si>
  <si>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</si>
  <si>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</si>
  <si>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</si>
  <si>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</si>
  <si>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</si>
  <si>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</si>
  <si>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</si>
  <si>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NA</t>
  </si>
  <si>
    <t>Available Data</t>
  </si>
  <si>
    <t>Missing Data</t>
  </si>
  <si>
    <t>Days</t>
  </si>
  <si>
    <t>Comparing Two Lists and Finding Missing Values</t>
  </si>
  <si>
    <t>Uniting IF, ISNUMBER and MATCH Functions</t>
  </si>
  <si>
    <t>Finding Missing Values in Excel</t>
  </si>
  <si>
    <t>Products</t>
  </si>
  <si>
    <t>Avalability</t>
  </si>
  <si>
    <t>Missing Values in Excel</t>
  </si>
  <si>
    <t>Formula</t>
  </si>
  <si>
    <t>Try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</si>
</sst>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7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1" applyNumberFormat="0" applyFill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44" fontId="0" fillId="0" borderId="0" xfId="2" applyFont="1" applyAlignment="1">
      <alignment vertical="center"/>
    </xf>
    <xf numFmtId="44" fontId="2" fillId="2" borderId="2" xfId="2" applyFont="1" applyFill="1" applyBorder="1" applyAlignment="1">
      <alignment horizontal="center" vertical="center"/>
    </xf>
    <xf numFmtId="44" fontId="0" fillId="0" borderId="2" xfId="2" applyFont="1" applyBorder="1" applyAlignment="1">
      <alignment vertical="center"/>
    </xf>
    <xf numFmtId="164" fontId="0" fillId="0" borderId="0" xfId="2" applyNumberFormat="1" applyFont="1" applyAlignment="1">
      <alignment vertical="center"/>
    </xf>
    <xf numFmtId="164" fontId="2" fillId="2" borderId="2" xfId="2" applyNumberFormat="1" applyFont="1" applyFill="1" applyBorder="1" applyAlignment="1">
      <alignment horizontal="center" vertical="center"/>
    </xf>
    <xf numFmtId="164" fontId="0" fillId="0" borderId="2" xfId="2" applyNumberFormat="1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2" fillId="3" borderId="2" xfId="0" applyFont="1" applyFill="1" applyBorder="1" applyAlignment="1">
      <alignment horizontal="center" vertical="center"/>
    </xf>
    <xf numFmtId="9" fontId="0" fillId="0" borderId="2" xfId="3" applyFont="1" applyBorder="1" applyAlignment="1">
      <alignment vertical="center"/>
    </xf>
    <xf numFmtId="9" fontId="0" fillId="0" borderId="2" xfId="0" applyNumberFormat="1" applyBorder="1" applyAlignment="1">
      <alignment vertical="center"/>
    </xf>
    <xf numFmtId="0" fontId="1" fillId="0" borderId="1" xfId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</cellXfs>
  <cellStyles count="4">
    <cellStyle name="Currency" xfId="2" builtinId="4"/>
    <cellStyle name="Heading 2" xfId="1" builtinId="17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chemeClr val="tx1"/>
                </a:solidFill>
              </a:rPr>
              <a:t>Missing</a:t>
            </a:r>
            <a:r>
              <a:rPr lang="en-US" sz="1800" b="1" baseline="0">
                <a:solidFill>
                  <a:schemeClr val="tx1"/>
                </a:solidFill>
              </a:rPr>
              <a:t> Data Analysis</a:t>
            </a:r>
            <a:endParaRPr lang="en-US" sz="1800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Chart!$H$4</c:f>
              <c:strCache>
                <c:ptCount val="1"/>
                <c:pt idx="0">
                  <c:v>Missing Data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Chart!$H$5:$H$16</c:f>
              <c:numCache>
                <c:formatCode>0%</c:formatCode>
                <c:ptCount val="12"/>
                <c:pt idx="0">
                  <c:v>0.22580645161290322</c:v>
                </c:pt>
                <c:pt idx="1">
                  <c:v>0.2857142857142857</c:v>
                </c:pt>
                <c:pt idx="2">
                  <c:v>0.22580645161290322</c:v>
                </c:pt>
                <c:pt idx="3">
                  <c:v>0.26666666666666666</c:v>
                </c:pt>
                <c:pt idx="4">
                  <c:v>0.25806451612903225</c:v>
                </c:pt>
                <c:pt idx="5">
                  <c:v>0.23333333333333334</c:v>
                </c:pt>
                <c:pt idx="6">
                  <c:v>0.25806451612903225</c:v>
                </c:pt>
                <c:pt idx="7">
                  <c:v>0.25806451612903225</c:v>
                </c:pt>
                <c:pt idx="8">
                  <c:v>0.26666666666666666</c:v>
                </c:pt>
                <c:pt idx="9">
                  <c:v>0.22580645161290322</c:v>
                </c:pt>
                <c:pt idx="10">
                  <c:v>0.23333333333333334</c:v>
                </c:pt>
                <c:pt idx="11">
                  <c:v>0.22580645161290322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A5-4D36-8825-9FB9AAEF6FBC}"/>
            </c:ext>
          </c:extLst>
        </c:ser>
        <c:ser>
          <c:idx val="1"/>
          <c:order val="1"/>
          <c:tx>
            <c:strRef>
              <c:f>Chart!$I$4</c:f>
              <c:strCache>
                <c:ptCount val="1"/>
                <c:pt idx="0">
                  <c:v>Available Data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Chart!$I$5:$I$16</c:f>
              <c:numCache>
                <c:formatCode>0%</c:formatCode>
                <c:ptCount val="12"/>
                <c:pt idx="0">
                  <c:v>0.77419354838709675</c:v>
                </c:pt>
                <c:pt idx="1">
                  <c:v>0.7142857142857143</c:v>
                </c:pt>
                <c:pt idx="2">
                  <c:v>0.77419354838709675</c:v>
                </c:pt>
                <c:pt idx="3">
                  <c:v>0.73333333333333339</c:v>
                </c:pt>
                <c:pt idx="4">
                  <c:v>0.74193548387096775</c:v>
                </c:pt>
                <c:pt idx="5">
                  <c:v>0.76666666666666661</c:v>
                </c:pt>
                <c:pt idx="6">
                  <c:v>0.74193548387096775</c:v>
                </c:pt>
                <c:pt idx="7">
                  <c:v>0.74193548387096775</c:v>
                </c:pt>
                <c:pt idx="8">
                  <c:v>0.73333333333333339</c:v>
                </c:pt>
                <c:pt idx="9">
                  <c:v>0.77419354838709675</c:v>
                </c:pt>
                <c:pt idx="10">
                  <c:v>0.76666666666666661</c:v>
                </c:pt>
                <c:pt idx="11">
                  <c:v>0.77419354838709675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A5-4D36-8825-9FB9AAEF6FB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889317631"/>
        <c:axId val="1889318591"/>
      </c:barChart>
      <c:catAx>
        <c:axId val="1889317631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9318591"/>
        <c:crosses val="autoZero"/>
        <c:auto val="1"/>
        <c:lblAlgn val="ctr"/>
        <c:lblOffset val="100"/>
        <c:noMultiLvlLbl val="0"/>
      </c:catAx>
      <c:valAx>
        <c:axId val="18893185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93176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029944941092883"/>
          <c:y val="0.93199518160507977"/>
          <c:w val="0.40937603852150062"/>
          <c:h val="5.01675810786706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19050</xdr:colOff>
      <xdr:row>7</xdr:row>
      <xdr:rowOff>0</xdr:rowOff>
    </xdr:from>
    <xdr:to>
      <xdr:col>28</xdr:col>
      <xdr:colOff>257175</xdr:colOff>
      <xdr:row>24</xdr:row>
      <xdr:rowOff>61912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A0EE624-42BE-9321-2796-13C44A5EF2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F0AC7-E08F-4123-9238-D8F5853ECD44}">
  <dimension ref="B2:G12"/>
  <sheetViews>
    <sheetView showGridLines="0" workbookViewId="0">
      <selection activeCell="H20" sqref="H20"/>
    </sheetView>
  </sheetViews>
  <sheetFormatPr defaultColWidth="9.140625" defaultRowHeight="20.100000000000001" customHeight="1" x14ac:dyDescent="0.25"/>
  <cols>
    <col min="1" max="1" width="3.85546875" style="1" customWidth="1"/>
    <col min="2" max="2" width="11.85546875" style="1" customWidth="1"/>
    <col min="3" max="3" width="10.140625" style="1" customWidth="1"/>
    <col min="4" max="4" width="3.5703125" style="1" customWidth="1"/>
    <col min="5" max="5" width="10" style="1" customWidth="1"/>
    <col min="6" max="6" width="12.85546875" style="1" customWidth="1"/>
    <col min="7" max="7" width="71.42578125" style="1" customWidth="1"/>
    <col min="8" max="16384" width="9.140625" style="1"/>
  </cols>
  <sheetData>
    <row r="2" spans="2:7" ht="20.100000000000001" customHeight="1" thickBot="1" x14ac:dyDescent="0.3">
      <c r="B2" s="15" t="s">
        <v>60</v>
      </c>
      <c r="C2" s="15"/>
      <c r="D2" s="15"/>
      <c r="E2" s="15"/>
      <c r="F2" s="15"/>
      <c r="G2" s="15"/>
    </row>
    <row r="3" spans="2:7" ht="20.100000000000001" customHeight="1" thickTop="1" x14ac:dyDescent="0.25"/>
    <row r="4" spans="2:7" ht="20.100000000000001" customHeight="1" x14ac:dyDescent="0.25">
      <c r="B4" s="4" t="s">
        <v>0</v>
      </c>
      <c r="C4" s="4" t="s">
        <v>1</v>
      </c>
      <c r="D4" s="2"/>
      <c r="E4" s="4" t="s">
        <v>58</v>
      </c>
      <c r="F4" s="4" t="s">
        <v>59</v>
      </c>
      <c r="G4" s="12" t="s">
        <v>61</v>
      </c>
    </row>
    <row r="5" spans="2:7" ht="20.100000000000001" customHeight="1" x14ac:dyDescent="0.25">
      <c r="B5" s="3">
        <v>100123</v>
      </c>
      <c r="C5" s="3" t="s">
        <v>4</v>
      </c>
      <c r="E5" s="3">
        <v>100789</v>
      </c>
      <c r="F5" s="3" t="str">
        <f>IF(COUNTIF($B$5:$B$12,E5),"Available","Not Available")</f>
        <v>Available</v>
      </c>
      <c r="G5" s="11" t="str">
        <f ca="1">_xlfn.FORMULATEXT(F5)</f>
        <v>=IF(COUNTIF($B$5:$B$12,E5),"Available","Not Available")</v>
      </c>
    </row>
    <row r="6" spans="2:7" ht="20.100000000000001" customHeight="1" x14ac:dyDescent="0.25">
      <c r="B6" s="3">
        <v>100456</v>
      </c>
      <c r="C6" s="3" t="s">
        <v>5</v>
      </c>
      <c r="E6" s="3">
        <v>100555</v>
      </c>
      <c r="F6" s="3" t="str">
        <f>IF(ISNA(MATCH(E6,$B$5:$B$12,0)),"Not Available","Available")</f>
        <v>Not Available</v>
      </c>
      <c r="G6" s="11" t="str">
        <f t="shared" ref="G6:G8" ca="1" si="0">_xlfn.FORMULATEXT(F6)</f>
        <v>=IF(ISNA(MATCH(E6,$B$5:$B$12,0)),"Not Available","Available")</v>
      </c>
    </row>
    <row r="7" spans="2:7" ht="20.100000000000001" customHeight="1" x14ac:dyDescent="0.25">
      <c r="B7" s="3">
        <v>100789</v>
      </c>
      <c r="C7" s="3" t="s">
        <v>6</v>
      </c>
      <c r="E7" s="3">
        <v>100123</v>
      </c>
      <c r="F7" s="3" t="str">
        <f>IF(ISNA(VLOOKUP(E7,$B$5:$B$12,1,FALSE)),"Not Available","Available")</f>
        <v>Available</v>
      </c>
      <c r="G7" s="11" t="str">
        <f t="shared" ca="1" si="0"/>
        <v>=IF(ISNA(VLOOKUP(E7,$B$5:$B$12,1,FALSE)),"Not Available","Available")</v>
      </c>
    </row>
    <row r="8" spans="2:7" ht="20.100000000000001" customHeight="1" x14ac:dyDescent="0.25">
      <c r="B8" s="3">
        <v>100369</v>
      </c>
      <c r="C8" s="3" t="s">
        <v>7</v>
      </c>
      <c r="E8" s="3">
        <v>100427</v>
      </c>
      <c r="F8" s="3" t="str">
        <f>IF(ISNUMBER(MATCH(E8,$B$5:$B$12,0)),"Available","Not Available")</f>
        <v>Not Available</v>
      </c>
      <c r="G8" s="11" t="str">
        <f t="shared" ca="1" si="0"/>
        <v>=IF(ISNUMBER(MATCH(E8,$B$5:$B$12,0)),"Available","Not Available")</v>
      </c>
    </row>
    <row r="9" spans="2:7" ht="20.100000000000001" customHeight="1" x14ac:dyDescent="0.25">
      <c r="B9" s="3">
        <v>100147</v>
      </c>
      <c r="C9" s="3" t="s">
        <v>8</v>
      </c>
      <c r="E9"/>
      <c r="F9"/>
    </row>
    <row r="10" spans="2:7" ht="20.100000000000001" customHeight="1" x14ac:dyDescent="0.25">
      <c r="B10" s="3">
        <v>100258</v>
      </c>
      <c r="C10" s="3" t="s">
        <v>9</v>
      </c>
      <c r="E10"/>
      <c r="F10"/>
    </row>
    <row r="11" spans="2:7" ht="20.100000000000001" customHeight="1" x14ac:dyDescent="0.25">
      <c r="B11" s="3">
        <v>100361</v>
      </c>
      <c r="C11" s="3" t="s">
        <v>10</v>
      </c>
      <c r="E11"/>
      <c r="F11"/>
    </row>
    <row r="12" spans="2:7" ht="20.100000000000001" customHeight="1" x14ac:dyDescent="0.25">
      <c r="B12" s="3">
        <v>100426</v>
      </c>
      <c r="C12" s="3" t="s">
        <v>11</v>
      </c>
      <c r="E12"/>
      <c r="F12"/>
    </row>
  </sheetData>
  <mergeCells count="1">
    <mergeCell ref="B2:G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E84D0-0830-45DA-AA0B-C879A97C761D}">
  <dimension ref="B2:I369"/>
  <sheetViews>
    <sheetView showGridLines="0" tabSelected="1" workbookViewId="0">
      <selection activeCell="H5" sqref="H5"/>
    </sheetView>
  </sheetViews>
  <sheetFormatPr defaultColWidth="9.140625" defaultRowHeight="20.100000000000001" customHeight="1" x14ac:dyDescent="0.25"/>
  <cols>
    <col min="1" max="1" width="3.85546875" style="1" customWidth="1"/>
    <col min="2" max="2" width="15.140625" style="1" customWidth="1"/>
    <col min="3" max="3" width="13" style="1" customWidth="1"/>
    <col min="4" max="4" width="17.5703125" style="5" customWidth="1"/>
    <col min="5" max="5" width="4.140625" style="1" customWidth="1"/>
    <col min="6" max="6" width="10.85546875" style="1" customWidth="1"/>
    <col min="7" max="7" width="12" style="1" customWidth="1"/>
    <col min="8" max="8" width="14.85546875" style="1" customWidth="1"/>
    <col min="9" max="9" width="16.7109375" style="1" customWidth="1"/>
    <col min="10" max="16384" width="9.140625" style="1"/>
  </cols>
  <sheetData>
    <row r="2" spans="2:9" ht="20.100000000000001" customHeight="1" thickBot="1" x14ac:dyDescent="0.3">
      <c r="B2" s="15" t="s">
        <v>35</v>
      </c>
      <c r="C2" s="15"/>
      <c r="D2" s="15"/>
      <c r="E2" s="15"/>
      <c r="F2" s="15"/>
      <c r="G2" s="15"/>
      <c r="H2" s="15"/>
      <c r="I2" s="15"/>
    </row>
    <row r="3" spans="2:9" ht="20.100000000000001" customHeight="1" thickTop="1" x14ac:dyDescent="0.25"/>
    <row r="4" spans="2:9" ht="20.100000000000001" customHeight="1" x14ac:dyDescent="0.25">
      <c r="B4" s="4" t="s">
        <v>36</v>
      </c>
      <c r="C4" s="4" t="s">
        <v>37</v>
      </c>
      <c r="D4" s="6" t="s">
        <v>38</v>
      </c>
      <c r="F4" s="4" t="s">
        <v>36</v>
      </c>
      <c r="G4" s="4" t="s">
        <v>54</v>
      </c>
      <c r="H4" s="4" t="s">
        <v>53</v>
      </c>
      <c r="I4" s="4" t="s">
        <v>52</v>
      </c>
    </row>
    <row r="5" spans="2:9" ht="20.100000000000001" customHeight="1" x14ac:dyDescent="0.25">
      <c r="B5" s="3" t="s">
        <v>39</v>
      </c>
      <c r="C5" s="3">
        <v>1</v>
      </c>
      <c r="D5" s="7">
        <v>250</v>
      </c>
      <c r="F5" s="3" t="s">
        <v>39</v>
      </c>
      <c r="G5" s="3">
        <v>31</v>
      </c>
      <c r="H5" s="13">
        <f>COUNTIFS($B$5:$B$369,F5,$D$5:$D$369,"NA")/G5</f>
        <v>0.22580645161290322</v>
      </c>
      <c r="I5" s="14">
        <f>1-H5</f>
        <v>0.77419354838709675</v>
      </c>
    </row>
    <row r="6" spans="2:9" ht="20.100000000000001" customHeight="1" x14ac:dyDescent="0.25">
      <c r="B6" s="3" t="s">
        <v>39</v>
      </c>
      <c r="C6" s="3">
        <v>2</v>
      </c>
      <c r="D6" s="7">
        <v>460</v>
      </c>
      <c r="F6" s="3" t="s">
        <v>40</v>
      </c>
      <c r="G6" s="3">
        <v>28</v>
      </c>
      <c r="H6" s="13">
        <f t="shared" ref="H6:H16" si="0">COUNTIFS($B$5:$B$369,F6,$D$5:$D$369,"NA")/G6</f>
        <v>0.2857142857142857</v>
      </c>
      <c r="I6" s="14">
        <f t="shared" ref="I6:I16" si="1">1-H6</f>
        <v>0.7142857142857143</v>
      </c>
    </row>
    <row r="7" spans="2:9" ht="20.100000000000001" customHeight="1" x14ac:dyDescent="0.25">
      <c r="B7" s="3" t="s">
        <v>39</v>
      </c>
      <c r="C7" s="3">
        <v>3</v>
      </c>
      <c r="D7" s="7">
        <v>350</v>
      </c>
      <c r="F7" s="3" t="s">
        <v>41</v>
      </c>
      <c r="G7" s="3">
        <v>31</v>
      </c>
      <c r="H7" s="13">
        <f t="shared" si="0"/>
        <v>0.22580645161290322</v>
      </c>
      <c r="I7" s="14">
        <f t="shared" si="1"/>
        <v>0.77419354838709675</v>
      </c>
    </row>
    <row r="8" spans="2:9" ht="20.100000000000001" customHeight="1" x14ac:dyDescent="0.25">
      <c r="B8" s="3" t="s">
        <v>39</v>
      </c>
      <c r="C8" s="3">
        <v>4</v>
      </c>
      <c r="D8" s="7">
        <v>140</v>
      </c>
      <c r="F8" s="3" t="s">
        <v>42</v>
      </c>
      <c r="G8" s="3">
        <v>30</v>
      </c>
      <c r="H8" s="13">
        <f t="shared" si="0"/>
        <v>0.26666666666666666</v>
      </c>
      <c r="I8" s="14">
        <f t="shared" si="1"/>
        <v>0.73333333333333339</v>
      </c>
    </row>
    <row r="9" spans="2:9" ht="20.100000000000001" customHeight="1" x14ac:dyDescent="0.25">
      <c r="B9" s="3" t="s">
        <v>39</v>
      </c>
      <c r="C9" s="3">
        <v>5</v>
      </c>
      <c r="D9" s="7">
        <v>360</v>
      </c>
      <c r="F9" s="3" t="s">
        <v>43</v>
      </c>
      <c r="G9" s="3">
        <v>31</v>
      </c>
      <c r="H9" s="13">
        <f t="shared" si="0"/>
        <v>0.25806451612903225</v>
      </c>
      <c r="I9" s="14">
        <f t="shared" si="1"/>
        <v>0.74193548387096775</v>
      </c>
    </row>
    <row r="10" spans="2:9" ht="20.100000000000001" customHeight="1" x14ac:dyDescent="0.25">
      <c r="B10" s="3" t="s">
        <v>39</v>
      </c>
      <c r="C10" s="3">
        <v>6</v>
      </c>
      <c r="D10" s="7" t="s">
        <v>51</v>
      </c>
      <c r="F10" s="3" t="s">
        <v>44</v>
      </c>
      <c r="G10" s="3">
        <v>30</v>
      </c>
      <c r="H10" s="13">
        <f t="shared" si="0"/>
        <v>0.23333333333333334</v>
      </c>
      <c r="I10" s="14">
        <f t="shared" si="1"/>
        <v>0.76666666666666661</v>
      </c>
    </row>
    <row r="11" spans="2:9" ht="20.100000000000001" customHeight="1" x14ac:dyDescent="0.25">
      <c r="B11" s="3" t="s">
        <v>39</v>
      </c>
      <c r="C11" s="3">
        <v>7</v>
      </c>
      <c r="D11" s="7" t="s">
        <v>51</v>
      </c>
      <c r="F11" s="3" t="s">
        <v>45</v>
      </c>
      <c r="G11" s="3">
        <v>31</v>
      </c>
      <c r="H11" s="13">
        <f t="shared" si="0"/>
        <v>0.25806451612903225</v>
      </c>
      <c r="I11" s="14">
        <f t="shared" si="1"/>
        <v>0.74193548387096775</v>
      </c>
    </row>
    <row r="12" spans="2:9" ht="20.100000000000001" customHeight="1" x14ac:dyDescent="0.25">
      <c r="B12" s="3" t="s">
        <v>39</v>
      </c>
      <c r="C12" s="3">
        <v>8</v>
      </c>
      <c r="D12" s="7">
        <v>450</v>
      </c>
      <c r="F12" s="3" t="s">
        <v>46</v>
      </c>
      <c r="G12" s="3">
        <v>31</v>
      </c>
      <c r="H12" s="13">
        <f t="shared" si="0"/>
        <v>0.25806451612903225</v>
      </c>
      <c r="I12" s="14">
        <f t="shared" si="1"/>
        <v>0.74193548387096775</v>
      </c>
    </row>
    <row r="13" spans="2:9" ht="20.100000000000001" customHeight="1" x14ac:dyDescent="0.25">
      <c r="B13" s="3" t="s">
        <v>39</v>
      </c>
      <c r="C13" s="3">
        <v>9</v>
      </c>
      <c r="D13" s="7">
        <v>282</v>
      </c>
      <c r="F13" s="3" t="s">
        <v>47</v>
      </c>
      <c r="G13" s="3">
        <v>30</v>
      </c>
      <c r="H13" s="13">
        <f t="shared" si="0"/>
        <v>0.26666666666666666</v>
      </c>
      <c r="I13" s="14">
        <f t="shared" si="1"/>
        <v>0.73333333333333339</v>
      </c>
    </row>
    <row r="14" spans="2:9" ht="20.100000000000001" customHeight="1" x14ac:dyDescent="0.25">
      <c r="B14" s="3" t="s">
        <v>39</v>
      </c>
      <c r="C14" s="3">
        <v>10</v>
      </c>
      <c r="D14" s="7">
        <v>272</v>
      </c>
      <c r="F14" s="3" t="s">
        <v>48</v>
      </c>
      <c r="G14" s="3">
        <v>31</v>
      </c>
      <c r="H14" s="13">
        <f t="shared" si="0"/>
        <v>0.22580645161290322</v>
      </c>
      <c r="I14" s="14">
        <f t="shared" si="1"/>
        <v>0.77419354838709675</v>
      </c>
    </row>
    <row r="15" spans="2:9" ht="20.100000000000001" customHeight="1" x14ac:dyDescent="0.25">
      <c r="B15" s="3" t="s">
        <v>39</v>
      </c>
      <c r="C15" s="3">
        <v>11</v>
      </c>
      <c r="D15" s="7">
        <v>262</v>
      </c>
      <c r="F15" s="3" t="s">
        <v>49</v>
      </c>
      <c r="G15" s="3">
        <v>30</v>
      </c>
      <c r="H15" s="13">
        <f t="shared" si="0"/>
        <v>0.23333333333333334</v>
      </c>
      <c r="I15" s="14">
        <f t="shared" si="1"/>
        <v>0.76666666666666661</v>
      </c>
    </row>
    <row r="16" spans="2:9" ht="20.100000000000001" customHeight="1" x14ac:dyDescent="0.25">
      <c r="B16" s="3" t="s">
        <v>39</v>
      </c>
      <c r="C16" s="3">
        <v>12</v>
      </c>
      <c r="D16" s="7">
        <v>252</v>
      </c>
      <c r="F16" s="3" t="s">
        <v>50</v>
      </c>
      <c r="G16" s="3">
        <v>31</v>
      </c>
      <c r="H16" s="13">
        <f t="shared" si="0"/>
        <v>0.22580645161290322</v>
      </c>
      <c r="I16" s="14">
        <f t="shared" si="1"/>
        <v>0.77419354838709675</v>
      </c>
    </row>
    <row r="17" spans="2:4" ht="20.100000000000001" customHeight="1" x14ac:dyDescent="0.25">
      <c r="B17" s="3" t="s">
        <v>39</v>
      </c>
      <c r="C17" s="3">
        <v>13</v>
      </c>
      <c r="D17" s="7">
        <v>242</v>
      </c>
    </row>
    <row r="18" spans="2:4" ht="20.100000000000001" customHeight="1" x14ac:dyDescent="0.25">
      <c r="B18" s="3" t="s">
        <v>39</v>
      </c>
      <c r="C18" s="3">
        <v>14</v>
      </c>
      <c r="D18" s="7" t="s">
        <v>51</v>
      </c>
    </row>
    <row r="19" spans="2:4" ht="20.100000000000001" customHeight="1" x14ac:dyDescent="0.25">
      <c r="B19" s="3" t="s">
        <v>39</v>
      </c>
      <c r="C19" s="3">
        <v>15</v>
      </c>
      <c r="D19" s="7" t="s">
        <v>51</v>
      </c>
    </row>
    <row r="20" spans="2:4" ht="20.100000000000001" customHeight="1" x14ac:dyDescent="0.25">
      <c r="B20" s="3" t="s">
        <v>39</v>
      </c>
      <c r="C20" s="3">
        <v>16</v>
      </c>
      <c r="D20" s="7">
        <v>282</v>
      </c>
    </row>
    <row r="21" spans="2:4" ht="20.100000000000001" customHeight="1" x14ac:dyDescent="0.25">
      <c r="B21" s="3" t="s">
        <v>39</v>
      </c>
      <c r="C21" s="3">
        <v>17</v>
      </c>
      <c r="D21" s="7">
        <v>272</v>
      </c>
    </row>
    <row r="22" spans="2:4" ht="20.100000000000001" customHeight="1" x14ac:dyDescent="0.25">
      <c r="B22" s="3" t="s">
        <v>39</v>
      </c>
      <c r="C22" s="3">
        <v>18</v>
      </c>
      <c r="D22" s="7">
        <v>262</v>
      </c>
    </row>
    <row r="23" spans="2:4" ht="20.100000000000001" customHeight="1" x14ac:dyDescent="0.25">
      <c r="B23" s="3" t="s">
        <v>39</v>
      </c>
      <c r="C23" s="3">
        <v>19</v>
      </c>
      <c r="D23" s="7">
        <v>252</v>
      </c>
    </row>
    <row r="24" spans="2:4" ht="20.100000000000001" customHeight="1" x14ac:dyDescent="0.25">
      <c r="B24" s="3" t="s">
        <v>39</v>
      </c>
      <c r="C24" s="3">
        <v>20</v>
      </c>
      <c r="D24" s="7">
        <v>242</v>
      </c>
    </row>
    <row r="25" spans="2:4" ht="20.100000000000001" customHeight="1" x14ac:dyDescent="0.25">
      <c r="B25" s="3" t="s">
        <v>39</v>
      </c>
      <c r="C25" s="3">
        <v>21</v>
      </c>
      <c r="D25" s="7" t="s">
        <v>51</v>
      </c>
    </row>
    <row r="26" spans="2:4" ht="20.100000000000001" customHeight="1" x14ac:dyDescent="0.25">
      <c r="B26" s="3" t="s">
        <v>39</v>
      </c>
      <c r="C26" s="3">
        <v>22</v>
      </c>
      <c r="D26" s="7" t="s">
        <v>51</v>
      </c>
    </row>
    <row r="27" spans="2:4" ht="20.100000000000001" customHeight="1" x14ac:dyDescent="0.25">
      <c r="B27" s="3" t="s">
        <v>39</v>
      </c>
      <c r="C27" s="3">
        <v>23</v>
      </c>
      <c r="D27" s="7">
        <v>179.333333333334</v>
      </c>
    </row>
    <row r="28" spans="2:4" ht="20.100000000000001" customHeight="1" x14ac:dyDescent="0.25">
      <c r="B28" s="3" t="s">
        <v>39</v>
      </c>
      <c r="C28" s="3">
        <v>24</v>
      </c>
      <c r="D28" s="7">
        <v>146.76190476190499</v>
      </c>
    </row>
    <row r="29" spans="2:4" ht="20.100000000000001" customHeight="1" x14ac:dyDescent="0.25">
      <c r="B29" s="3" t="s">
        <v>39</v>
      </c>
      <c r="C29" s="3">
        <v>25</v>
      </c>
      <c r="D29" s="7">
        <v>114.19047619047601</v>
      </c>
    </row>
    <row r="30" spans="2:4" ht="20.100000000000001" customHeight="1" x14ac:dyDescent="0.25">
      <c r="B30" s="3" t="s">
        <v>39</v>
      </c>
      <c r="C30" s="3">
        <v>26</v>
      </c>
      <c r="D30" s="7">
        <v>81.619047619047805</v>
      </c>
    </row>
    <row r="31" spans="2:4" ht="20.100000000000001" customHeight="1" x14ac:dyDescent="0.25">
      <c r="B31" s="3" t="s">
        <v>39</v>
      </c>
      <c r="C31" s="3">
        <v>27</v>
      </c>
      <c r="D31" s="7">
        <v>49.047619047618802</v>
      </c>
    </row>
    <row r="32" spans="2:4" ht="20.100000000000001" customHeight="1" x14ac:dyDescent="0.25">
      <c r="B32" s="3" t="s">
        <v>39</v>
      </c>
      <c r="C32" s="3">
        <v>28</v>
      </c>
      <c r="D32" s="7">
        <v>16.476190476190801</v>
      </c>
    </row>
    <row r="33" spans="2:4" ht="20.100000000000001" customHeight="1" x14ac:dyDescent="0.25">
      <c r="B33" s="3" t="s">
        <v>39</v>
      </c>
      <c r="C33" s="3">
        <v>29</v>
      </c>
      <c r="D33" s="7" t="s">
        <v>51</v>
      </c>
    </row>
    <row r="34" spans="2:4" ht="20.100000000000001" customHeight="1" x14ac:dyDescent="0.25">
      <c r="B34" s="3" t="s">
        <v>39</v>
      </c>
      <c r="C34" s="3">
        <v>30</v>
      </c>
      <c r="D34" s="7">
        <v>282</v>
      </c>
    </row>
    <row r="35" spans="2:4" ht="20.100000000000001" customHeight="1" x14ac:dyDescent="0.25">
      <c r="B35" s="3" t="s">
        <v>39</v>
      </c>
      <c r="C35" s="3">
        <v>31</v>
      </c>
      <c r="D35" s="7">
        <v>272</v>
      </c>
    </row>
    <row r="36" spans="2:4" ht="20.100000000000001" customHeight="1" x14ac:dyDescent="0.25">
      <c r="B36" s="3" t="s">
        <v>40</v>
      </c>
      <c r="C36" s="3">
        <v>1</v>
      </c>
      <c r="D36" s="7">
        <v>262</v>
      </c>
    </row>
    <row r="37" spans="2:4" ht="20.100000000000001" customHeight="1" x14ac:dyDescent="0.25">
      <c r="B37" s="3" t="s">
        <v>40</v>
      </c>
      <c r="C37" s="3">
        <v>2</v>
      </c>
      <c r="D37" s="7">
        <v>252</v>
      </c>
    </row>
    <row r="38" spans="2:4" ht="20.100000000000001" customHeight="1" x14ac:dyDescent="0.25">
      <c r="B38" s="3" t="s">
        <v>40</v>
      </c>
      <c r="C38" s="3">
        <v>3</v>
      </c>
      <c r="D38" s="7">
        <v>242</v>
      </c>
    </row>
    <row r="39" spans="2:4" ht="20.100000000000001" customHeight="1" x14ac:dyDescent="0.25">
      <c r="B39" s="3" t="s">
        <v>40</v>
      </c>
      <c r="C39" s="3">
        <v>4</v>
      </c>
      <c r="D39" s="7" t="s">
        <v>51</v>
      </c>
    </row>
    <row r="40" spans="2:4" ht="20.100000000000001" customHeight="1" x14ac:dyDescent="0.25">
      <c r="B40" s="3" t="s">
        <v>40</v>
      </c>
      <c r="C40" s="3">
        <v>5</v>
      </c>
      <c r="D40" s="7" t="s">
        <v>51</v>
      </c>
    </row>
    <row r="41" spans="2:4" ht="20.100000000000001" customHeight="1" x14ac:dyDescent="0.25">
      <c r="B41" s="3" t="s">
        <v>40</v>
      </c>
      <c r="C41" s="3">
        <v>6</v>
      </c>
      <c r="D41" s="7">
        <v>179.333333333334</v>
      </c>
    </row>
    <row r="42" spans="2:4" ht="20.100000000000001" customHeight="1" x14ac:dyDescent="0.25">
      <c r="B42" s="3" t="s">
        <v>40</v>
      </c>
      <c r="C42" s="3">
        <v>7</v>
      </c>
      <c r="D42" s="7">
        <v>282</v>
      </c>
    </row>
    <row r="43" spans="2:4" ht="20.100000000000001" customHeight="1" x14ac:dyDescent="0.25">
      <c r="B43" s="3" t="s">
        <v>40</v>
      </c>
      <c r="C43" s="3">
        <v>8</v>
      </c>
      <c r="D43" s="7">
        <v>272</v>
      </c>
    </row>
    <row r="44" spans="2:4" ht="20.100000000000001" customHeight="1" x14ac:dyDescent="0.25">
      <c r="B44" s="3" t="s">
        <v>40</v>
      </c>
      <c r="C44" s="3">
        <v>9</v>
      </c>
      <c r="D44" s="7">
        <v>262</v>
      </c>
    </row>
    <row r="45" spans="2:4" ht="20.100000000000001" customHeight="1" x14ac:dyDescent="0.25">
      <c r="B45" s="3" t="s">
        <v>40</v>
      </c>
      <c r="C45" s="3">
        <v>10</v>
      </c>
      <c r="D45" s="7">
        <v>252</v>
      </c>
    </row>
    <row r="46" spans="2:4" ht="20.100000000000001" customHeight="1" x14ac:dyDescent="0.25">
      <c r="B46" s="3" t="s">
        <v>40</v>
      </c>
      <c r="C46" s="3">
        <v>11</v>
      </c>
      <c r="D46" s="7">
        <v>242</v>
      </c>
    </row>
    <row r="47" spans="2:4" ht="20.100000000000001" customHeight="1" x14ac:dyDescent="0.25">
      <c r="B47" s="3" t="s">
        <v>40</v>
      </c>
      <c r="C47" s="3">
        <v>12</v>
      </c>
      <c r="D47" s="7" t="s">
        <v>51</v>
      </c>
    </row>
    <row r="48" spans="2:4" ht="20.100000000000001" customHeight="1" x14ac:dyDescent="0.25">
      <c r="B48" s="3" t="s">
        <v>40</v>
      </c>
      <c r="C48" s="3">
        <v>13</v>
      </c>
      <c r="D48" s="7" t="s">
        <v>51</v>
      </c>
    </row>
    <row r="49" spans="2:4" ht="20.100000000000001" customHeight="1" x14ac:dyDescent="0.25">
      <c r="B49" s="3" t="s">
        <v>40</v>
      </c>
      <c r="C49" s="3">
        <v>14</v>
      </c>
      <c r="D49" s="7">
        <v>179.333333333334</v>
      </c>
    </row>
    <row r="50" spans="2:4" ht="20.100000000000001" customHeight="1" x14ac:dyDescent="0.25">
      <c r="B50" s="3" t="s">
        <v>40</v>
      </c>
      <c r="C50" s="3">
        <v>15</v>
      </c>
      <c r="D50" s="7">
        <v>146.76190476190499</v>
      </c>
    </row>
    <row r="51" spans="2:4" ht="20.100000000000001" customHeight="1" x14ac:dyDescent="0.25">
      <c r="B51" s="3" t="s">
        <v>40</v>
      </c>
      <c r="C51" s="3">
        <v>16</v>
      </c>
      <c r="D51" s="7">
        <v>114.19047619047601</v>
      </c>
    </row>
    <row r="52" spans="2:4" ht="20.100000000000001" customHeight="1" x14ac:dyDescent="0.25">
      <c r="B52" s="3" t="s">
        <v>40</v>
      </c>
      <c r="C52" s="3">
        <v>17</v>
      </c>
      <c r="D52" s="7">
        <v>81.619047619047805</v>
      </c>
    </row>
    <row r="53" spans="2:4" ht="20.100000000000001" customHeight="1" x14ac:dyDescent="0.25">
      <c r="B53" s="3" t="s">
        <v>40</v>
      </c>
      <c r="C53" s="3">
        <v>18</v>
      </c>
      <c r="D53" s="7">
        <v>49.047619047618802</v>
      </c>
    </row>
    <row r="54" spans="2:4" ht="20.100000000000001" customHeight="1" x14ac:dyDescent="0.25">
      <c r="B54" s="3" t="s">
        <v>40</v>
      </c>
      <c r="C54" s="3">
        <v>19</v>
      </c>
      <c r="D54" s="7">
        <v>16.476190476190801</v>
      </c>
    </row>
    <row r="55" spans="2:4" ht="20.100000000000001" customHeight="1" x14ac:dyDescent="0.25">
      <c r="B55" s="3" t="s">
        <v>40</v>
      </c>
      <c r="C55" s="3">
        <v>20</v>
      </c>
      <c r="D55" s="7" t="s">
        <v>51</v>
      </c>
    </row>
    <row r="56" spans="2:4" ht="20.100000000000001" customHeight="1" x14ac:dyDescent="0.25">
      <c r="B56" s="3" t="s">
        <v>40</v>
      </c>
      <c r="C56" s="3">
        <v>21</v>
      </c>
      <c r="D56" s="7" t="s">
        <v>51</v>
      </c>
    </row>
    <row r="57" spans="2:4" ht="20.100000000000001" customHeight="1" x14ac:dyDescent="0.25">
      <c r="B57" s="3" t="s">
        <v>40</v>
      </c>
      <c r="C57" s="3">
        <v>22</v>
      </c>
      <c r="D57" s="7">
        <v>232</v>
      </c>
    </row>
    <row r="58" spans="2:4" ht="20.100000000000001" customHeight="1" x14ac:dyDescent="0.25">
      <c r="B58" s="3" t="s">
        <v>40</v>
      </c>
      <c r="C58" s="3">
        <v>23</v>
      </c>
      <c r="D58" s="7">
        <v>222</v>
      </c>
    </row>
    <row r="59" spans="2:4" ht="20.100000000000001" customHeight="1" x14ac:dyDescent="0.25">
      <c r="B59" s="3" t="s">
        <v>40</v>
      </c>
      <c r="C59" s="3">
        <v>24</v>
      </c>
      <c r="D59" s="7">
        <v>212</v>
      </c>
    </row>
    <row r="60" spans="2:4" ht="20.100000000000001" customHeight="1" x14ac:dyDescent="0.25">
      <c r="B60" s="3" t="s">
        <v>40</v>
      </c>
      <c r="C60" s="3">
        <v>25</v>
      </c>
      <c r="D60" s="7">
        <v>202</v>
      </c>
    </row>
    <row r="61" spans="2:4" ht="20.100000000000001" customHeight="1" x14ac:dyDescent="0.25">
      <c r="B61" s="3" t="s">
        <v>40</v>
      </c>
      <c r="C61" s="3">
        <v>26</v>
      </c>
      <c r="D61" s="7">
        <v>192</v>
      </c>
    </row>
    <row r="62" spans="2:4" ht="20.100000000000001" customHeight="1" x14ac:dyDescent="0.25">
      <c r="B62" s="3" t="s">
        <v>40</v>
      </c>
      <c r="C62" s="3">
        <v>27</v>
      </c>
      <c r="D62" s="7" t="s">
        <v>51</v>
      </c>
    </row>
    <row r="63" spans="2:4" ht="20.100000000000001" customHeight="1" x14ac:dyDescent="0.25">
      <c r="B63" s="3" t="s">
        <v>40</v>
      </c>
      <c r="C63" s="3">
        <v>28</v>
      </c>
      <c r="D63" s="7" t="s">
        <v>51</v>
      </c>
    </row>
    <row r="64" spans="2:4" ht="20.100000000000001" customHeight="1" x14ac:dyDescent="0.25">
      <c r="B64" s="3" t="s">
        <v>41</v>
      </c>
      <c r="C64" s="3">
        <v>1</v>
      </c>
      <c r="D64" s="7">
        <v>350</v>
      </c>
    </row>
    <row r="65" spans="2:4" ht="20.100000000000001" customHeight="1" x14ac:dyDescent="0.25">
      <c r="B65" s="3" t="s">
        <v>41</v>
      </c>
      <c r="C65" s="3">
        <v>2</v>
      </c>
      <c r="D65" s="7">
        <v>650</v>
      </c>
    </row>
    <row r="66" spans="2:4" ht="20.100000000000001" customHeight="1" x14ac:dyDescent="0.25">
      <c r="B66" s="3" t="s">
        <v>41</v>
      </c>
      <c r="C66" s="3">
        <v>3</v>
      </c>
      <c r="D66" s="7">
        <v>450</v>
      </c>
    </row>
    <row r="67" spans="2:4" ht="20.100000000000001" customHeight="1" x14ac:dyDescent="0.25">
      <c r="B67" s="3" t="s">
        <v>41</v>
      </c>
      <c r="C67" s="3">
        <v>4</v>
      </c>
      <c r="D67" s="7">
        <v>265</v>
      </c>
    </row>
    <row r="68" spans="2:4" ht="20.100000000000001" customHeight="1" x14ac:dyDescent="0.25">
      <c r="B68" s="3" t="s">
        <v>41</v>
      </c>
      <c r="C68" s="3">
        <v>5</v>
      </c>
      <c r="D68" s="7">
        <v>365</v>
      </c>
    </row>
    <row r="69" spans="2:4" ht="20.100000000000001" customHeight="1" x14ac:dyDescent="0.25">
      <c r="B69" s="3" t="s">
        <v>41</v>
      </c>
      <c r="C69" s="3">
        <v>6</v>
      </c>
      <c r="D69" s="7">
        <v>145</v>
      </c>
    </row>
    <row r="70" spans="2:4" ht="20.100000000000001" customHeight="1" x14ac:dyDescent="0.25">
      <c r="B70" s="3" t="s">
        <v>41</v>
      </c>
      <c r="C70" s="3">
        <v>7</v>
      </c>
      <c r="D70" s="7" t="s">
        <v>51</v>
      </c>
    </row>
    <row r="71" spans="2:4" ht="20.100000000000001" customHeight="1" x14ac:dyDescent="0.25">
      <c r="B71" s="3" t="s">
        <v>41</v>
      </c>
      <c r="C71" s="3">
        <v>8</v>
      </c>
      <c r="D71" s="7">
        <v>232</v>
      </c>
    </row>
    <row r="72" spans="2:4" ht="20.100000000000001" customHeight="1" x14ac:dyDescent="0.25">
      <c r="B72" s="3" t="s">
        <v>41</v>
      </c>
      <c r="C72" s="3">
        <v>9</v>
      </c>
      <c r="D72" s="7">
        <v>222</v>
      </c>
    </row>
    <row r="73" spans="2:4" ht="20.100000000000001" customHeight="1" x14ac:dyDescent="0.25">
      <c r="B73" s="3" t="s">
        <v>41</v>
      </c>
      <c r="C73" s="3">
        <v>10</v>
      </c>
      <c r="D73" s="7">
        <v>212</v>
      </c>
    </row>
    <row r="74" spans="2:4" ht="20.100000000000001" customHeight="1" x14ac:dyDescent="0.25">
      <c r="B74" s="3" t="s">
        <v>41</v>
      </c>
      <c r="C74" s="3">
        <v>11</v>
      </c>
      <c r="D74" s="7">
        <v>202</v>
      </c>
    </row>
    <row r="75" spans="2:4" ht="20.100000000000001" customHeight="1" x14ac:dyDescent="0.25">
      <c r="B75" s="3" t="s">
        <v>41</v>
      </c>
      <c r="C75" s="3">
        <v>12</v>
      </c>
      <c r="D75" s="7">
        <v>192</v>
      </c>
    </row>
    <row r="76" spans="2:4" ht="20.100000000000001" customHeight="1" x14ac:dyDescent="0.25">
      <c r="B76" s="3" t="s">
        <v>41</v>
      </c>
      <c r="C76" s="3">
        <v>13</v>
      </c>
      <c r="D76" s="7" t="s">
        <v>51</v>
      </c>
    </row>
    <row r="77" spans="2:4" ht="20.100000000000001" customHeight="1" x14ac:dyDescent="0.25">
      <c r="B77" s="3" t="s">
        <v>41</v>
      </c>
      <c r="C77" s="3">
        <v>14</v>
      </c>
      <c r="D77" s="7" t="s">
        <v>51</v>
      </c>
    </row>
    <row r="78" spans="2:4" ht="20.100000000000001" customHeight="1" x14ac:dyDescent="0.25">
      <c r="B78" s="3" t="s">
        <v>41</v>
      </c>
      <c r="C78" s="3">
        <v>15</v>
      </c>
      <c r="D78" s="7">
        <v>180.333333333334</v>
      </c>
    </row>
    <row r="79" spans="2:4" ht="20.100000000000001" customHeight="1" x14ac:dyDescent="0.25">
      <c r="B79" s="3" t="s">
        <v>41</v>
      </c>
      <c r="C79" s="3">
        <v>16</v>
      </c>
      <c r="D79" s="7">
        <v>232</v>
      </c>
    </row>
    <row r="80" spans="2:4" ht="20.100000000000001" customHeight="1" x14ac:dyDescent="0.25">
      <c r="B80" s="3" t="s">
        <v>41</v>
      </c>
      <c r="C80" s="3">
        <v>17</v>
      </c>
      <c r="D80" s="7">
        <v>222</v>
      </c>
    </row>
    <row r="81" spans="2:4" ht="20.100000000000001" customHeight="1" x14ac:dyDescent="0.25">
      <c r="B81" s="3" t="s">
        <v>41</v>
      </c>
      <c r="C81" s="3">
        <v>18</v>
      </c>
      <c r="D81" s="7">
        <v>212</v>
      </c>
    </row>
    <row r="82" spans="2:4" ht="20.100000000000001" customHeight="1" x14ac:dyDescent="0.25">
      <c r="B82" s="3" t="s">
        <v>41</v>
      </c>
      <c r="C82" s="3">
        <v>19</v>
      </c>
      <c r="D82" s="7">
        <v>202</v>
      </c>
    </row>
    <row r="83" spans="2:4" ht="20.100000000000001" customHeight="1" x14ac:dyDescent="0.25">
      <c r="B83" s="3" t="s">
        <v>41</v>
      </c>
      <c r="C83" s="3">
        <v>20</v>
      </c>
      <c r="D83" s="7">
        <v>192</v>
      </c>
    </row>
    <row r="84" spans="2:4" ht="20.100000000000001" customHeight="1" x14ac:dyDescent="0.25">
      <c r="B84" s="3" t="s">
        <v>41</v>
      </c>
      <c r="C84" s="3">
        <v>21</v>
      </c>
      <c r="D84" s="7" t="s">
        <v>51</v>
      </c>
    </row>
    <row r="85" spans="2:4" ht="20.100000000000001" customHeight="1" x14ac:dyDescent="0.25">
      <c r="B85" s="3" t="s">
        <v>41</v>
      </c>
      <c r="C85" s="3">
        <v>22</v>
      </c>
      <c r="D85" s="7" t="s">
        <v>51</v>
      </c>
    </row>
    <row r="86" spans="2:4" ht="20.100000000000001" customHeight="1" x14ac:dyDescent="0.25">
      <c r="B86" s="3" t="s">
        <v>41</v>
      </c>
      <c r="C86" s="3">
        <v>23</v>
      </c>
      <c r="D86" s="7">
        <v>202.555555555555</v>
      </c>
    </row>
    <row r="87" spans="2:4" ht="20.100000000000001" customHeight="1" x14ac:dyDescent="0.25">
      <c r="B87" s="3" t="s">
        <v>41</v>
      </c>
      <c r="C87" s="3">
        <v>24</v>
      </c>
      <c r="D87" s="7">
        <v>201.365079365079</v>
      </c>
    </row>
    <row r="88" spans="2:4" ht="20.100000000000001" customHeight="1" x14ac:dyDescent="0.25">
      <c r="B88" s="3" t="s">
        <v>41</v>
      </c>
      <c r="C88" s="3">
        <v>25</v>
      </c>
      <c r="D88" s="7">
        <v>200.17460317460299</v>
      </c>
    </row>
    <row r="89" spans="2:4" ht="20.100000000000001" customHeight="1" x14ac:dyDescent="0.25">
      <c r="B89" s="3" t="s">
        <v>41</v>
      </c>
      <c r="C89" s="3">
        <v>26</v>
      </c>
      <c r="D89" s="7">
        <v>198.98412698412599</v>
      </c>
    </row>
    <row r="90" spans="2:4" ht="20.100000000000001" customHeight="1" x14ac:dyDescent="0.25">
      <c r="B90" s="3" t="s">
        <v>41</v>
      </c>
      <c r="C90" s="3">
        <v>27</v>
      </c>
      <c r="D90" s="7">
        <v>197.79365079364999</v>
      </c>
    </row>
    <row r="91" spans="2:4" ht="20.100000000000001" customHeight="1" x14ac:dyDescent="0.25">
      <c r="B91" s="3" t="s">
        <v>41</v>
      </c>
      <c r="C91" s="3">
        <v>28</v>
      </c>
      <c r="D91" s="7">
        <v>196.60317460317401</v>
      </c>
    </row>
    <row r="92" spans="2:4" ht="20.100000000000001" customHeight="1" x14ac:dyDescent="0.25">
      <c r="B92" s="3" t="s">
        <v>41</v>
      </c>
      <c r="C92" s="3">
        <v>29</v>
      </c>
      <c r="D92" s="7" t="s">
        <v>51</v>
      </c>
    </row>
    <row r="93" spans="2:4" ht="20.100000000000001" customHeight="1" x14ac:dyDescent="0.25">
      <c r="B93" s="3" t="s">
        <v>41</v>
      </c>
      <c r="C93" s="3">
        <v>30</v>
      </c>
      <c r="D93" s="7" t="s">
        <v>51</v>
      </c>
    </row>
    <row r="94" spans="2:4" ht="20.100000000000001" customHeight="1" x14ac:dyDescent="0.25">
      <c r="B94" s="3" t="s">
        <v>41</v>
      </c>
      <c r="C94" s="3">
        <v>31</v>
      </c>
      <c r="D94" s="7">
        <v>182</v>
      </c>
    </row>
    <row r="95" spans="2:4" ht="20.100000000000001" customHeight="1" x14ac:dyDescent="0.25">
      <c r="B95" s="3" t="s">
        <v>42</v>
      </c>
      <c r="C95" s="3">
        <v>1</v>
      </c>
      <c r="D95" s="7">
        <v>172</v>
      </c>
    </row>
    <row r="96" spans="2:4" ht="20.100000000000001" customHeight="1" x14ac:dyDescent="0.25">
      <c r="B96" s="3" t="s">
        <v>42</v>
      </c>
      <c r="C96" s="3">
        <v>2</v>
      </c>
      <c r="D96" s="7">
        <v>162</v>
      </c>
    </row>
    <row r="97" spans="2:4" ht="20.100000000000001" customHeight="1" x14ac:dyDescent="0.25">
      <c r="B97" s="3" t="s">
        <v>42</v>
      </c>
      <c r="C97" s="3">
        <v>3</v>
      </c>
      <c r="D97" s="7">
        <v>152</v>
      </c>
    </row>
    <row r="98" spans="2:4" ht="20.100000000000001" customHeight="1" x14ac:dyDescent="0.25">
      <c r="B98" s="3" t="s">
        <v>42</v>
      </c>
      <c r="C98" s="3">
        <v>4</v>
      </c>
      <c r="D98" s="7">
        <v>142</v>
      </c>
    </row>
    <row r="99" spans="2:4" ht="20.100000000000001" customHeight="1" x14ac:dyDescent="0.25">
      <c r="B99" s="3" t="s">
        <v>42</v>
      </c>
      <c r="C99" s="3">
        <v>5</v>
      </c>
      <c r="D99" s="7" t="s">
        <v>51</v>
      </c>
    </row>
    <row r="100" spans="2:4" ht="20.100000000000001" customHeight="1" x14ac:dyDescent="0.25">
      <c r="B100" s="3" t="s">
        <v>42</v>
      </c>
      <c r="C100" s="3">
        <v>6</v>
      </c>
      <c r="D100" s="7" t="s">
        <v>51</v>
      </c>
    </row>
    <row r="101" spans="2:4" ht="20.100000000000001" customHeight="1" x14ac:dyDescent="0.25">
      <c r="B101" s="3" t="s">
        <v>42</v>
      </c>
      <c r="C101" s="3">
        <v>7</v>
      </c>
      <c r="D101" s="7">
        <v>132</v>
      </c>
    </row>
    <row r="102" spans="2:4" ht="20.100000000000001" customHeight="1" x14ac:dyDescent="0.25">
      <c r="B102" s="3" t="s">
        <v>42</v>
      </c>
      <c r="C102" s="3">
        <v>8</v>
      </c>
      <c r="D102" s="7">
        <v>122</v>
      </c>
    </row>
    <row r="103" spans="2:4" ht="20.100000000000001" customHeight="1" x14ac:dyDescent="0.25">
      <c r="B103" s="3" t="s">
        <v>42</v>
      </c>
      <c r="C103" s="3">
        <v>9</v>
      </c>
      <c r="D103" s="7">
        <v>112</v>
      </c>
    </row>
    <row r="104" spans="2:4" ht="20.100000000000001" customHeight="1" x14ac:dyDescent="0.25">
      <c r="B104" s="3" t="s">
        <v>42</v>
      </c>
      <c r="C104" s="3">
        <v>10</v>
      </c>
      <c r="D104" s="7">
        <v>102</v>
      </c>
    </row>
    <row r="105" spans="2:4" ht="20.100000000000001" customHeight="1" x14ac:dyDescent="0.25">
      <c r="B105" s="3" t="s">
        <v>42</v>
      </c>
      <c r="C105" s="3">
        <v>11</v>
      </c>
      <c r="D105" s="7">
        <v>92</v>
      </c>
    </row>
    <row r="106" spans="2:4" ht="20.100000000000001" customHeight="1" x14ac:dyDescent="0.25">
      <c r="B106" s="3" t="s">
        <v>42</v>
      </c>
      <c r="C106" s="3">
        <v>12</v>
      </c>
      <c r="D106" s="7" t="s">
        <v>51</v>
      </c>
    </row>
    <row r="107" spans="2:4" ht="20.100000000000001" customHeight="1" x14ac:dyDescent="0.25">
      <c r="B107" s="3" t="s">
        <v>42</v>
      </c>
      <c r="C107" s="3">
        <v>13</v>
      </c>
      <c r="D107" s="7" t="s">
        <v>51</v>
      </c>
    </row>
    <row r="108" spans="2:4" ht="20.100000000000001" customHeight="1" x14ac:dyDescent="0.25">
      <c r="B108" s="3" t="s">
        <v>42</v>
      </c>
      <c r="C108" s="3">
        <v>14</v>
      </c>
      <c r="D108" s="7">
        <v>82</v>
      </c>
    </row>
    <row r="109" spans="2:4" ht="20.100000000000001" customHeight="1" x14ac:dyDescent="0.25">
      <c r="B109" s="3" t="s">
        <v>42</v>
      </c>
      <c r="C109" s="3">
        <v>15</v>
      </c>
      <c r="D109" s="7">
        <v>172</v>
      </c>
    </row>
    <row r="110" spans="2:4" ht="20.100000000000001" customHeight="1" x14ac:dyDescent="0.25">
      <c r="B110" s="3" t="s">
        <v>42</v>
      </c>
      <c r="C110" s="3">
        <v>16</v>
      </c>
      <c r="D110" s="7">
        <v>162</v>
      </c>
    </row>
    <row r="111" spans="2:4" ht="20.100000000000001" customHeight="1" x14ac:dyDescent="0.25">
      <c r="B111" s="3" t="s">
        <v>42</v>
      </c>
      <c r="C111" s="3">
        <v>17</v>
      </c>
      <c r="D111" s="7">
        <v>152</v>
      </c>
    </row>
    <row r="112" spans="2:4" ht="20.100000000000001" customHeight="1" x14ac:dyDescent="0.25">
      <c r="B112" s="3" t="s">
        <v>42</v>
      </c>
      <c r="C112" s="3">
        <v>18</v>
      </c>
      <c r="D112" s="7">
        <v>142</v>
      </c>
    </row>
    <row r="113" spans="2:4" ht="20.100000000000001" customHeight="1" x14ac:dyDescent="0.25">
      <c r="B113" s="3" t="s">
        <v>42</v>
      </c>
      <c r="C113" s="3">
        <v>19</v>
      </c>
      <c r="D113" s="7" t="s">
        <v>51</v>
      </c>
    </row>
    <row r="114" spans="2:4" ht="20.100000000000001" customHeight="1" x14ac:dyDescent="0.25">
      <c r="B114" s="3" t="s">
        <v>42</v>
      </c>
      <c r="C114" s="3">
        <v>20</v>
      </c>
      <c r="D114" s="7" t="s">
        <v>51</v>
      </c>
    </row>
    <row r="115" spans="2:4" ht="20.100000000000001" customHeight="1" x14ac:dyDescent="0.25">
      <c r="B115" s="3" t="s">
        <v>42</v>
      </c>
      <c r="C115" s="3">
        <v>21</v>
      </c>
      <c r="D115" s="7">
        <v>181.333333333334</v>
      </c>
    </row>
    <row r="116" spans="2:4" ht="20.100000000000001" customHeight="1" x14ac:dyDescent="0.25">
      <c r="B116" s="3" t="s">
        <v>42</v>
      </c>
      <c r="C116" s="3">
        <v>22</v>
      </c>
      <c r="D116" s="7">
        <v>182</v>
      </c>
    </row>
    <row r="117" spans="2:4" ht="20.100000000000001" customHeight="1" x14ac:dyDescent="0.25">
      <c r="B117" s="3" t="s">
        <v>42</v>
      </c>
      <c r="C117" s="3">
        <v>23</v>
      </c>
      <c r="D117" s="7">
        <v>172</v>
      </c>
    </row>
    <row r="118" spans="2:4" ht="20.100000000000001" customHeight="1" x14ac:dyDescent="0.25">
      <c r="B118" s="3" t="s">
        <v>42</v>
      </c>
      <c r="C118" s="3">
        <v>24</v>
      </c>
      <c r="D118" s="7">
        <v>162</v>
      </c>
    </row>
    <row r="119" spans="2:4" ht="20.100000000000001" customHeight="1" x14ac:dyDescent="0.25">
      <c r="B119" s="3" t="s">
        <v>42</v>
      </c>
      <c r="C119" s="3">
        <v>25</v>
      </c>
      <c r="D119" s="7">
        <v>152</v>
      </c>
    </row>
    <row r="120" spans="2:4" ht="20.100000000000001" customHeight="1" x14ac:dyDescent="0.25">
      <c r="B120" s="3" t="s">
        <v>42</v>
      </c>
      <c r="C120" s="3">
        <v>26</v>
      </c>
      <c r="D120" s="7">
        <v>142</v>
      </c>
    </row>
    <row r="121" spans="2:4" ht="20.100000000000001" customHeight="1" x14ac:dyDescent="0.25">
      <c r="B121" s="3" t="s">
        <v>42</v>
      </c>
      <c r="C121" s="3">
        <v>27</v>
      </c>
      <c r="D121" s="7" t="s">
        <v>51</v>
      </c>
    </row>
    <row r="122" spans="2:4" ht="20.100000000000001" customHeight="1" x14ac:dyDescent="0.25">
      <c r="B122" s="3" t="s">
        <v>42</v>
      </c>
      <c r="C122" s="3">
        <v>28</v>
      </c>
      <c r="D122" s="7" t="s">
        <v>51</v>
      </c>
    </row>
    <row r="123" spans="2:4" ht="20.100000000000001" customHeight="1" x14ac:dyDescent="0.25">
      <c r="B123" s="3" t="s">
        <v>42</v>
      </c>
      <c r="C123" s="3">
        <v>29</v>
      </c>
      <c r="D123" s="7">
        <v>135.555555555555</v>
      </c>
    </row>
    <row r="124" spans="2:4" ht="20.100000000000001" customHeight="1" x14ac:dyDescent="0.25">
      <c r="B124" s="3" t="s">
        <v>42</v>
      </c>
      <c r="C124" s="3">
        <v>30</v>
      </c>
      <c r="D124" s="7">
        <v>127.079365079365</v>
      </c>
    </row>
    <row r="125" spans="2:4" ht="20.100000000000001" customHeight="1" x14ac:dyDescent="0.25">
      <c r="B125" s="3" t="s">
        <v>43</v>
      </c>
      <c r="C125" s="3">
        <v>1</v>
      </c>
      <c r="D125" s="7">
        <v>118.603174603174</v>
      </c>
    </row>
    <row r="126" spans="2:4" ht="20.100000000000001" customHeight="1" x14ac:dyDescent="0.25">
      <c r="B126" s="3" t="s">
        <v>43</v>
      </c>
      <c r="C126" s="3">
        <v>2</v>
      </c>
      <c r="D126" s="7">
        <v>110.126984126984</v>
      </c>
    </row>
    <row r="127" spans="2:4" ht="20.100000000000001" customHeight="1" x14ac:dyDescent="0.25">
      <c r="B127" s="3" t="s">
        <v>43</v>
      </c>
      <c r="C127" s="3">
        <v>3</v>
      </c>
      <c r="D127" s="7">
        <v>101.65079365079301</v>
      </c>
    </row>
    <row r="128" spans="2:4" ht="20.100000000000001" customHeight="1" x14ac:dyDescent="0.25">
      <c r="B128" s="3" t="s">
        <v>43</v>
      </c>
      <c r="C128" s="3">
        <v>4</v>
      </c>
      <c r="D128" s="7">
        <v>93.174603174602396</v>
      </c>
    </row>
    <row r="129" spans="2:4" ht="20.100000000000001" customHeight="1" x14ac:dyDescent="0.25">
      <c r="B129" s="3" t="s">
        <v>43</v>
      </c>
      <c r="C129" s="3">
        <v>5</v>
      </c>
      <c r="D129" s="7" t="s">
        <v>51</v>
      </c>
    </row>
    <row r="130" spans="2:4" ht="20.100000000000001" customHeight="1" x14ac:dyDescent="0.25">
      <c r="B130" s="3" t="s">
        <v>43</v>
      </c>
      <c r="C130" s="3">
        <v>6</v>
      </c>
      <c r="D130" s="7" t="s">
        <v>51</v>
      </c>
    </row>
    <row r="131" spans="2:4" ht="20.100000000000001" customHeight="1" x14ac:dyDescent="0.25">
      <c r="B131" s="3" t="s">
        <v>43</v>
      </c>
      <c r="C131" s="3">
        <v>7</v>
      </c>
      <c r="D131" s="7">
        <v>132</v>
      </c>
    </row>
    <row r="132" spans="2:4" ht="20.100000000000001" customHeight="1" x14ac:dyDescent="0.25">
      <c r="B132" s="3" t="s">
        <v>43</v>
      </c>
      <c r="C132" s="3">
        <v>8</v>
      </c>
      <c r="D132" s="7">
        <v>122</v>
      </c>
    </row>
    <row r="133" spans="2:4" ht="20.100000000000001" customHeight="1" x14ac:dyDescent="0.25">
      <c r="B133" s="3" t="s">
        <v>43</v>
      </c>
      <c r="C133" s="3">
        <v>9</v>
      </c>
      <c r="D133" s="7">
        <v>112</v>
      </c>
    </row>
    <row r="134" spans="2:4" ht="20.100000000000001" customHeight="1" x14ac:dyDescent="0.25">
      <c r="B134" s="3" t="s">
        <v>43</v>
      </c>
      <c r="C134" s="3">
        <v>10</v>
      </c>
      <c r="D134" s="7">
        <v>102</v>
      </c>
    </row>
    <row r="135" spans="2:4" ht="20.100000000000001" customHeight="1" x14ac:dyDescent="0.25">
      <c r="B135" s="3" t="s">
        <v>43</v>
      </c>
      <c r="C135" s="3">
        <v>11</v>
      </c>
      <c r="D135" s="7">
        <v>92</v>
      </c>
    </row>
    <row r="136" spans="2:4" ht="20.100000000000001" customHeight="1" x14ac:dyDescent="0.25">
      <c r="B136" s="3" t="s">
        <v>43</v>
      </c>
      <c r="C136" s="3">
        <v>12</v>
      </c>
      <c r="D136" s="7" t="s">
        <v>51</v>
      </c>
    </row>
    <row r="137" spans="2:4" ht="20.100000000000001" customHeight="1" x14ac:dyDescent="0.25">
      <c r="B137" s="3" t="s">
        <v>43</v>
      </c>
      <c r="C137" s="3">
        <v>13</v>
      </c>
      <c r="D137" s="7" t="s">
        <v>51</v>
      </c>
    </row>
    <row r="138" spans="2:4" ht="20.100000000000001" customHeight="1" x14ac:dyDescent="0.25">
      <c r="B138" s="3" t="s">
        <v>43</v>
      </c>
      <c r="C138" s="3">
        <v>14</v>
      </c>
      <c r="D138" s="7">
        <v>82</v>
      </c>
    </row>
    <row r="139" spans="2:4" ht="20.100000000000001" customHeight="1" x14ac:dyDescent="0.25">
      <c r="B139" s="3" t="s">
        <v>43</v>
      </c>
      <c r="C139" s="3">
        <v>15</v>
      </c>
      <c r="D139" s="7">
        <v>72</v>
      </c>
    </row>
    <row r="140" spans="2:4" ht="20.100000000000001" customHeight="1" x14ac:dyDescent="0.25">
      <c r="B140" s="3" t="s">
        <v>43</v>
      </c>
      <c r="C140" s="3">
        <v>16</v>
      </c>
      <c r="D140" s="7">
        <v>62</v>
      </c>
    </row>
    <row r="141" spans="2:4" ht="20.100000000000001" customHeight="1" x14ac:dyDescent="0.25">
      <c r="B141" s="3" t="s">
        <v>43</v>
      </c>
      <c r="C141" s="3">
        <v>17</v>
      </c>
      <c r="D141" s="7">
        <v>52</v>
      </c>
    </row>
    <row r="142" spans="2:4" ht="20.100000000000001" customHeight="1" x14ac:dyDescent="0.25">
      <c r="B142" s="3" t="s">
        <v>43</v>
      </c>
      <c r="C142" s="3">
        <v>18</v>
      </c>
      <c r="D142" s="7">
        <v>42</v>
      </c>
    </row>
    <row r="143" spans="2:4" ht="20.100000000000001" customHeight="1" x14ac:dyDescent="0.25">
      <c r="B143" s="3" t="s">
        <v>43</v>
      </c>
      <c r="C143" s="3">
        <v>19</v>
      </c>
      <c r="D143" s="7" t="s">
        <v>51</v>
      </c>
    </row>
    <row r="144" spans="2:4" ht="20.100000000000001" customHeight="1" x14ac:dyDescent="0.25">
      <c r="B144" s="3" t="s">
        <v>43</v>
      </c>
      <c r="C144" s="3">
        <v>20</v>
      </c>
      <c r="D144" s="7" t="s">
        <v>51</v>
      </c>
    </row>
    <row r="145" spans="2:4" ht="20.100000000000001" customHeight="1" x14ac:dyDescent="0.25">
      <c r="B145" s="3" t="s">
        <v>43</v>
      </c>
      <c r="C145" s="3">
        <v>21</v>
      </c>
      <c r="D145" s="7">
        <v>132</v>
      </c>
    </row>
    <row r="146" spans="2:4" ht="20.100000000000001" customHeight="1" x14ac:dyDescent="0.25">
      <c r="B146" s="3" t="s">
        <v>43</v>
      </c>
      <c r="C146" s="3">
        <v>22</v>
      </c>
      <c r="D146" s="7">
        <v>122</v>
      </c>
    </row>
    <row r="147" spans="2:4" ht="20.100000000000001" customHeight="1" x14ac:dyDescent="0.25">
      <c r="B147" s="3" t="s">
        <v>43</v>
      </c>
      <c r="C147" s="3">
        <v>23</v>
      </c>
      <c r="D147" s="7">
        <v>112</v>
      </c>
    </row>
    <row r="148" spans="2:4" ht="20.100000000000001" customHeight="1" x14ac:dyDescent="0.25">
      <c r="B148" s="3" t="s">
        <v>43</v>
      </c>
      <c r="C148" s="3">
        <v>24</v>
      </c>
      <c r="D148" s="7">
        <v>102</v>
      </c>
    </row>
    <row r="149" spans="2:4" ht="20.100000000000001" customHeight="1" x14ac:dyDescent="0.25">
      <c r="B149" s="3" t="s">
        <v>43</v>
      </c>
      <c r="C149" s="3">
        <v>25</v>
      </c>
      <c r="D149" s="7">
        <v>92</v>
      </c>
    </row>
    <row r="150" spans="2:4" ht="20.100000000000001" customHeight="1" x14ac:dyDescent="0.25">
      <c r="B150" s="3" t="s">
        <v>43</v>
      </c>
      <c r="C150" s="3">
        <v>26</v>
      </c>
      <c r="D150" s="7" t="s">
        <v>51</v>
      </c>
    </row>
    <row r="151" spans="2:4" ht="20.100000000000001" customHeight="1" x14ac:dyDescent="0.25">
      <c r="B151" s="3" t="s">
        <v>43</v>
      </c>
      <c r="C151" s="3">
        <v>27</v>
      </c>
      <c r="D151" s="7" t="s">
        <v>51</v>
      </c>
    </row>
    <row r="152" spans="2:4" ht="20.100000000000001" customHeight="1" x14ac:dyDescent="0.25">
      <c r="B152" s="3" t="s">
        <v>43</v>
      </c>
      <c r="C152" s="3">
        <v>28</v>
      </c>
      <c r="D152" s="7">
        <v>182.333333333334</v>
      </c>
    </row>
    <row r="153" spans="2:4" ht="20.100000000000001" customHeight="1" x14ac:dyDescent="0.25">
      <c r="B153" s="3" t="s">
        <v>43</v>
      </c>
      <c r="C153" s="3">
        <v>29</v>
      </c>
      <c r="D153" s="7">
        <v>132</v>
      </c>
    </row>
    <row r="154" spans="2:4" ht="20.100000000000001" customHeight="1" x14ac:dyDescent="0.25">
      <c r="B154" s="3" t="s">
        <v>43</v>
      </c>
      <c r="C154" s="3">
        <v>30</v>
      </c>
      <c r="D154" s="7">
        <v>122</v>
      </c>
    </row>
    <row r="155" spans="2:4" ht="20.100000000000001" customHeight="1" x14ac:dyDescent="0.25">
      <c r="B155" s="3" t="s">
        <v>43</v>
      </c>
      <c r="C155" s="3">
        <v>31</v>
      </c>
      <c r="D155" s="7">
        <v>112</v>
      </c>
    </row>
    <row r="156" spans="2:4" ht="20.100000000000001" customHeight="1" x14ac:dyDescent="0.25">
      <c r="B156" s="3" t="s">
        <v>44</v>
      </c>
      <c r="C156" s="3">
        <v>1</v>
      </c>
      <c r="D156" s="7">
        <v>102</v>
      </c>
    </row>
    <row r="157" spans="2:4" ht="20.100000000000001" customHeight="1" x14ac:dyDescent="0.25">
      <c r="B157" s="3" t="s">
        <v>44</v>
      </c>
      <c r="C157" s="3">
        <v>2</v>
      </c>
      <c r="D157" s="7">
        <v>92</v>
      </c>
    </row>
    <row r="158" spans="2:4" ht="20.100000000000001" customHeight="1" x14ac:dyDescent="0.25">
      <c r="B158" s="3" t="s">
        <v>44</v>
      </c>
      <c r="C158" s="3">
        <v>3</v>
      </c>
      <c r="D158" s="7" t="s">
        <v>51</v>
      </c>
    </row>
    <row r="159" spans="2:4" ht="20.100000000000001" customHeight="1" x14ac:dyDescent="0.25">
      <c r="B159" s="3" t="s">
        <v>44</v>
      </c>
      <c r="C159" s="3">
        <v>4</v>
      </c>
      <c r="D159" s="7" t="s">
        <v>51</v>
      </c>
    </row>
    <row r="160" spans="2:4" ht="20.100000000000001" customHeight="1" x14ac:dyDescent="0.25">
      <c r="B160" s="3" t="s">
        <v>44</v>
      </c>
      <c r="C160" s="3">
        <v>5</v>
      </c>
      <c r="D160" s="7">
        <v>280</v>
      </c>
    </row>
    <row r="161" spans="2:4" ht="20.100000000000001" customHeight="1" x14ac:dyDescent="0.25">
      <c r="B161" s="3" t="s">
        <v>44</v>
      </c>
      <c r="C161" s="3">
        <v>6</v>
      </c>
      <c r="D161" s="7">
        <v>360</v>
      </c>
    </row>
    <row r="162" spans="2:4" ht="20.100000000000001" customHeight="1" x14ac:dyDescent="0.25">
      <c r="B162" s="3" t="s">
        <v>44</v>
      </c>
      <c r="C162" s="3">
        <v>7</v>
      </c>
      <c r="D162" s="7">
        <v>450</v>
      </c>
    </row>
    <row r="163" spans="2:4" ht="20.100000000000001" customHeight="1" x14ac:dyDescent="0.25">
      <c r="B163" s="3" t="s">
        <v>44</v>
      </c>
      <c r="C163" s="3">
        <v>8</v>
      </c>
      <c r="D163" s="7">
        <v>855</v>
      </c>
    </row>
    <row r="164" spans="2:4" ht="20.100000000000001" customHeight="1" x14ac:dyDescent="0.25">
      <c r="B164" s="3" t="s">
        <v>44</v>
      </c>
      <c r="C164" s="3">
        <v>9</v>
      </c>
      <c r="D164" s="7">
        <v>450</v>
      </c>
    </row>
    <row r="165" spans="2:4" ht="20.100000000000001" customHeight="1" x14ac:dyDescent="0.25">
      <c r="B165" s="3" t="s">
        <v>44</v>
      </c>
      <c r="C165" s="3">
        <v>10</v>
      </c>
      <c r="D165" s="7">
        <v>100</v>
      </c>
    </row>
    <row r="166" spans="2:4" ht="20.100000000000001" customHeight="1" x14ac:dyDescent="0.25">
      <c r="B166" s="3" t="s">
        <v>44</v>
      </c>
      <c r="C166" s="3">
        <v>11</v>
      </c>
      <c r="D166" s="7" t="s">
        <v>51</v>
      </c>
    </row>
    <row r="167" spans="2:4" ht="20.100000000000001" customHeight="1" x14ac:dyDescent="0.25">
      <c r="B167" s="3" t="s">
        <v>44</v>
      </c>
      <c r="C167" s="3">
        <v>12</v>
      </c>
      <c r="D167" s="7" t="s">
        <v>51</v>
      </c>
    </row>
    <row r="168" spans="2:4" ht="20.100000000000001" customHeight="1" x14ac:dyDescent="0.25">
      <c r="B168" s="3" t="s">
        <v>44</v>
      </c>
      <c r="C168" s="3">
        <v>13</v>
      </c>
      <c r="D168" s="7">
        <v>82</v>
      </c>
    </row>
    <row r="169" spans="2:4" ht="20.100000000000001" customHeight="1" x14ac:dyDescent="0.25">
      <c r="B169" s="3" t="s">
        <v>44</v>
      </c>
      <c r="C169" s="3">
        <v>14</v>
      </c>
      <c r="D169" s="7">
        <v>72</v>
      </c>
    </row>
    <row r="170" spans="2:4" ht="20.100000000000001" customHeight="1" x14ac:dyDescent="0.25">
      <c r="B170" s="3" t="s">
        <v>44</v>
      </c>
      <c r="C170" s="3">
        <v>15</v>
      </c>
      <c r="D170" s="7">
        <v>62</v>
      </c>
    </row>
    <row r="171" spans="2:4" ht="20.100000000000001" customHeight="1" x14ac:dyDescent="0.25">
      <c r="B171" s="3" t="s">
        <v>44</v>
      </c>
      <c r="C171" s="3">
        <v>16</v>
      </c>
      <c r="D171" s="7">
        <v>52</v>
      </c>
    </row>
    <row r="172" spans="2:4" ht="20.100000000000001" customHeight="1" x14ac:dyDescent="0.25">
      <c r="B172" s="3" t="s">
        <v>44</v>
      </c>
      <c r="C172" s="3">
        <v>17</v>
      </c>
      <c r="D172" s="7">
        <v>42</v>
      </c>
    </row>
    <row r="173" spans="2:4" ht="20.100000000000001" customHeight="1" x14ac:dyDescent="0.25">
      <c r="B173" s="3" t="s">
        <v>44</v>
      </c>
      <c r="C173" s="3">
        <v>18</v>
      </c>
      <c r="D173" s="7" t="s">
        <v>51</v>
      </c>
    </row>
    <row r="174" spans="2:4" ht="20.100000000000001" customHeight="1" x14ac:dyDescent="0.25">
      <c r="B174" s="3" t="s">
        <v>44</v>
      </c>
      <c r="C174" s="3">
        <v>19</v>
      </c>
      <c r="D174" s="7" t="s">
        <v>51</v>
      </c>
    </row>
    <row r="175" spans="2:4" ht="20.100000000000001" customHeight="1" x14ac:dyDescent="0.25">
      <c r="B175" s="3" t="s">
        <v>44</v>
      </c>
      <c r="C175" s="3">
        <v>20</v>
      </c>
      <c r="D175" s="7">
        <v>-602.38095238096196</v>
      </c>
    </row>
    <row r="176" spans="2:4" ht="20.100000000000001" customHeight="1" x14ac:dyDescent="0.25">
      <c r="B176" s="3" t="s">
        <v>44</v>
      </c>
      <c r="C176" s="3">
        <v>21</v>
      </c>
      <c r="D176" s="7">
        <v>-634.95238095239097</v>
      </c>
    </row>
    <row r="177" spans="2:4" ht="20.100000000000001" customHeight="1" x14ac:dyDescent="0.25">
      <c r="B177" s="3" t="s">
        <v>44</v>
      </c>
      <c r="C177" s="3">
        <v>22</v>
      </c>
      <c r="D177" s="7">
        <v>-667.52380952381998</v>
      </c>
    </row>
    <row r="178" spans="2:4" ht="20.100000000000001" customHeight="1" x14ac:dyDescent="0.25">
      <c r="B178" s="3" t="s">
        <v>44</v>
      </c>
      <c r="C178" s="3">
        <v>23</v>
      </c>
      <c r="D178" s="7">
        <v>-700.09523809524899</v>
      </c>
    </row>
    <row r="179" spans="2:4" ht="20.100000000000001" customHeight="1" x14ac:dyDescent="0.25">
      <c r="B179" s="3" t="s">
        <v>44</v>
      </c>
      <c r="C179" s="3">
        <v>24</v>
      </c>
      <c r="D179" s="7">
        <v>-732.666666666678</v>
      </c>
    </row>
    <row r="180" spans="2:4" ht="20.100000000000001" customHeight="1" x14ac:dyDescent="0.25">
      <c r="B180" s="3" t="s">
        <v>44</v>
      </c>
      <c r="C180" s="3">
        <v>25</v>
      </c>
      <c r="D180" s="7">
        <v>-765.23809523810701</v>
      </c>
    </row>
    <row r="181" spans="2:4" ht="20.100000000000001" customHeight="1" x14ac:dyDescent="0.25">
      <c r="B181" s="3" t="s">
        <v>44</v>
      </c>
      <c r="C181" s="3">
        <v>26</v>
      </c>
      <c r="D181" s="7" t="s">
        <v>51</v>
      </c>
    </row>
    <row r="182" spans="2:4" ht="20.100000000000001" customHeight="1" x14ac:dyDescent="0.25">
      <c r="B182" s="3" t="s">
        <v>44</v>
      </c>
      <c r="C182" s="3">
        <v>27</v>
      </c>
      <c r="D182" s="7">
        <v>82</v>
      </c>
    </row>
    <row r="183" spans="2:4" ht="20.100000000000001" customHeight="1" x14ac:dyDescent="0.25">
      <c r="B183" s="3" t="s">
        <v>44</v>
      </c>
      <c r="C183" s="3">
        <v>28</v>
      </c>
      <c r="D183" s="7">
        <v>72</v>
      </c>
    </row>
    <row r="184" spans="2:4" ht="20.100000000000001" customHeight="1" x14ac:dyDescent="0.25">
      <c r="B184" s="3" t="s">
        <v>44</v>
      </c>
      <c r="C184" s="3">
        <v>29</v>
      </c>
      <c r="D184" s="7">
        <v>62</v>
      </c>
    </row>
    <row r="185" spans="2:4" ht="20.100000000000001" customHeight="1" x14ac:dyDescent="0.25">
      <c r="B185" s="3" t="s">
        <v>44</v>
      </c>
      <c r="C185" s="3">
        <v>30</v>
      </c>
      <c r="D185" s="7">
        <v>52</v>
      </c>
    </row>
    <row r="186" spans="2:4" ht="20.100000000000001" customHeight="1" x14ac:dyDescent="0.25">
      <c r="B186" s="3" t="s">
        <v>44</v>
      </c>
      <c r="C186" s="3">
        <v>31</v>
      </c>
      <c r="D186" s="7">
        <v>42</v>
      </c>
    </row>
    <row r="187" spans="2:4" ht="20.100000000000001" customHeight="1" x14ac:dyDescent="0.25">
      <c r="B187" s="3" t="s">
        <v>45</v>
      </c>
      <c r="C187" s="3">
        <v>1</v>
      </c>
      <c r="D187" s="7" t="s">
        <v>51</v>
      </c>
    </row>
    <row r="188" spans="2:4" ht="20.100000000000001" customHeight="1" x14ac:dyDescent="0.25">
      <c r="B188" s="3" t="s">
        <v>45</v>
      </c>
      <c r="C188" s="3">
        <v>2</v>
      </c>
      <c r="D188" s="7" t="s">
        <v>51</v>
      </c>
    </row>
    <row r="189" spans="2:4" ht="20.100000000000001" customHeight="1" x14ac:dyDescent="0.25">
      <c r="B189" s="3" t="s">
        <v>45</v>
      </c>
      <c r="C189" s="3">
        <v>3</v>
      </c>
      <c r="D189" s="7">
        <v>183.333333333334</v>
      </c>
    </row>
    <row r="190" spans="2:4" ht="20.100000000000001" customHeight="1" x14ac:dyDescent="0.25">
      <c r="B190" s="3" t="s">
        <v>45</v>
      </c>
      <c r="C190" s="3">
        <v>4</v>
      </c>
      <c r="D190" s="7">
        <v>82</v>
      </c>
    </row>
    <row r="191" spans="2:4" ht="20.100000000000001" customHeight="1" x14ac:dyDescent="0.25">
      <c r="B191" s="3" t="s">
        <v>45</v>
      </c>
      <c r="C191" s="3">
        <v>5</v>
      </c>
      <c r="D191" s="7">
        <v>72</v>
      </c>
    </row>
    <row r="192" spans="2:4" ht="20.100000000000001" customHeight="1" x14ac:dyDescent="0.25">
      <c r="B192" s="3" t="s">
        <v>45</v>
      </c>
      <c r="C192" s="3">
        <v>6</v>
      </c>
      <c r="D192" s="7">
        <v>62</v>
      </c>
    </row>
    <row r="193" spans="2:4" ht="20.100000000000001" customHeight="1" x14ac:dyDescent="0.25">
      <c r="B193" s="3" t="s">
        <v>45</v>
      </c>
      <c r="C193" s="3">
        <v>7</v>
      </c>
      <c r="D193" s="7">
        <v>52</v>
      </c>
    </row>
    <row r="194" spans="2:4" ht="20.100000000000001" customHeight="1" x14ac:dyDescent="0.25">
      <c r="B194" s="3" t="s">
        <v>45</v>
      </c>
      <c r="C194" s="3">
        <v>8</v>
      </c>
      <c r="D194" s="7">
        <v>42</v>
      </c>
    </row>
    <row r="195" spans="2:4" ht="20.100000000000001" customHeight="1" x14ac:dyDescent="0.25">
      <c r="B195" s="3" t="s">
        <v>45</v>
      </c>
      <c r="C195" s="3">
        <v>9</v>
      </c>
      <c r="D195" s="7" t="s">
        <v>51</v>
      </c>
    </row>
    <row r="196" spans="2:4" ht="20.100000000000001" customHeight="1" x14ac:dyDescent="0.25">
      <c r="B196" s="3" t="s">
        <v>45</v>
      </c>
      <c r="C196" s="3">
        <v>10</v>
      </c>
      <c r="D196" s="7" t="s">
        <v>51</v>
      </c>
    </row>
    <row r="197" spans="2:4" ht="20.100000000000001" customHeight="1" x14ac:dyDescent="0.25">
      <c r="B197" s="3" t="s">
        <v>45</v>
      </c>
      <c r="C197" s="3">
        <v>11</v>
      </c>
      <c r="D197" s="7">
        <v>-602.38095238095195</v>
      </c>
    </row>
    <row r="198" spans="2:4" ht="20.100000000000001" customHeight="1" x14ac:dyDescent="0.25">
      <c r="B198" s="3" t="s">
        <v>45</v>
      </c>
      <c r="C198" s="3">
        <v>12</v>
      </c>
      <c r="D198" s="7">
        <v>-634.95238095238506</v>
      </c>
    </row>
    <row r="199" spans="2:4" ht="20.100000000000001" customHeight="1" x14ac:dyDescent="0.25">
      <c r="B199" s="3" t="s">
        <v>45</v>
      </c>
      <c r="C199" s="3">
        <v>13</v>
      </c>
      <c r="D199" s="7">
        <v>-667.52380952380497</v>
      </c>
    </row>
    <row r="200" spans="2:4" ht="20.100000000000001" customHeight="1" x14ac:dyDescent="0.25">
      <c r="B200" s="3" t="s">
        <v>45</v>
      </c>
      <c r="C200" s="3">
        <v>14</v>
      </c>
      <c r="D200" s="7">
        <v>-700.095238095235</v>
      </c>
    </row>
    <row r="201" spans="2:4" ht="20.100000000000001" customHeight="1" x14ac:dyDescent="0.25">
      <c r="B201" s="3" t="s">
        <v>45</v>
      </c>
      <c r="C201" s="3">
        <v>15</v>
      </c>
      <c r="D201" s="7">
        <v>-732.66666666666504</v>
      </c>
    </row>
    <row r="202" spans="2:4" ht="20.100000000000001" customHeight="1" x14ac:dyDescent="0.25">
      <c r="B202" s="3" t="s">
        <v>45</v>
      </c>
      <c r="C202" s="3">
        <v>16</v>
      </c>
      <c r="D202" s="7">
        <v>-765.23809523809496</v>
      </c>
    </row>
    <row r="203" spans="2:4" ht="20.100000000000001" customHeight="1" x14ac:dyDescent="0.25">
      <c r="B203" s="3" t="s">
        <v>45</v>
      </c>
      <c r="C203" s="3">
        <v>17</v>
      </c>
      <c r="D203" s="7" t="s">
        <v>51</v>
      </c>
    </row>
    <row r="204" spans="2:4" ht="20.100000000000001" customHeight="1" x14ac:dyDescent="0.25">
      <c r="B204" s="3" t="s">
        <v>45</v>
      </c>
      <c r="C204" s="3">
        <v>18</v>
      </c>
      <c r="D204" s="7" t="s">
        <v>51</v>
      </c>
    </row>
    <row r="205" spans="2:4" ht="20.100000000000001" customHeight="1" x14ac:dyDescent="0.25">
      <c r="B205" s="3" t="s">
        <v>45</v>
      </c>
      <c r="C205" s="3">
        <v>19</v>
      </c>
      <c r="D205" s="7">
        <v>32</v>
      </c>
    </row>
    <row r="206" spans="2:4" ht="20.100000000000001" customHeight="1" x14ac:dyDescent="0.25">
      <c r="B206" s="3" t="s">
        <v>45</v>
      </c>
      <c r="C206" s="3">
        <v>20</v>
      </c>
      <c r="D206" s="7">
        <v>22</v>
      </c>
    </row>
    <row r="207" spans="2:4" ht="20.100000000000001" customHeight="1" x14ac:dyDescent="0.25">
      <c r="B207" s="3" t="s">
        <v>45</v>
      </c>
      <c r="C207" s="3">
        <v>21</v>
      </c>
      <c r="D207" s="7">
        <v>12</v>
      </c>
    </row>
    <row r="208" spans="2:4" ht="20.100000000000001" customHeight="1" x14ac:dyDescent="0.25">
      <c r="B208" s="3" t="s">
        <v>45</v>
      </c>
      <c r="C208" s="3">
        <v>22</v>
      </c>
      <c r="D208" s="7">
        <v>2</v>
      </c>
    </row>
    <row r="209" spans="2:4" ht="20.100000000000001" customHeight="1" x14ac:dyDescent="0.25">
      <c r="B209" s="3" t="s">
        <v>45</v>
      </c>
      <c r="C209" s="3">
        <v>23</v>
      </c>
      <c r="D209" s="7">
        <v>-8</v>
      </c>
    </row>
    <row r="210" spans="2:4" ht="20.100000000000001" customHeight="1" x14ac:dyDescent="0.25">
      <c r="B210" s="3" t="s">
        <v>45</v>
      </c>
      <c r="C210" s="3">
        <v>24</v>
      </c>
      <c r="D210" s="7" t="s">
        <v>51</v>
      </c>
    </row>
    <row r="211" spans="2:4" ht="20.100000000000001" customHeight="1" x14ac:dyDescent="0.25">
      <c r="B211" s="3" t="s">
        <v>45</v>
      </c>
      <c r="C211" s="3">
        <v>25</v>
      </c>
      <c r="D211" s="7" t="s">
        <v>51</v>
      </c>
    </row>
    <row r="212" spans="2:4" ht="20.100000000000001" customHeight="1" x14ac:dyDescent="0.25">
      <c r="B212" s="3" t="s">
        <v>45</v>
      </c>
      <c r="C212" s="3">
        <v>26</v>
      </c>
      <c r="D212" s="7">
        <v>-797.80952380953602</v>
      </c>
    </row>
    <row r="213" spans="2:4" ht="20.100000000000001" customHeight="1" x14ac:dyDescent="0.25">
      <c r="B213" s="3" t="s">
        <v>45</v>
      </c>
      <c r="C213" s="3">
        <v>27</v>
      </c>
      <c r="D213" s="7">
        <v>-830.38095238096605</v>
      </c>
    </row>
    <row r="214" spans="2:4" ht="20.100000000000001" customHeight="1" x14ac:dyDescent="0.25">
      <c r="B214" s="3" t="s">
        <v>45</v>
      </c>
      <c r="C214" s="3">
        <v>28</v>
      </c>
      <c r="D214" s="7">
        <v>-862.95238095239597</v>
      </c>
    </row>
    <row r="215" spans="2:4" ht="20.100000000000001" customHeight="1" x14ac:dyDescent="0.25">
      <c r="B215" s="3" t="s">
        <v>45</v>
      </c>
      <c r="C215" s="3">
        <v>29</v>
      </c>
      <c r="D215" s="7">
        <v>-895.523809523826</v>
      </c>
    </row>
    <row r="216" spans="2:4" ht="20.100000000000001" customHeight="1" x14ac:dyDescent="0.25">
      <c r="B216" s="3" t="s">
        <v>45</v>
      </c>
      <c r="C216" s="3">
        <v>30</v>
      </c>
      <c r="D216" s="7">
        <v>-928.09523809525604</v>
      </c>
    </row>
    <row r="217" spans="2:4" ht="20.100000000000001" customHeight="1" x14ac:dyDescent="0.25">
      <c r="B217" s="3" t="s">
        <v>45</v>
      </c>
      <c r="C217" s="3">
        <v>31</v>
      </c>
      <c r="D217" s="7">
        <v>-960.66666666668596</v>
      </c>
    </row>
    <row r="218" spans="2:4" ht="20.100000000000001" customHeight="1" x14ac:dyDescent="0.25">
      <c r="B218" s="3" t="s">
        <v>46</v>
      </c>
      <c r="C218" s="3">
        <v>1</v>
      </c>
      <c r="D218" s="7" t="s">
        <v>51</v>
      </c>
    </row>
    <row r="219" spans="2:4" ht="20.100000000000001" customHeight="1" x14ac:dyDescent="0.25">
      <c r="B219" s="3" t="s">
        <v>46</v>
      </c>
      <c r="C219" s="3">
        <v>2</v>
      </c>
      <c r="D219" s="7">
        <v>32</v>
      </c>
    </row>
    <row r="220" spans="2:4" ht="20.100000000000001" customHeight="1" x14ac:dyDescent="0.25">
      <c r="B220" s="3" t="s">
        <v>46</v>
      </c>
      <c r="C220" s="3">
        <v>3</v>
      </c>
      <c r="D220" s="7">
        <v>22</v>
      </c>
    </row>
    <row r="221" spans="2:4" ht="20.100000000000001" customHeight="1" x14ac:dyDescent="0.25">
      <c r="B221" s="3" t="s">
        <v>46</v>
      </c>
      <c r="C221" s="3">
        <v>4</v>
      </c>
      <c r="D221" s="7">
        <v>12</v>
      </c>
    </row>
    <row r="222" spans="2:4" ht="20.100000000000001" customHeight="1" x14ac:dyDescent="0.25">
      <c r="B222" s="3" t="s">
        <v>46</v>
      </c>
      <c r="C222" s="3">
        <v>5</v>
      </c>
      <c r="D222" s="7">
        <v>2</v>
      </c>
    </row>
    <row r="223" spans="2:4" ht="20.100000000000001" customHeight="1" x14ac:dyDescent="0.25">
      <c r="B223" s="3" t="s">
        <v>46</v>
      </c>
      <c r="C223" s="3">
        <v>6</v>
      </c>
      <c r="D223" s="7">
        <v>-8</v>
      </c>
    </row>
    <row r="224" spans="2:4" ht="20.100000000000001" customHeight="1" x14ac:dyDescent="0.25">
      <c r="B224" s="3" t="s">
        <v>46</v>
      </c>
      <c r="C224" s="3">
        <v>7</v>
      </c>
      <c r="D224" s="7" t="s">
        <v>51</v>
      </c>
    </row>
    <row r="225" spans="2:4" ht="20.100000000000001" customHeight="1" x14ac:dyDescent="0.25">
      <c r="B225" s="3" t="s">
        <v>46</v>
      </c>
      <c r="C225" s="3">
        <v>8</v>
      </c>
      <c r="D225" s="7" t="s">
        <v>51</v>
      </c>
    </row>
    <row r="226" spans="2:4" ht="20.100000000000001" customHeight="1" x14ac:dyDescent="0.25">
      <c r="B226" s="3" t="s">
        <v>46</v>
      </c>
      <c r="C226" s="3">
        <v>9</v>
      </c>
      <c r="D226" s="7">
        <v>184.333333333334</v>
      </c>
    </row>
    <row r="227" spans="2:4" ht="20.100000000000001" customHeight="1" x14ac:dyDescent="0.25">
      <c r="B227" s="3" t="s">
        <v>46</v>
      </c>
      <c r="C227" s="3">
        <v>10</v>
      </c>
      <c r="D227" s="7">
        <v>32</v>
      </c>
    </row>
    <row r="228" spans="2:4" ht="20.100000000000001" customHeight="1" x14ac:dyDescent="0.25">
      <c r="B228" s="3" t="s">
        <v>46</v>
      </c>
      <c r="C228" s="3">
        <v>11</v>
      </c>
      <c r="D228" s="7">
        <v>22</v>
      </c>
    </row>
    <row r="229" spans="2:4" ht="20.100000000000001" customHeight="1" x14ac:dyDescent="0.25">
      <c r="B229" s="3" t="s">
        <v>46</v>
      </c>
      <c r="C229" s="3">
        <v>12</v>
      </c>
      <c r="D229" s="7">
        <v>12</v>
      </c>
    </row>
    <row r="230" spans="2:4" ht="20.100000000000001" customHeight="1" x14ac:dyDescent="0.25">
      <c r="B230" s="3" t="s">
        <v>46</v>
      </c>
      <c r="C230" s="3">
        <v>13</v>
      </c>
      <c r="D230" s="7">
        <v>2</v>
      </c>
    </row>
    <row r="231" spans="2:4" ht="20.100000000000001" customHeight="1" x14ac:dyDescent="0.25">
      <c r="B231" s="3" t="s">
        <v>46</v>
      </c>
      <c r="C231" s="3">
        <v>14</v>
      </c>
      <c r="D231" s="7">
        <v>-8</v>
      </c>
    </row>
    <row r="232" spans="2:4" ht="20.100000000000001" customHeight="1" x14ac:dyDescent="0.25">
      <c r="B232" s="3" t="s">
        <v>46</v>
      </c>
      <c r="C232" s="3">
        <v>15</v>
      </c>
      <c r="D232" s="7" t="s">
        <v>51</v>
      </c>
    </row>
    <row r="233" spans="2:4" ht="20.100000000000001" customHeight="1" x14ac:dyDescent="0.25">
      <c r="B233" s="3" t="s">
        <v>46</v>
      </c>
      <c r="C233" s="3">
        <v>16</v>
      </c>
      <c r="D233" s="7" t="s">
        <v>51</v>
      </c>
    </row>
    <row r="234" spans="2:4" ht="20.100000000000001" customHeight="1" x14ac:dyDescent="0.25">
      <c r="B234" s="3" t="s">
        <v>46</v>
      </c>
      <c r="C234" s="3">
        <v>17</v>
      </c>
      <c r="D234" s="7">
        <v>-797.80952380952499</v>
      </c>
    </row>
    <row r="235" spans="2:4" ht="20.100000000000001" customHeight="1" x14ac:dyDescent="0.25">
      <c r="B235" s="3" t="s">
        <v>46</v>
      </c>
      <c r="C235" s="3">
        <v>18</v>
      </c>
      <c r="D235" s="7">
        <v>-830.38095238095502</v>
      </c>
    </row>
    <row r="236" spans="2:4" ht="20.100000000000001" customHeight="1" x14ac:dyDescent="0.25">
      <c r="B236" s="3" t="s">
        <v>46</v>
      </c>
      <c r="C236" s="3">
        <v>19</v>
      </c>
      <c r="D236" s="7">
        <v>-862.95238095238506</v>
      </c>
    </row>
    <row r="237" spans="2:4" ht="20.100000000000001" customHeight="1" x14ac:dyDescent="0.25">
      <c r="B237" s="3" t="s">
        <v>46</v>
      </c>
      <c r="C237" s="3">
        <v>20</v>
      </c>
      <c r="D237" s="7">
        <v>-895.52380952380497</v>
      </c>
    </row>
    <row r="238" spans="2:4" ht="20.100000000000001" customHeight="1" x14ac:dyDescent="0.25">
      <c r="B238" s="3" t="s">
        <v>46</v>
      </c>
      <c r="C238" s="3">
        <v>21</v>
      </c>
      <c r="D238" s="7">
        <v>-928.095238095235</v>
      </c>
    </row>
    <row r="239" spans="2:4" ht="20.100000000000001" customHeight="1" x14ac:dyDescent="0.25">
      <c r="B239" s="3" t="s">
        <v>46</v>
      </c>
      <c r="C239" s="3">
        <v>22</v>
      </c>
      <c r="D239" s="7">
        <v>-960.66666666666504</v>
      </c>
    </row>
    <row r="240" spans="2:4" ht="20.100000000000001" customHeight="1" x14ac:dyDescent="0.25">
      <c r="B240" s="3" t="s">
        <v>46</v>
      </c>
      <c r="C240" s="3">
        <v>23</v>
      </c>
      <c r="D240" s="7" t="s">
        <v>51</v>
      </c>
    </row>
    <row r="241" spans="2:4" ht="20.100000000000001" customHeight="1" x14ac:dyDescent="0.25">
      <c r="B241" s="3" t="s">
        <v>46</v>
      </c>
      <c r="C241" s="3">
        <v>24</v>
      </c>
      <c r="D241" s="7" t="s">
        <v>51</v>
      </c>
    </row>
    <row r="242" spans="2:4" ht="20.100000000000001" customHeight="1" x14ac:dyDescent="0.25">
      <c r="B242" s="3" t="s">
        <v>46</v>
      </c>
      <c r="C242" s="3">
        <v>25</v>
      </c>
      <c r="D242" s="7">
        <v>-18</v>
      </c>
    </row>
    <row r="243" spans="2:4" ht="20.100000000000001" customHeight="1" x14ac:dyDescent="0.25">
      <c r="B243" s="3" t="s">
        <v>46</v>
      </c>
      <c r="C243" s="3">
        <v>26</v>
      </c>
      <c r="D243" s="7">
        <v>-28</v>
      </c>
    </row>
    <row r="244" spans="2:4" ht="20.100000000000001" customHeight="1" x14ac:dyDescent="0.25">
      <c r="B244" s="3" t="s">
        <v>46</v>
      </c>
      <c r="C244" s="3">
        <v>27</v>
      </c>
      <c r="D244" s="7">
        <v>-38</v>
      </c>
    </row>
    <row r="245" spans="2:4" ht="20.100000000000001" customHeight="1" x14ac:dyDescent="0.25">
      <c r="B245" s="3" t="s">
        <v>46</v>
      </c>
      <c r="C245" s="3">
        <v>28</v>
      </c>
      <c r="D245" s="7">
        <v>-48</v>
      </c>
    </row>
    <row r="246" spans="2:4" ht="20.100000000000001" customHeight="1" x14ac:dyDescent="0.25">
      <c r="B246" s="3" t="s">
        <v>46</v>
      </c>
      <c r="C246" s="3">
        <v>29</v>
      </c>
      <c r="D246" s="7">
        <v>-58</v>
      </c>
    </row>
    <row r="247" spans="2:4" ht="20.100000000000001" customHeight="1" x14ac:dyDescent="0.25">
      <c r="B247" s="3" t="s">
        <v>46</v>
      </c>
      <c r="C247" s="3">
        <v>30</v>
      </c>
      <c r="D247" s="7" t="s">
        <v>51</v>
      </c>
    </row>
    <row r="248" spans="2:4" ht="20.100000000000001" customHeight="1" x14ac:dyDescent="0.25">
      <c r="B248" s="3" t="s">
        <v>47</v>
      </c>
      <c r="C248" s="3">
        <v>1</v>
      </c>
      <c r="D248" s="7" t="s">
        <v>51</v>
      </c>
    </row>
    <row r="249" spans="2:4" ht="20.100000000000001" customHeight="1" x14ac:dyDescent="0.25">
      <c r="B249" s="3" t="s">
        <v>47</v>
      </c>
      <c r="C249" s="3">
        <v>2</v>
      </c>
      <c r="D249" s="7">
        <v>-993.23809523810598</v>
      </c>
    </row>
    <row r="250" spans="2:4" ht="20.100000000000001" customHeight="1" x14ac:dyDescent="0.25">
      <c r="B250" s="3" t="s">
        <v>47</v>
      </c>
      <c r="C250" s="3">
        <v>3</v>
      </c>
      <c r="D250" s="7">
        <v>-1025.80952380954</v>
      </c>
    </row>
    <row r="251" spans="2:4" ht="20.100000000000001" customHeight="1" x14ac:dyDescent="0.25">
      <c r="B251" s="3" t="s">
        <v>47</v>
      </c>
      <c r="C251" s="3">
        <v>4</v>
      </c>
      <c r="D251" s="7">
        <v>-1058.38095238097</v>
      </c>
    </row>
    <row r="252" spans="2:4" ht="20.100000000000001" customHeight="1" x14ac:dyDescent="0.25">
      <c r="B252" s="3" t="s">
        <v>47</v>
      </c>
      <c r="C252" s="3">
        <v>5</v>
      </c>
      <c r="D252" s="7">
        <v>-1090.9523809524001</v>
      </c>
    </row>
    <row r="253" spans="2:4" ht="20.100000000000001" customHeight="1" x14ac:dyDescent="0.25">
      <c r="B253" s="3" t="s">
        <v>47</v>
      </c>
      <c r="C253" s="3">
        <v>6</v>
      </c>
      <c r="D253" s="7">
        <v>-1123.5238095238301</v>
      </c>
    </row>
    <row r="254" spans="2:4" ht="20.100000000000001" customHeight="1" x14ac:dyDescent="0.25">
      <c r="B254" s="3" t="s">
        <v>47</v>
      </c>
      <c r="C254" s="3">
        <v>7</v>
      </c>
      <c r="D254" s="7">
        <v>-1156.0952380952599</v>
      </c>
    </row>
    <row r="255" spans="2:4" ht="20.100000000000001" customHeight="1" x14ac:dyDescent="0.25">
      <c r="B255" s="3" t="s">
        <v>47</v>
      </c>
      <c r="C255" s="3">
        <v>8</v>
      </c>
      <c r="D255" s="7" t="s">
        <v>51</v>
      </c>
    </row>
    <row r="256" spans="2:4" ht="20.100000000000001" customHeight="1" x14ac:dyDescent="0.25">
      <c r="B256" s="3" t="s">
        <v>47</v>
      </c>
      <c r="C256" s="3">
        <v>9</v>
      </c>
      <c r="D256" s="7">
        <v>-18</v>
      </c>
    </row>
    <row r="257" spans="2:4" ht="20.100000000000001" customHeight="1" x14ac:dyDescent="0.25">
      <c r="B257" s="3" t="s">
        <v>47</v>
      </c>
      <c r="C257" s="3">
        <v>10</v>
      </c>
      <c r="D257" s="7">
        <v>-28</v>
      </c>
    </row>
    <row r="258" spans="2:4" ht="20.100000000000001" customHeight="1" x14ac:dyDescent="0.25">
      <c r="B258" s="3" t="s">
        <v>47</v>
      </c>
      <c r="C258" s="3">
        <v>11</v>
      </c>
      <c r="D258" s="7">
        <v>-38</v>
      </c>
    </row>
    <row r="259" spans="2:4" ht="20.100000000000001" customHeight="1" x14ac:dyDescent="0.25">
      <c r="B259" s="3" t="s">
        <v>47</v>
      </c>
      <c r="C259" s="3">
        <v>12</v>
      </c>
      <c r="D259" s="7">
        <v>-48</v>
      </c>
    </row>
    <row r="260" spans="2:4" ht="20.100000000000001" customHeight="1" x14ac:dyDescent="0.25">
      <c r="B260" s="3" t="s">
        <v>47</v>
      </c>
      <c r="C260" s="3">
        <v>13</v>
      </c>
      <c r="D260" s="7">
        <v>-58</v>
      </c>
    </row>
    <row r="261" spans="2:4" ht="20.100000000000001" customHeight="1" x14ac:dyDescent="0.25">
      <c r="B261" s="3" t="s">
        <v>47</v>
      </c>
      <c r="C261" s="3">
        <v>14</v>
      </c>
      <c r="D261" s="7" t="s">
        <v>51</v>
      </c>
    </row>
    <row r="262" spans="2:4" ht="20.100000000000001" customHeight="1" x14ac:dyDescent="0.25">
      <c r="B262" s="3" t="s">
        <v>47</v>
      </c>
      <c r="C262" s="3">
        <v>15</v>
      </c>
      <c r="D262" s="7" t="s">
        <v>51</v>
      </c>
    </row>
    <row r="263" spans="2:4" ht="20.100000000000001" customHeight="1" x14ac:dyDescent="0.25">
      <c r="B263" s="3" t="s">
        <v>47</v>
      </c>
      <c r="C263" s="3">
        <v>16</v>
      </c>
      <c r="D263" s="7">
        <v>185.333333333334</v>
      </c>
    </row>
    <row r="264" spans="2:4" ht="20.100000000000001" customHeight="1" x14ac:dyDescent="0.25">
      <c r="B264" s="3" t="s">
        <v>47</v>
      </c>
      <c r="C264" s="3">
        <v>17</v>
      </c>
      <c r="D264" s="7">
        <v>-18</v>
      </c>
    </row>
    <row r="265" spans="2:4" ht="20.100000000000001" customHeight="1" x14ac:dyDescent="0.25">
      <c r="B265" s="3" t="s">
        <v>47</v>
      </c>
      <c r="C265" s="3">
        <v>18</v>
      </c>
      <c r="D265" s="7">
        <v>-28</v>
      </c>
    </row>
    <row r="266" spans="2:4" ht="20.100000000000001" customHeight="1" x14ac:dyDescent="0.25">
      <c r="B266" s="3" t="s">
        <v>47</v>
      </c>
      <c r="C266" s="3">
        <v>19</v>
      </c>
      <c r="D266" s="7">
        <v>-38</v>
      </c>
    </row>
    <row r="267" spans="2:4" ht="20.100000000000001" customHeight="1" x14ac:dyDescent="0.25">
      <c r="B267" s="3" t="s">
        <v>47</v>
      </c>
      <c r="C267" s="3">
        <v>20</v>
      </c>
      <c r="D267" s="7">
        <v>-48</v>
      </c>
    </row>
    <row r="268" spans="2:4" ht="20.100000000000001" customHeight="1" x14ac:dyDescent="0.25">
      <c r="B268" s="3" t="s">
        <v>47</v>
      </c>
      <c r="C268" s="3">
        <v>21</v>
      </c>
      <c r="D268" s="7">
        <v>-58</v>
      </c>
    </row>
    <row r="269" spans="2:4" ht="20.100000000000001" customHeight="1" x14ac:dyDescent="0.25">
      <c r="B269" s="3" t="s">
        <v>47</v>
      </c>
      <c r="C269" s="3">
        <v>22</v>
      </c>
      <c r="D269" s="7" t="s">
        <v>51</v>
      </c>
    </row>
    <row r="270" spans="2:4" ht="20.100000000000001" customHeight="1" x14ac:dyDescent="0.25">
      <c r="B270" s="3" t="s">
        <v>47</v>
      </c>
      <c r="C270" s="3">
        <v>23</v>
      </c>
      <c r="D270" s="7" t="s">
        <v>51</v>
      </c>
    </row>
    <row r="271" spans="2:4" ht="20.100000000000001" customHeight="1" x14ac:dyDescent="0.25">
      <c r="B271" s="3" t="s">
        <v>47</v>
      </c>
      <c r="C271" s="3">
        <v>24</v>
      </c>
      <c r="D271" s="7">
        <v>-993.23809523809496</v>
      </c>
    </row>
    <row r="272" spans="2:4" ht="20.100000000000001" customHeight="1" x14ac:dyDescent="0.25">
      <c r="B272" s="3" t="s">
        <v>47</v>
      </c>
      <c r="C272" s="3">
        <v>25</v>
      </c>
      <c r="D272" s="7">
        <v>-1025.80952380953</v>
      </c>
    </row>
    <row r="273" spans="2:4" ht="20.100000000000001" customHeight="1" x14ac:dyDescent="0.25">
      <c r="B273" s="3" t="s">
        <v>47</v>
      </c>
      <c r="C273" s="3">
        <v>26</v>
      </c>
      <c r="D273" s="7">
        <v>-1058.38095238096</v>
      </c>
    </row>
    <row r="274" spans="2:4" ht="20.100000000000001" customHeight="1" x14ac:dyDescent="0.25">
      <c r="B274" s="3" t="s">
        <v>47</v>
      </c>
      <c r="C274" s="3">
        <v>27</v>
      </c>
      <c r="D274" s="7">
        <v>-1090.9523809523901</v>
      </c>
    </row>
    <row r="275" spans="2:4" ht="20.100000000000001" customHeight="1" x14ac:dyDescent="0.25">
      <c r="B275" s="3" t="s">
        <v>47</v>
      </c>
      <c r="C275" s="3">
        <v>28</v>
      </c>
      <c r="D275" s="7">
        <v>-1123.5238095238101</v>
      </c>
    </row>
    <row r="276" spans="2:4" ht="20.100000000000001" customHeight="1" x14ac:dyDescent="0.25">
      <c r="B276" s="3" t="s">
        <v>47</v>
      </c>
      <c r="C276" s="3">
        <v>29</v>
      </c>
      <c r="D276" s="7">
        <v>-1156.0952380952399</v>
      </c>
    </row>
    <row r="277" spans="2:4" ht="20.100000000000001" customHeight="1" x14ac:dyDescent="0.25">
      <c r="B277" s="3" t="s">
        <v>47</v>
      </c>
      <c r="C277" s="3">
        <v>30</v>
      </c>
      <c r="D277" s="7" t="s">
        <v>51</v>
      </c>
    </row>
    <row r="278" spans="2:4" ht="20.100000000000001" customHeight="1" x14ac:dyDescent="0.25">
      <c r="B278" s="3" t="s">
        <v>47</v>
      </c>
      <c r="C278" s="3">
        <v>31</v>
      </c>
      <c r="D278" s="7" t="s">
        <v>51</v>
      </c>
    </row>
    <row r="279" spans="2:4" ht="20.100000000000001" customHeight="1" x14ac:dyDescent="0.25">
      <c r="B279" s="3" t="s">
        <v>48</v>
      </c>
      <c r="C279" s="3">
        <v>1</v>
      </c>
      <c r="D279" s="7">
        <v>-68</v>
      </c>
    </row>
    <row r="280" spans="2:4" ht="20.100000000000001" customHeight="1" x14ac:dyDescent="0.25">
      <c r="B280" s="3" t="s">
        <v>48</v>
      </c>
      <c r="C280" s="3">
        <v>2</v>
      </c>
      <c r="D280" s="7">
        <v>-78</v>
      </c>
    </row>
    <row r="281" spans="2:4" ht="20.100000000000001" customHeight="1" x14ac:dyDescent="0.25">
      <c r="B281" s="3" t="s">
        <v>48</v>
      </c>
      <c r="C281" s="3">
        <v>3</v>
      </c>
      <c r="D281" s="7">
        <v>-88</v>
      </c>
    </row>
    <row r="282" spans="2:4" ht="20.100000000000001" customHeight="1" x14ac:dyDescent="0.25">
      <c r="B282" s="3" t="s">
        <v>48</v>
      </c>
      <c r="C282" s="3">
        <v>4</v>
      </c>
      <c r="D282" s="7">
        <v>-98</v>
      </c>
    </row>
    <row r="283" spans="2:4" ht="20.100000000000001" customHeight="1" x14ac:dyDescent="0.25">
      <c r="B283" s="3" t="s">
        <v>48</v>
      </c>
      <c r="C283" s="3">
        <v>5</v>
      </c>
      <c r="D283" s="7">
        <v>-108</v>
      </c>
    </row>
    <row r="284" spans="2:4" ht="20.100000000000001" customHeight="1" x14ac:dyDescent="0.25">
      <c r="B284" s="3" t="s">
        <v>48</v>
      </c>
      <c r="C284" s="3">
        <v>6</v>
      </c>
      <c r="D284" s="7" t="s">
        <v>51</v>
      </c>
    </row>
    <row r="285" spans="2:4" ht="20.100000000000001" customHeight="1" x14ac:dyDescent="0.25">
      <c r="B285" s="3" t="s">
        <v>48</v>
      </c>
      <c r="C285" s="3">
        <v>7</v>
      </c>
      <c r="D285" s="7" t="s">
        <v>51</v>
      </c>
    </row>
    <row r="286" spans="2:4" ht="20.100000000000001" customHeight="1" x14ac:dyDescent="0.25">
      <c r="B286" s="3" t="s">
        <v>48</v>
      </c>
      <c r="C286" s="3">
        <v>8</v>
      </c>
      <c r="D286" s="7">
        <v>-1188.6666666666899</v>
      </c>
    </row>
    <row r="287" spans="2:4" ht="20.100000000000001" customHeight="1" x14ac:dyDescent="0.25">
      <c r="B287" s="3" t="s">
        <v>48</v>
      </c>
      <c r="C287" s="3">
        <v>9</v>
      </c>
      <c r="D287" s="7">
        <v>-1221.23809523812</v>
      </c>
    </row>
    <row r="288" spans="2:4" ht="20.100000000000001" customHeight="1" x14ac:dyDescent="0.25">
      <c r="B288" s="3" t="s">
        <v>48</v>
      </c>
      <c r="C288" s="3">
        <v>10</v>
      </c>
      <c r="D288" s="7">
        <v>-1253.80952380955</v>
      </c>
    </row>
    <row r="289" spans="2:4" ht="20.100000000000001" customHeight="1" x14ac:dyDescent="0.25">
      <c r="B289" s="3" t="s">
        <v>48</v>
      </c>
      <c r="C289" s="3">
        <v>11</v>
      </c>
      <c r="D289" s="7">
        <v>-1286.38095238098</v>
      </c>
    </row>
    <row r="290" spans="2:4" ht="20.100000000000001" customHeight="1" x14ac:dyDescent="0.25">
      <c r="B290" s="3" t="s">
        <v>48</v>
      </c>
      <c r="C290" s="3">
        <v>12</v>
      </c>
      <c r="D290" s="7">
        <v>-1318.9523809524001</v>
      </c>
    </row>
    <row r="291" spans="2:4" ht="20.100000000000001" customHeight="1" x14ac:dyDescent="0.25">
      <c r="B291" s="3" t="s">
        <v>48</v>
      </c>
      <c r="C291" s="3">
        <v>13</v>
      </c>
      <c r="D291" s="7">
        <v>-1351.5238095238301</v>
      </c>
    </row>
    <row r="292" spans="2:4" ht="20.100000000000001" customHeight="1" x14ac:dyDescent="0.25">
      <c r="B292" s="3" t="s">
        <v>48</v>
      </c>
      <c r="C292" s="3">
        <v>14</v>
      </c>
      <c r="D292" s="7" t="s">
        <v>51</v>
      </c>
    </row>
    <row r="293" spans="2:4" ht="20.100000000000001" customHeight="1" x14ac:dyDescent="0.25">
      <c r="B293" s="3" t="s">
        <v>48</v>
      </c>
      <c r="C293" s="3">
        <v>15</v>
      </c>
      <c r="D293" s="7">
        <v>-68</v>
      </c>
    </row>
    <row r="294" spans="2:4" ht="20.100000000000001" customHeight="1" x14ac:dyDescent="0.25">
      <c r="B294" s="3" t="s">
        <v>48</v>
      </c>
      <c r="C294" s="3">
        <v>16</v>
      </c>
      <c r="D294" s="7">
        <v>-78</v>
      </c>
    </row>
    <row r="295" spans="2:4" ht="20.100000000000001" customHeight="1" x14ac:dyDescent="0.25">
      <c r="B295" s="3" t="s">
        <v>48</v>
      </c>
      <c r="C295" s="3">
        <v>17</v>
      </c>
      <c r="D295" s="7">
        <v>-88</v>
      </c>
    </row>
    <row r="296" spans="2:4" ht="20.100000000000001" customHeight="1" x14ac:dyDescent="0.25">
      <c r="B296" s="3" t="s">
        <v>48</v>
      </c>
      <c r="C296" s="3">
        <v>18</v>
      </c>
      <c r="D296" s="7">
        <v>-98</v>
      </c>
    </row>
    <row r="297" spans="2:4" ht="20.100000000000001" customHeight="1" x14ac:dyDescent="0.25">
      <c r="B297" s="3" t="s">
        <v>48</v>
      </c>
      <c r="C297" s="3">
        <v>19</v>
      </c>
      <c r="D297" s="7">
        <v>-108</v>
      </c>
    </row>
    <row r="298" spans="2:4" ht="20.100000000000001" customHeight="1" x14ac:dyDescent="0.25">
      <c r="B298" s="3" t="s">
        <v>48</v>
      </c>
      <c r="C298" s="3">
        <v>20</v>
      </c>
      <c r="D298" s="7" t="s">
        <v>51</v>
      </c>
    </row>
    <row r="299" spans="2:4" ht="20.100000000000001" customHeight="1" x14ac:dyDescent="0.25">
      <c r="B299" s="3" t="s">
        <v>48</v>
      </c>
      <c r="C299" s="3">
        <v>21</v>
      </c>
      <c r="D299" s="7" t="s">
        <v>51</v>
      </c>
    </row>
    <row r="300" spans="2:4" ht="20.100000000000001" customHeight="1" x14ac:dyDescent="0.25">
      <c r="B300" s="3" t="s">
        <v>48</v>
      </c>
      <c r="C300" s="3">
        <v>22</v>
      </c>
      <c r="D300" s="7">
        <v>186.333333333334</v>
      </c>
    </row>
    <row r="301" spans="2:4" ht="20.100000000000001" customHeight="1" x14ac:dyDescent="0.25">
      <c r="B301" s="3" t="s">
        <v>48</v>
      </c>
      <c r="C301" s="3">
        <v>23</v>
      </c>
      <c r="D301" s="7">
        <v>-68</v>
      </c>
    </row>
    <row r="302" spans="2:4" ht="20.100000000000001" customHeight="1" x14ac:dyDescent="0.25">
      <c r="B302" s="3" t="s">
        <v>48</v>
      </c>
      <c r="C302" s="3">
        <v>24</v>
      </c>
      <c r="D302" s="7">
        <v>-78</v>
      </c>
    </row>
    <row r="303" spans="2:4" ht="20.100000000000001" customHeight="1" x14ac:dyDescent="0.25">
      <c r="B303" s="3" t="s">
        <v>48</v>
      </c>
      <c r="C303" s="3">
        <v>25</v>
      </c>
      <c r="D303" s="7">
        <v>-88</v>
      </c>
    </row>
    <row r="304" spans="2:4" ht="20.100000000000001" customHeight="1" x14ac:dyDescent="0.25">
      <c r="B304" s="3" t="s">
        <v>48</v>
      </c>
      <c r="C304" s="3">
        <v>26</v>
      </c>
      <c r="D304" s="7">
        <v>-98</v>
      </c>
    </row>
    <row r="305" spans="2:4" ht="20.100000000000001" customHeight="1" x14ac:dyDescent="0.25">
      <c r="B305" s="3" t="s">
        <v>48</v>
      </c>
      <c r="C305" s="3">
        <v>27</v>
      </c>
      <c r="D305" s="7">
        <v>-108</v>
      </c>
    </row>
    <row r="306" spans="2:4" ht="20.100000000000001" customHeight="1" x14ac:dyDescent="0.25">
      <c r="B306" s="3" t="s">
        <v>48</v>
      </c>
      <c r="C306" s="3">
        <v>28</v>
      </c>
      <c r="D306" s="7" t="s">
        <v>51</v>
      </c>
    </row>
    <row r="307" spans="2:4" ht="20.100000000000001" customHeight="1" x14ac:dyDescent="0.25">
      <c r="B307" s="3" t="s">
        <v>48</v>
      </c>
      <c r="C307" s="3">
        <v>29</v>
      </c>
      <c r="D307" s="7" t="s">
        <v>51</v>
      </c>
    </row>
    <row r="308" spans="2:4" ht="20.100000000000001" customHeight="1" x14ac:dyDescent="0.25">
      <c r="B308" s="3" t="s">
        <v>48</v>
      </c>
      <c r="C308" s="3">
        <v>30</v>
      </c>
      <c r="D308" s="7">
        <v>-1188.6666666666699</v>
      </c>
    </row>
    <row r="309" spans="2:4" ht="20.100000000000001" customHeight="1" x14ac:dyDescent="0.25">
      <c r="B309" s="3" t="s">
        <v>49</v>
      </c>
      <c r="C309" s="3">
        <v>1</v>
      </c>
      <c r="D309" s="7">
        <v>-1221.2380952381</v>
      </c>
    </row>
    <row r="310" spans="2:4" ht="20.100000000000001" customHeight="1" x14ac:dyDescent="0.25">
      <c r="B310" s="3" t="s">
        <v>49</v>
      </c>
      <c r="C310" s="3">
        <v>2</v>
      </c>
      <c r="D310" s="7">
        <v>-1253.80952380953</v>
      </c>
    </row>
    <row r="311" spans="2:4" ht="20.100000000000001" customHeight="1" x14ac:dyDescent="0.25">
      <c r="B311" s="3" t="s">
        <v>49</v>
      </c>
      <c r="C311" s="3">
        <v>3</v>
      </c>
      <c r="D311" s="7">
        <v>-1286.38095238096</v>
      </c>
    </row>
    <row r="312" spans="2:4" ht="20.100000000000001" customHeight="1" x14ac:dyDescent="0.25">
      <c r="B312" s="3" t="s">
        <v>49</v>
      </c>
      <c r="C312" s="3">
        <v>4</v>
      </c>
      <c r="D312" s="7">
        <v>-1318.9523809523901</v>
      </c>
    </row>
    <row r="313" spans="2:4" ht="20.100000000000001" customHeight="1" x14ac:dyDescent="0.25">
      <c r="B313" s="3" t="s">
        <v>49</v>
      </c>
      <c r="C313" s="3">
        <v>5</v>
      </c>
      <c r="D313" s="7">
        <v>-1351.5238095238101</v>
      </c>
    </row>
    <row r="314" spans="2:4" ht="20.100000000000001" customHeight="1" x14ac:dyDescent="0.25">
      <c r="B314" s="3" t="s">
        <v>49</v>
      </c>
      <c r="C314" s="3">
        <v>6</v>
      </c>
      <c r="D314" s="7" t="s">
        <v>51</v>
      </c>
    </row>
    <row r="315" spans="2:4" ht="20.100000000000001" customHeight="1" x14ac:dyDescent="0.25">
      <c r="B315" s="3" t="s">
        <v>49</v>
      </c>
      <c r="C315" s="3">
        <v>7</v>
      </c>
      <c r="D315" s="7" t="s">
        <v>51</v>
      </c>
    </row>
    <row r="316" spans="2:4" ht="20.100000000000001" customHeight="1" x14ac:dyDescent="0.25">
      <c r="B316" s="3" t="s">
        <v>49</v>
      </c>
      <c r="C316" s="3">
        <v>8</v>
      </c>
      <c r="D316" s="7">
        <v>-118</v>
      </c>
    </row>
    <row r="317" spans="2:4" ht="20.100000000000001" customHeight="1" x14ac:dyDescent="0.25">
      <c r="B317" s="3" t="s">
        <v>49</v>
      </c>
      <c r="C317" s="3">
        <v>9</v>
      </c>
      <c r="D317" s="7">
        <v>-128</v>
      </c>
    </row>
    <row r="318" spans="2:4" ht="20.100000000000001" customHeight="1" x14ac:dyDescent="0.25">
      <c r="B318" s="3" t="s">
        <v>49</v>
      </c>
      <c r="C318" s="3">
        <v>10</v>
      </c>
      <c r="D318" s="7">
        <v>-138</v>
      </c>
    </row>
    <row r="319" spans="2:4" ht="20.100000000000001" customHeight="1" x14ac:dyDescent="0.25">
      <c r="B319" s="3" t="s">
        <v>49</v>
      </c>
      <c r="C319" s="3">
        <v>11</v>
      </c>
      <c r="D319" s="7">
        <v>-148</v>
      </c>
    </row>
    <row r="320" spans="2:4" ht="20.100000000000001" customHeight="1" x14ac:dyDescent="0.25">
      <c r="B320" s="3" t="s">
        <v>49</v>
      </c>
      <c r="C320" s="3">
        <v>12</v>
      </c>
      <c r="D320" s="7">
        <v>-158</v>
      </c>
    </row>
    <row r="321" spans="2:4" ht="20.100000000000001" customHeight="1" x14ac:dyDescent="0.25">
      <c r="B321" s="3" t="s">
        <v>49</v>
      </c>
      <c r="C321" s="3">
        <v>13</v>
      </c>
      <c r="D321" s="7" t="s">
        <v>51</v>
      </c>
    </row>
    <row r="322" spans="2:4" ht="20.100000000000001" customHeight="1" x14ac:dyDescent="0.25">
      <c r="B322" s="3" t="s">
        <v>49</v>
      </c>
      <c r="C322" s="3">
        <v>14</v>
      </c>
      <c r="D322" s="7" t="s">
        <v>51</v>
      </c>
    </row>
    <row r="323" spans="2:4" ht="20.100000000000001" customHeight="1" x14ac:dyDescent="0.25">
      <c r="B323" s="3" t="s">
        <v>49</v>
      </c>
      <c r="C323" s="3">
        <v>15</v>
      </c>
      <c r="D323" s="7">
        <v>-1384.0952380952599</v>
      </c>
    </row>
    <row r="324" spans="2:4" ht="20.100000000000001" customHeight="1" x14ac:dyDescent="0.25">
      <c r="B324" s="3" t="s">
        <v>49</v>
      </c>
      <c r="C324" s="3">
        <v>16</v>
      </c>
      <c r="D324" s="7">
        <v>-1416.6666666666899</v>
      </c>
    </row>
    <row r="325" spans="2:4" ht="20.100000000000001" customHeight="1" x14ac:dyDescent="0.25">
      <c r="B325" s="3" t="s">
        <v>49</v>
      </c>
      <c r="C325" s="3">
        <v>17</v>
      </c>
      <c r="D325" s="7">
        <v>-1449.23809523812</v>
      </c>
    </row>
    <row r="326" spans="2:4" ht="20.100000000000001" customHeight="1" x14ac:dyDescent="0.25">
      <c r="B326" s="3" t="s">
        <v>49</v>
      </c>
      <c r="C326" s="3">
        <v>18</v>
      </c>
      <c r="D326" s="7">
        <v>-1481.80952380955</v>
      </c>
    </row>
    <row r="327" spans="2:4" ht="20.100000000000001" customHeight="1" x14ac:dyDescent="0.25">
      <c r="B327" s="3" t="s">
        <v>49</v>
      </c>
      <c r="C327" s="3">
        <v>19</v>
      </c>
      <c r="D327" s="7">
        <v>-1514.38095238098</v>
      </c>
    </row>
    <row r="328" spans="2:4" ht="20.100000000000001" customHeight="1" x14ac:dyDescent="0.25">
      <c r="B328" s="3" t="s">
        <v>49</v>
      </c>
      <c r="C328" s="3">
        <v>20</v>
      </c>
      <c r="D328" s="7">
        <v>-1546.9523809524101</v>
      </c>
    </row>
    <row r="329" spans="2:4" ht="20.100000000000001" customHeight="1" x14ac:dyDescent="0.25">
      <c r="B329" s="3" t="s">
        <v>49</v>
      </c>
      <c r="C329" s="3">
        <v>21</v>
      </c>
      <c r="D329" s="7" t="s">
        <v>51</v>
      </c>
    </row>
    <row r="330" spans="2:4" ht="20.100000000000001" customHeight="1" x14ac:dyDescent="0.25">
      <c r="B330" s="3" t="s">
        <v>49</v>
      </c>
      <c r="C330" s="3">
        <v>22</v>
      </c>
      <c r="D330" s="7">
        <v>-118</v>
      </c>
    </row>
    <row r="331" spans="2:4" ht="20.100000000000001" customHeight="1" x14ac:dyDescent="0.25">
      <c r="B331" s="3" t="s">
        <v>49</v>
      </c>
      <c r="C331" s="3">
        <v>23</v>
      </c>
      <c r="D331" s="7">
        <v>-128</v>
      </c>
    </row>
    <row r="332" spans="2:4" ht="20.100000000000001" customHeight="1" x14ac:dyDescent="0.25">
      <c r="B332" s="3" t="s">
        <v>49</v>
      </c>
      <c r="C332" s="3">
        <v>24</v>
      </c>
      <c r="D332" s="7">
        <v>-138</v>
      </c>
    </row>
    <row r="333" spans="2:4" ht="20.100000000000001" customHeight="1" x14ac:dyDescent="0.25">
      <c r="B333" s="3" t="s">
        <v>49</v>
      </c>
      <c r="C333" s="3">
        <v>25</v>
      </c>
      <c r="D333" s="7">
        <v>-148</v>
      </c>
    </row>
    <row r="334" spans="2:4" ht="20.100000000000001" customHeight="1" x14ac:dyDescent="0.25">
      <c r="B334" s="3" t="s">
        <v>49</v>
      </c>
      <c r="C334" s="3">
        <v>26</v>
      </c>
      <c r="D334" s="7">
        <v>-158</v>
      </c>
    </row>
    <row r="335" spans="2:4" ht="20.100000000000001" customHeight="1" x14ac:dyDescent="0.25">
      <c r="B335" s="3" t="s">
        <v>49</v>
      </c>
      <c r="C335" s="3">
        <v>27</v>
      </c>
      <c r="D335" s="7" t="s">
        <v>51</v>
      </c>
    </row>
    <row r="336" spans="2:4" ht="20.100000000000001" customHeight="1" x14ac:dyDescent="0.25">
      <c r="B336" s="3" t="s">
        <v>49</v>
      </c>
      <c r="C336" s="3">
        <v>28</v>
      </c>
      <c r="D336" s="7" t="s">
        <v>51</v>
      </c>
    </row>
    <row r="337" spans="2:4" ht="20.100000000000001" customHeight="1" x14ac:dyDescent="0.25">
      <c r="B337" s="3" t="s">
        <v>49</v>
      </c>
      <c r="C337" s="3">
        <v>29</v>
      </c>
      <c r="D337" s="7">
        <v>187.333333333334</v>
      </c>
    </row>
    <row r="338" spans="2:4" ht="20.100000000000001" customHeight="1" x14ac:dyDescent="0.25">
      <c r="B338" s="3" t="s">
        <v>49</v>
      </c>
      <c r="C338" s="3">
        <v>30</v>
      </c>
      <c r="D338" s="7">
        <v>-118</v>
      </c>
    </row>
    <row r="339" spans="2:4" ht="20.100000000000001" customHeight="1" x14ac:dyDescent="0.25">
      <c r="B339" s="3" t="s">
        <v>50</v>
      </c>
      <c r="C339" s="3">
        <v>1</v>
      </c>
      <c r="D339" s="7">
        <v>-128</v>
      </c>
    </row>
    <row r="340" spans="2:4" ht="20.100000000000001" customHeight="1" x14ac:dyDescent="0.25">
      <c r="B340" s="3" t="s">
        <v>50</v>
      </c>
      <c r="C340" s="3">
        <v>2</v>
      </c>
      <c r="D340" s="7">
        <v>-138</v>
      </c>
    </row>
    <row r="341" spans="2:4" ht="20.100000000000001" customHeight="1" x14ac:dyDescent="0.25">
      <c r="B341" s="3" t="s">
        <v>50</v>
      </c>
      <c r="C341" s="3">
        <v>3</v>
      </c>
      <c r="D341" s="7">
        <v>-148</v>
      </c>
    </row>
    <row r="342" spans="2:4" ht="20.100000000000001" customHeight="1" x14ac:dyDescent="0.25">
      <c r="B342" s="3" t="s">
        <v>50</v>
      </c>
      <c r="C342" s="3">
        <v>4</v>
      </c>
      <c r="D342" s="7">
        <v>-158</v>
      </c>
    </row>
    <row r="343" spans="2:4" ht="20.100000000000001" customHeight="1" x14ac:dyDescent="0.25">
      <c r="B343" s="3" t="s">
        <v>50</v>
      </c>
      <c r="C343" s="3">
        <v>5</v>
      </c>
      <c r="D343" s="7" t="s">
        <v>51</v>
      </c>
    </row>
    <row r="344" spans="2:4" ht="20.100000000000001" customHeight="1" x14ac:dyDescent="0.25">
      <c r="B344" s="3" t="s">
        <v>50</v>
      </c>
      <c r="C344" s="3">
        <v>6</v>
      </c>
      <c r="D344" s="7" t="s">
        <v>51</v>
      </c>
    </row>
    <row r="345" spans="2:4" ht="20.100000000000001" customHeight="1" x14ac:dyDescent="0.25">
      <c r="B345" s="3" t="s">
        <v>50</v>
      </c>
      <c r="C345" s="3">
        <v>7</v>
      </c>
      <c r="D345" s="7">
        <v>-1384.0952380952399</v>
      </c>
    </row>
    <row r="346" spans="2:4" ht="20.100000000000001" customHeight="1" x14ac:dyDescent="0.25">
      <c r="B346" s="3" t="s">
        <v>50</v>
      </c>
      <c r="C346" s="3">
        <v>8</v>
      </c>
      <c r="D346" s="7">
        <v>-1416.6666666666699</v>
      </c>
    </row>
    <row r="347" spans="2:4" ht="20.100000000000001" customHeight="1" x14ac:dyDescent="0.25">
      <c r="B347" s="3" t="s">
        <v>50</v>
      </c>
      <c r="C347" s="3">
        <v>9</v>
      </c>
      <c r="D347" s="7">
        <v>-1449.2380952381</v>
      </c>
    </row>
    <row r="348" spans="2:4" ht="20.100000000000001" customHeight="1" x14ac:dyDescent="0.25">
      <c r="B348" s="3" t="s">
        <v>50</v>
      </c>
      <c r="C348" s="3">
        <v>10</v>
      </c>
      <c r="D348" s="7">
        <v>-1481.80952380953</v>
      </c>
    </row>
    <row r="349" spans="2:4" ht="20.100000000000001" customHeight="1" x14ac:dyDescent="0.25">
      <c r="B349" s="3" t="s">
        <v>50</v>
      </c>
      <c r="C349" s="3">
        <v>11</v>
      </c>
      <c r="D349" s="7">
        <v>-1514.38095238096</v>
      </c>
    </row>
    <row r="350" spans="2:4" ht="20.100000000000001" customHeight="1" x14ac:dyDescent="0.25">
      <c r="B350" s="3" t="s">
        <v>50</v>
      </c>
      <c r="C350" s="3">
        <v>12</v>
      </c>
      <c r="D350" s="7">
        <v>-1546.9523809523901</v>
      </c>
    </row>
    <row r="351" spans="2:4" ht="20.100000000000001" customHeight="1" x14ac:dyDescent="0.25">
      <c r="B351" s="3" t="s">
        <v>50</v>
      </c>
      <c r="C351" s="3">
        <v>13</v>
      </c>
      <c r="D351" s="7" t="s">
        <v>51</v>
      </c>
    </row>
    <row r="352" spans="2:4" ht="20.100000000000001" customHeight="1" x14ac:dyDescent="0.25">
      <c r="B352" s="3" t="s">
        <v>50</v>
      </c>
      <c r="C352" s="3">
        <v>14</v>
      </c>
      <c r="D352" s="7" t="s">
        <v>51</v>
      </c>
    </row>
    <row r="353" spans="2:4" ht="20.100000000000001" customHeight="1" x14ac:dyDescent="0.25">
      <c r="B353" s="3" t="s">
        <v>50</v>
      </c>
      <c r="C353" s="3">
        <v>15</v>
      </c>
      <c r="D353" s="7">
        <v>-168</v>
      </c>
    </row>
    <row r="354" spans="2:4" ht="20.100000000000001" customHeight="1" x14ac:dyDescent="0.25">
      <c r="B354" s="3" t="s">
        <v>50</v>
      </c>
      <c r="C354" s="3">
        <v>16</v>
      </c>
      <c r="D354" s="7">
        <v>-178</v>
      </c>
    </row>
    <row r="355" spans="2:4" ht="20.100000000000001" customHeight="1" x14ac:dyDescent="0.25">
      <c r="B355" s="3" t="s">
        <v>50</v>
      </c>
      <c r="C355" s="3">
        <v>17</v>
      </c>
      <c r="D355" s="7">
        <v>-188</v>
      </c>
    </row>
    <row r="356" spans="2:4" ht="20.100000000000001" customHeight="1" x14ac:dyDescent="0.25">
      <c r="B356" s="3" t="s">
        <v>50</v>
      </c>
      <c r="C356" s="3">
        <v>18</v>
      </c>
      <c r="D356" s="7">
        <v>-198</v>
      </c>
    </row>
    <row r="357" spans="2:4" ht="20.100000000000001" customHeight="1" x14ac:dyDescent="0.25">
      <c r="B357" s="3" t="s">
        <v>50</v>
      </c>
      <c r="C357" s="3">
        <v>19</v>
      </c>
      <c r="D357" s="7">
        <v>-208</v>
      </c>
    </row>
    <row r="358" spans="2:4" ht="20.100000000000001" customHeight="1" x14ac:dyDescent="0.25">
      <c r="B358" s="3" t="s">
        <v>50</v>
      </c>
      <c r="C358" s="3">
        <v>20</v>
      </c>
      <c r="D358" s="7" t="s">
        <v>51</v>
      </c>
    </row>
    <row r="359" spans="2:4" ht="20.100000000000001" customHeight="1" x14ac:dyDescent="0.25">
      <c r="B359" s="3" t="s">
        <v>50</v>
      </c>
      <c r="C359" s="3">
        <v>21</v>
      </c>
      <c r="D359" s="7" t="s">
        <v>51</v>
      </c>
    </row>
    <row r="360" spans="2:4" ht="20.100000000000001" customHeight="1" x14ac:dyDescent="0.25">
      <c r="B360" s="3" t="s">
        <v>50</v>
      </c>
      <c r="C360" s="3">
        <v>22</v>
      </c>
      <c r="D360" s="7">
        <v>-1579.5238095238401</v>
      </c>
    </row>
    <row r="361" spans="2:4" ht="20.100000000000001" customHeight="1" x14ac:dyDescent="0.25">
      <c r="B361" s="3" t="s">
        <v>50</v>
      </c>
      <c r="C361" s="3">
        <v>23</v>
      </c>
      <c r="D361" s="7">
        <v>-1612.0952380952699</v>
      </c>
    </row>
    <row r="362" spans="2:4" ht="20.100000000000001" customHeight="1" x14ac:dyDescent="0.25">
      <c r="B362" s="3" t="s">
        <v>50</v>
      </c>
      <c r="C362" s="3">
        <v>24</v>
      </c>
      <c r="D362" s="7">
        <v>-1644.6666666666899</v>
      </c>
    </row>
    <row r="363" spans="2:4" ht="20.100000000000001" customHeight="1" x14ac:dyDescent="0.25">
      <c r="B363" s="3" t="s">
        <v>50</v>
      </c>
      <c r="C363" s="3">
        <v>25</v>
      </c>
      <c r="D363" s="7">
        <v>-1677.23809523812</v>
      </c>
    </row>
    <row r="364" spans="2:4" ht="20.100000000000001" customHeight="1" x14ac:dyDescent="0.25">
      <c r="B364" s="3" t="s">
        <v>50</v>
      </c>
      <c r="C364" s="3">
        <v>26</v>
      </c>
      <c r="D364" s="7">
        <v>-1709.80952380955</v>
      </c>
    </row>
    <row r="365" spans="2:4" ht="20.100000000000001" customHeight="1" x14ac:dyDescent="0.25">
      <c r="B365" s="3" t="s">
        <v>50</v>
      </c>
      <c r="C365" s="3">
        <v>27</v>
      </c>
      <c r="D365" s="7">
        <v>-1742.38095238098</v>
      </c>
    </row>
    <row r="366" spans="2:4" ht="20.100000000000001" customHeight="1" x14ac:dyDescent="0.25">
      <c r="B366" s="3" t="s">
        <v>50</v>
      </c>
      <c r="C366" s="3">
        <v>28</v>
      </c>
      <c r="D366" s="7" t="s">
        <v>51</v>
      </c>
    </row>
    <row r="367" spans="2:4" ht="20.100000000000001" customHeight="1" x14ac:dyDescent="0.25">
      <c r="B367" s="3" t="s">
        <v>50</v>
      </c>
      <c r="C367" s="3">
        <v>29</v>
      </c>
      <c r="D367" s="7">
        <v>-168</v>
      </c>
    </row>
    <row r="368" spans="2:4" ht="20.100000000000001" customHeight="1" x14ac:dyDescent="0.25">
      <c r="B368" s="3" t="s">
        <v>50</v>
      </c>
      <c r="C368" s="3">
        <v>30</v>
      </c>
      <c r="D368" s="7">
        <v>-178</v>
      </c>
    </row>
    <row r="369" spans="2:4" ht="20.100000000000001" customHeight="1" x14ac:dyDescent="0.25">
      <c r="B369" s="3" t="s">
        <v>50</v>
      </c>
      <c r="C369" s="3">
        <v>31</v>
      </c>
      <c r="D369" s="7">
        <v>-188</v>
      </c>
    </row>
  </sheetData>
  <mergeCells count="1">
    <mergeCell ref="B2:I2"/>
  </mergeCells>
  <phoneticPr fontId="5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B7117-190B-49C4-AFAF-D444C819F667}">
  <dimension ref="B2:F12"/>
  <sheetViews>
    <sheetView showGridLines="0" workbookViewId="0">
      <selection activeCell="E17" sqref="E17"/>
    </sheetView>
  </sheetViews>
  <sheetFormatPr defaultRowHeight="20.100000000000001" customHeight="1" x14ac:dyDescent="0.25"/>
  <cols>
    <col min="1" max="1" width="3.85546875" customWidth="1"/>
    <col min="2" max="3" width="13.42578125" customWidth="1"/>
    <col min="4" max="4" width="3.5703125" customWidth="1"/>
    <col min="5" max="5" width="15.5703125" customWidth="1"/>
    <col min="6" max="6" width="19.7109375" customWidth="1"/>
  </cols>
  <sheetData>
    <row r="2" spans="2:6" ht="20.100000000000001" customHeight="1" thickBot="1" x14ac:dyDescent="0.3">
      <c r="B2" s="15" t="s">
        <v>57</v>
      </c>
      <c r="C2" s="15"/>
      <c r="D2" s="15"/>
      <c r="E2" s="15"/>
      <c r="F2" s="15"/>
    </row>
    <row r="3" spans="2:6" ht="20.100000000000001" customHeight="1" thickTop="1" x14ac:dyDescent="0.25">
      <c r="B3" s="1"/>
      <c r="C3" s="1"/>
      <c r="D3" s="1"/>
      <c r="E3" s="1"/>
      <c r="F3" s="1"/>
    </row>
    <row r="4" spans="2:6" ht="20.100000000000001" customHeight="1" x14ac:dyDescent="0.25">
      <c r="B4" s="4" t="s">
        <v>0</v>
      </c>
      <c r="C4" s="4" t="s">
        <v>1</v>
      </c>
      <c r="D4" s="2"/>
      <c r="E4" s="4" t="s">
        <v>2</v>
      </c>
      <c r="F4" s="4" t="s">
        <v>3</v>
      </c>
    </row>
    <row r="5" spans="2:6" ht="20.100000000000001" customHeight="1" x14ac:dyDescent="0.25">
      <c r="B5" s="3">
        <v>100123</v>
      </c>
      <c r="C5" s="3" t="s">
        <v>4</v>
      </c>
      <c r="D5" s="1"/>
      <c r="E5" s="3">
        <v>100789</v>
      </c>
      <c r="F5" s="3"/>
    </row>
    <row r="6" spans="2:6" ht="20.100000000000001" customHeight="1" x14ac:dyDescent="0.25">
      <c r="B6" s="3">
        <v>100456</v>
      </c>
      <c r="C6" s="3" t="s">
        <v>5</v>
      </c>
      <c r="D6" s="1"/>
      <c r="E6" s="3">
        <v>100254</v>
      </c>
      <c r="F6" s="3"/>
    </row>
    <row r="7" spans="2:6" ht="20.100000000000001" customHeight="1" x14ac:dyDescent="0.25">
      <c r="B7" s="3">
        <v>100789</v>
      </c>
      <c r="C7" s="3" t="s">
        <v>6</v>
      </c>
      <c r="D7" s="1"/>
      <c r="E7" s="3">
        <v>100146</v>
      </c>
      <c r="F7" s="3"/>
    </row>
    <row r="8" spans="2:6" ht="20.100000000000001" customHeight="1" x14ac:dyDescent="0.25">
      <c r="B8" s="3">
        <v>100369</v>
      </c>
      <c r="C8" s="3" t="s">
        <v>7</v>
      </c>
      <c r="D8" s="1"/>
      <c r="E8" s="3">
        <v>100361</v>
      </c>
      <c r="F8" s="3"/>
    </row>
    <row r="9" spans="2:6" ht="20.100000000000001" customHeight="1" x14ac:dyDescent="0.25">
      <c r="B9" s="3">
        <v>100147</v>
      </c>
      <c r="C9" s="3" t="s">
        <v>8</v>
      </c>
      <c r="D9" s="1"/>
      <c r="E9" s="3">
        <v>100123</v>
      </c>
      <c r="F9" s="3"/>
    </row>
    <row r="10" spans="2:6" ht="20.100000000000001" customHeight="1" x14ac:dyDescent="0.25">
      <c r="B10" s="3">
        <v>100258</v>
      </c>
      <c r="C10" s="3" t="s">
        <v>9</v>
      </c>
      <c r="D10" s="1"/>
      <c r="E10" s="3">
        <v>100426</v>
      </c>
      <c r="F10" s="3"/>
    </row>
    <row r="11" spans="2:6" ht="20.100000000000001" customHeight="1" x14ac:dyDescent="0.25">
      <c r="B11" s="3">
        <v>100361</v>
      </c>
      <c r="C11" s="3" t="s">
        <v>10</v>
      </c>
      <c r="D11" s="1"/>
      <c r="E11" s="3">
        <v>100526</v>
      </c>
      <c r="F11" s="3"/>
    </row>
    <row r="12" spans="2:6" ht="20.100000000000001" customHeight="1" x14ac:dyDescent="0.25">
      <c r="B12" s="3">
        <v>100426</v>
      </c>
      <c r="C12" s="3" t="s">
        <v>11</v>
      </c>
      <c r="D12" s="1"/>
      <c r="E12" s="3">
        <v>100555</v>
      </c>
      <c r="F12" s="3"/>
    </row>
  </sheetData>
  <mergeCells count="1">
    <mergeCell ref="B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N12"/>
  <sheetViews>
    <sheetView showGridLines="0" workbookViewId="0">
      <selection activeCell="J2" sqref="J2:N12"/>
    </sheetView>
  </sheetViews>
  <sheetFormatPr defaultColWidth="9.140625" defaultRowHeight="20.100000000000001" customHeight="1" x14ac:dyDescent="0.25"/>
  <cols>
    <col min="1" max="1" width="3.85546875" style="1" customWidth="1"/>
    <col min="2" max="3" width="13.42578125" style="1" customWidth="1"/>
    <col min="4" max="4" width="3.5703125" style="1" customWidth="1"/>
    <col min="5" max="5" width="15.5703125" style="1" customWidth="1"/>
    <col min="6" max="6" width="19.7109375" style="1" customWidth="1"/>
    <col min="7" max="9" width="9.140625" style="1"/>
    <col min="10" max="11" width="13.42578125" style="1" customWidth="1"/>
    <col min="12" max="12" width="3.5703125" style="1" customWidth="1"/>
    <col min="13" max="13" width="15.5703125" style="1" customWidth="1"/>
    <col min="14" max="14" width="19.7109375" style="1" customWidth="1"/>
    <col min="15" max="16384" width="9.140625" style="1"/>
  </cols>
  <sheetData>
    <row r="2" spans="2:14" ht="20.100000000000001" customHeight="1" thickBot="1" x14ac:dyDescent="0.3">
      <c r="B2" s="15" t="s">
        <v>12</v>
      </c>
      <c r="C2" s="15"/>
      <c r="D2" s="15"/>
      <c r="E2" s="15"/>
      <c r="F2" s="15"/>
      <c r="J2" s="15" t="s">
        <v>62</v>
      </c>
      <c r="K2" s="15"/>
      <c r="L2" s="15"/>
      <c r="M2" s="15"/>
      <c r="N2" s="15"/>
    </row>
    <row r="3" spans="2:14" ht="20.100000000000001" customHeight="1" thickTop="1" x14ac:dyDescent="0.25"/>
    <row r="4" spans="2:14" ht="20.100000000000001" customHeight="1" x14ac:dyDescent="0.25">
      <c r="B4" s="4" t="s">
        <v>0</v>
      </c>
      <c r="C4" s="4" t="s">
        <v>1</v>
      </c>
      <c r="D4" s="2"/>
      <c r="E4" s="4" t="s">
        <v>2</v>
      </c>
      <c r="F4" s="4" t="s">
        <v>3</v>
      </c>
      <c r="J4" s="4" t="s">
        <v>0</v>
      </c>
      <c r="K4" s="4" t="s">
        <v>1</v>
      </c>
      <c r="L4" s="2"/>
      <c r="M4" s="4" t="s">
        <v>2</v>
      </c>
      <c r="N4" s="4" t="s">
        <v>3</v>
      </c>
    </row>
    <row r="5" spans="2:14" ht="20.100000000000001" customHeight="1" x14ac:dyDescent="0.25">
      <c r="B5" s="3">
        <v>100123</v>
      </c>
      <c r="C5" s="3" t="s">
        <v>4</v>
      </c>
      <c r="E5" s="3">
        <v>100789</v>
      </c>
      <c r="F5" s="3" t="str">
        <f>IF(COUNTIF($B$5:$B$12,E5),"Available","Not Available")</f>
        <v>Available</v>
      </c>
      <c r="J5" s="3">
        <v>100123</v>
      </c>
      <c r="K5" s="3" t="s">
        <v>4</v>
      </c>
      <c r="M5" s="3">
        <v>100789</v>
      </c>
      <c r="N5" s="3"/>
    </row>
    <row r="6" spans="2:14" ht="20.100000000000001" customHeight="1" x14ac:dyDescent="0.25">
      <c r="B6" s="3">
        <v>100456</v>
      </c>
      <c r="C6" s="3" t="s">
        <v>5</v>
      </c>
      <c r="E6" s="3">
        <v>100254</v>
      </c>
      <c r="F6" s="3" t="str">
        <f t="shared" ref="F6:F12" si="0">IF(COUNTIF($B$5:$B$12,E6),"Available","Not Available")</f>
        <v>Not Available</v>
      </c>
      <c r="J6" s="3">
        <v>100456</v>
      </c>
      <c r="K6" s="3" t="s">
        <v>5</v>
      </c>
      <c r="M6" s="3">
        <v>100254</v>
      </c>
      <c r="N6" s="3"/>
    </row>
    <row r="7" spans="2:14" ht="20.100000000000001" customHeight="1" x14ac:dyDescent="0.25">
      <c r="B7" s="3">
        <v>100789</v>
      </c>
      <c r="C7" s="3" t="s">
        <v>6</v>
      </c>
      <c r="E7" s="3">
        <v>100146</v>
      </c>
      <c r="F7" s="3" t="str">
        <f t="shared" si="0"/>
        <v>Not Available</v>
      </c>
      <c r="J7" s="3">
        <v>100789</v>
      </c>
      <c r="K7" s="3" t="s">
        <v>6</v>
      </c>
      <c r="M7" s="3">
        <v>100146</v>
      </c>
      <c r="N7" s="3"/>
    </row>
    <row r="8" spans="2:14" ht="20.100000000000001" customHeight="1" x14ac:dyDescent="0.25">
      <c r="B8" s="3">
        <v>100369</v>
      </c>
      <c r="C8" s="3" t="s">
        <v>7</v>
      </c>
      <c r="E8" s="3">
        <v>100361</v>
      </c>
      <c r="F8" s="3" t="str">
        <f t="shared" si="0"/>
        <v>Available</v>
      </c>
      <c r="J8" s="3">
        <v>100369</v>
      </c>
      <c r="K8" s="3" t="s">
        <v>7</v>
      </c>
      <c r="M8" s="3">
        <v>100361</v>
      </c>
      <c r="N8" s="3"/>
    </row>
    <row r="9" spans="2:14" ht="20.100000000000001" customHeight="1" x14ac:dyDescent="0.25">
      <c r="B9" s="3">
        <v>100147</v>
      </c>
      <c r="C9" s="3" t="s">
        <v>8</v>
      </c>
      <c r="E9" s="3">
        <v>100123</v>
      </c>
      <c r="F9" s="3" t="str">
        <f t="shared" si="0"/>
        <v>Available</v>
      </c>
      <c r="J9" s="3">
        <v>100147</v>
      </c>
      <c r="K9" s="3" t="s">
        <v>8</v>
      </c>
      <c r="M9" s="3">
        <v>100123</v>
      </c>
      <c r="N9" s="3"/>
    </row>
    <row r="10" spans="2:14" ht="20.100000000000001" customHeight="1" x14ac:dyDescent="0.25">
      <c r="B10" s="3">
        <v>100258</v>
      </c>
      <c r="C10" s="3" t="s">
        <v>9</v>
      </c>
      <c r="E10" s="3">
        <v>100426</v>
      </c>
      <c r="F10" s="3" t="str">
        <f t="shared" si="0"/>
        <v>Available</v>
      </c>
      <c r="J10" s="3">
        <v>100258</v>
      </c>
      <c r="K10" s="3" t="s">
        <v>9</v>
      </c>
      <c r="M10" s="3">
        <v>100426</v>
      </c>
      <c r="N10" s="3"/>
    </row>
    <row r="11" spans="2:14" ht="20.100000000000001" customHeight="1" x14ac:dyDescent="0.25">
      <c r="B11" s="3">
        <v>100361</v>
      </c>
      <c r="C11" s="3" t="s">
        <v>10</v>
      </c>
      <c r="E11" s="3">
        <v>100526</v>
      </c>
      <c r="F11" s="3" t="str">
        <f t="shared" si="0"/>
        <v>Not Available</v>
      </c>
      <c r="J11" s="3">
        <v>100361</v>
      </c>
      <c r="K11" s="3" t="s">
        <v>10</v>
      </c>
      <c r="M11" s="3">
        <v>100526</v>
      </c>
      <c r="N11" s="3"/>
    </row>
    <row r="12" spans="2:14" ht="20.100000000000001" customHeight="1" x14ac:dyDescent="0.25">
      <c r="B12" s="3">
        <v>100426</v>
      </c>
      <c r="C12" s="3" t="s">
        <v>11</v>
      </c>
      <c r="E12" s="3">
        <v>100555</v>
      </c>
      <c r="F12" s="3" t="str">
        <f t="shared" si="0"/>
        <v>Not Available</v>
      </c>
      <c r="J12" s="3">
        <v>100426</v>
      </c>
      <c r="K12" s="3" t="s">
        <v>11</v>
      </c>
      <c r="M12" s="3">
        <v>100555</v>
      </c>
      <c r="N12" s="3"/>
    </row>
  </sheetData>
  <mergeCells count="2">
    <mergeCell ref="B2:F2"/>
    <mergeCell ref="J2:N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05F606-917F-4EFD-9A6A-E5DBE7355B28}">
  <dimension ref="B2:N12"/>
  <sheetViews>
    <sheetView showGridLines="0" workbookViewId="0">
      <selection activeCell="I16" sqref="H5:I16"/>
    </sheetView>
  </sheetViews>
  <sheetFormatPr defaultRowHeight="20.100000000000001" customHeight="1" x14ac:dyDescent="0.25"/>
  <cols>
    <col min="1" max="1" width="3.85546875" customWidth="1"/>
    <col min="2" max="3" width="13.42578125" customWidth="1"/>
    <col min="4" max="4" width="3.5703125" customWidth="1"/>
    <col min="5" max="5" width="15.5703125" customWidth="1"/>
    <col min="6" max="6" width="19.7109375" customWidth="1"/>
    <col min="10" max="11" width="13.42578125" customWidth="1"/>
    <col min="12" max="12" width="3.5703125" customWidth="1"/>
    <col min="13" max="13" width="15.5703125" customWidth="1"/>
    <col min="14" max="14" width="19.7109375" customWidth="1"/>
  </cols>
  <sheetData>
    <row r="2" spans="2:14" ht="20.100000000000001" customHeight="1" thickBot="1" x14ac:dyDescent="0.3">
      <c r="B2" s="15" t="s">
        <v>13</v>
      </c>
      <c r="C2" s="15"/>
      <c r="D2" s="15"/>
      <c r="E2" s="15"/>
      <c r="F2" s="15"/>
      <c r="J2" s="15" t="s">
        <v>62</v>
      </c>
      <c r="K2" s="15"/>
      <c r="L2" s="15"/>
      <c r="M2" s="15"/>
      <c r="N2" s="15"/>
    </row>
    <row r="3" spans="2:14" ht="20.100000000000001" customHeight="1" thickTop="1" x14ac:dyDescent="0.25">
      <c r="B3" s="1"/>
      <c r="C3" s="1"/>
      <c r="D3" s="1"/>
      <c r="E3" s="1"/>
      <c r="F3" s="1"/>
      <c r="J3" s="1"/>
      <c r="K3" s="1"/>
      <c r="L3" s="1"/>
      <c r="M3" s="1"/>
      <c r="N3" s="1"/>
    </row>
    <row r="4" spans="2:14" ht="20.100000000000001" customHeight="1" x14ac:dyDescent="0.25">
      <c r="B4" s="4" t="s">
        <v>0</v>
      </c>
      <c r="C4" s="4" t="s">
        <v>1</v>
      </c>
      <c r="D4" s="2"/>
      <c r="E4" s="4" t="s">
        <v>2</v>
      </c>
      <c r="F4" s="4" t="s">
        <v>3</v>
      </c>
      <c r="J4" s="4" t="s">
        <v>0</v>
      </c>
      <c r="K4" s="4" t="s">
        <v>1</v>
      </c>
      <c r="L4" s="2"/>
      <c r="M4" s="4" t="s">
        <v>2</v>
      </c>
      <c r="N4" s="4" t="s">
        <v>3</v>
      </c>
    </row>
    <row r="5" spans="2:14" ht="20.100000000000001" customHeight="1" x14ac:dyDescent="0.25">
      <c r="B5" s="3">
        <v>100123</v>
      </c>
      <c r="C5" s="3" t="s">
        <v>4</v>
      </c>
      <c r="D5" s="1"/>
      <c r="E5" s="3">
        <v>100789</v>
      </c>
      <c r="F5" s="3" t="str">
        <f>IF(ISNA(MATCH(E5,$B$5:$B$12,0)),"Not Available","Available")</f>
        <v>Available</v>
      </c>
      <c r="J5" s="3">
        <v>100123</v>
      </c>
      <c r="K5" s="3" t="s">
        <v>4</v>
      </c>
      <c r="L5" s="1"/>
      <c r="M5" s="3">
        <v>100789</v>
      </c>
      <c r="N5" s="3"/>
    </row>
    <row r="6" spans="2:14" ht="20.100000000000001" customHeight="1" x14ac:dyDescent="0.25">
      <c r="B6" s="3">
        <v>100456</v>
      </c>
      <c r="C6" s="3" t="s">
        <v>5</v>
      </c>
      <c r="D6" s="1"/>
      <c r="E6" s="3">
        <v>100254</v>
      </c>
      <c r="F6" s="3" t="str">
        <f t="shared" ref="F6:F12" si="0">IF(ISNA(MATCH(E6,$B$5:$B$12,0)),"Not Available","Available")</f>
        <v>Not Available</v>
      </c>
      <c r="J6" s="3">
        <v>100456</v>
      </c>
      <c r="K6" s="3" t="s">
        <v>5</v>
      </c>
      <c r="L6" s="1"/>
      <c r="M6" s="3">
        <v>100254</v>
      </c>
      <c r="N6" s="3"/>
    </row>
    <row r="7" spans="2:14" ht="20.100000000000001" customHeight="1" x14ac:dyDescent="0.25">
      <c r="B7" s="3">
        <v>100789</v>
      </c>
      <c r="C7" s="3" t="s">
        <v>6</v>
      </c>
      <c r="D7" s="1"/>
      <c r="E7" s="3">
        <v>100146</v>
      </c>
      <c r="F7" s="3" t="str">
        <f t="shared" si="0"/>
        <v>Not Available</v>
      </c>
      <c r="J7" s="3">
        <v>100789</v>
      </c>
      <c r="K7" s="3" t="s">
        <v>6</v>
      </c>
      <c r="L7" s="1"/>
      <c r="M7" s="3">
        <v>100146</v>
      </c>
      <c r="N7" s="3"/>
    </row>
    <row r="8" spans="2:14" ht="20.100000000000001" customHeight="1" x14ac:dyDescent="0.25">
      <c r="B8" s="3">
        <v>100369</v>
      </c>
      <c r="C8" s="3" t="s">
        <v>7</v>
      </c>
      <c r="D8" s="1"/>
      <c r="E8" s="3">
        <v>100361</v>
      </c>
      <c r="F8" s="3" t="str">
        <f t="shared" si="0"/>
        <v>Available</v>
      </c>
      <c r="J8" s="3">
        <v>100369</v>
      </c>
      <c r="K8" s="3" t="s">
        <v>7</v>
      </c>
      <c r="L8" s="1"/>
      <c r="M8" s="3">
        <v>100361</v>
      </c>
      <c r="N8" s="3"/>
    </row>
    <row r="9" spans="2:14" ht="20.100000000000001" customHeight="1" x14ac:dyDescent="0.25">
      <c r="B9" s="3">
        <v>100147</v>
      </c>
      <c r="C9" s="3" t="s">
        <v>8</v>
      </c>
      <c r="D9" s="1"/>
      <c r="E9" s="3">
        <v>100123</v>
      </c>
      <c r="F9" s="3" t="str">
        <f t="shared" si="0"/>
        <v>Available</v>
      </c>
      <c r="J9" s="3">
        <v>100147</v>
      </c>
      <c r="K9" s="3" t="s">
        <v>8</v>
      </c>
      <c r="L9" s="1"/>
      <c r="M9" s="3">
        <v>100123</v>
      </c>
      <c r="N9" s="3"/>
    </row>
    <row r="10" spans="2:14" ht="20.100000000000001" customHeight="1" x14ac:dyDescent="0.25">
      <c r="B10" s="3">
        <v>100258</v>
      </c>
      <c r="C10" s="3" t="s">
        <v>9</v>
      </c>
      <c r="D10" s="1"/>
      <c r="E10" s="3">
        <v>100426</v>
      </c>
      <c r="F10" s="3" t="str">
        <f t="shared" si="0"/>
        <v>Available</v>
      </c>
      <c r="J10" s="3">
        <v>100258</v>
      </c>
      <c r="K10" s="3" t="s">
        <v>9</v>
      </c>
      <c r="L10" s="1"/>
      <c r="M10" s="3">
        <v>100426</v>
      </c>
      <c r="N10" s="3"/>
    </row>
    <row r="11" spans="2:14" ht="20.100000000000001" customHeight="1" x14ac:dyDescent="0.25">
      <c r="B11" s="3">
        <v>100361</v>
      </c>
      <c r="C11" s="3" t="s">
        <v>10</v>
      </c>
      <c r="D11" s="1"/>
      <c r="E11" s="3">
        <v>100526</v>
      </c>
      <c r="F11" s="3" t="str">
        <f t="shared" si="0"/>
        <v>Not Available</v>
      </c>
      <c r="J11" s="3">
        <v>100361</v>
      </c>
      <c r="K11" s="3" t="s">
        <v>10</v>
      </c>
      <c r="L11" s="1"/>
      <c r="M11" s="3">
        <v>100526</v>
      </c>
      <c r="N11" s="3"/>
    </row>
    <row r="12" spans="2:14" ht="20.100000000000001" customHeight="1" x14ac:dyDescent="0.25">
      <c r="B12" s="3">
        <v>100426</v>
      </c>
      <c r="C12" s="3" t="s">
        <v>11</v>
      </c>
      <c r="D12" s="1"/>
      <c r="E12" s="3">
        <v>100555</v>
      </c>
      <c r="F12" s="3" t="str">
        <f t="shared" si="0"/>
        <v>Not Available</v>
      </c>
      <c r="J12" s="3">
        <v>100426</v>
      </c>
      <c r="K12" s="3" t="s">
        <v>11</v>
      </c>
      <c r="L12" s="1"/>
      <c r="M12" s="3">
        <v>100555</v>
      </c>
      <c r="N12" s="3"/>
    </row>
  </sheetData>
  <mergeCells count="2">
    <mergeCell ref="B2:F2"/>
    <mergeCell ref="J2:N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6B111-4023-424E-AF98-FA48B90C3C17}">
  <dimension ref="B2:N12"/>
  <sheetViews>
    <sheetView showGridLines="0" workbookViewId="0">
      <selection activeCell="H5" sqref="H5:H12"/>
    </sheetView>
  </sheetViews>
  <sheetFormatPr defaultRowHeight="20.100000000000001" customHeight="1" x14ac:dyDescent="0.25"/>
  <cols>
    <col min="1" max="1" width="3.85546875" customWidth="1"/>
    <col min="2" max="3" width="13.42578125" customWidth="1"/>
    <col min="4" max="4" width="3.5703125" customWidth="1"/>
    <col min="5" max="5" width="15.5703125" customWidth="1"/>
    <col min="6" max="6" width="18.42578125" customWidth="1"/>
    <col min="10" max="11" width="13.42578125" customWidth="1"/>
    <col min="12" max="12" width="3.5703125" customWidth="1"/>
    <col min="13" max="13" width="15.5703125" customWidth="1"/>
    <col min="14" max="14" width="19.7109375" customWidth="1"/>
  </cols>
  <sheetData>
    <row r="2" spans="2:14" ht="20.100000000000001" customHeight="1" thickBot="1" x14ac:dyDescent="0.3">
      <c r="B2" s="15" t="s">
        <v>14</v>
      </c>
      <c r="C2" s="15"/>
      <c r="D2" s="15"/>
      <c r="E2" s="15"/>
      <c r="F2" s="15"/>
      <c r="J2" s="15" t="s">
        <v>62</v>
      </c>
      <c r="K2" s="15"/>
      <c r="L2" s="15"/>
      <c r="M2" s="15"/>
      <c r="N2" s="15"/>
    </row>
    <row r="3" spans="2:14" ht="20.100000000000001" customHeight="1" thickTop="1" x14ac:dyDescent="0.25">
      <c r="B3" s="1"/>
      <c r="C3" s="1"/>
      <c r="D3" s="1"/>
      <c r="E3" s="1"/>
      <c r="F3" s="1"/>
      <c r="J3" s="1"/>
      <c r="K3" s="1"/>
      <c r="L3" s="1"/>
      <c r="M3" s="1"/>
      <c r="N3" s="1"/>
    </row>
    <row r="4" spans="2:14" ht="20.100000000000001" customHeight="1" x14ac:dyDescent="0.25">
      <c r="B4" s="4" t="s">
        <v>0</v>
      </c>
      <c r="C4" s="4" t="s">
        <v>1</v>
      </c>
      <c r="D4" s="2"/>
      <c r="E4" s="4" t="s">
        <v>2</v>
      </c>
      <c r="F4" s="4" t="s">
        <v>3</v>
      </c>
      <c r="J4" s="4" t="s">
        <v>0</v>
      </c>
      <c r="K4" s="4" t="s">
        <v>1</v>
      </c>
      <c r="L4" s="2"/>
      <c r="M4" s="4" t="s">
        <v>2</v>
      </c>
      <c r="N4" s="4" t="s">
        <v>3</v>
      </c>
    </row>
    <row r="5" spans="2:14" ht="20.100000000000001" customHeight="1" x14ac:dyDescent="0.25">
      <c r="B5" s="3">
        <v>100123</v>
      </c>
      <c r="C5" s="3" t="s">
        <v>4</v>
      </c>
      <c r="D5" s="1"/>
      <c r="E5" s="3">
        <v>100789</v>
      </c>
      <c r="F5" s="3" t="str">
        <f>IF(ISNA(VLOOKUP(E5,$B$5:$B$12,1,FALSE)),"Not Available","Available")</f>
        <v>Available</v>
      </c>
      <c r="J5" s="3">
        <v>100123</v>
      </c>
      <c r="K5" s="3" t="s">
        <v>4</v>
      </c>
      <c r="L5" s="1"/>
      <c r="M5" s="3">
        <v>100789</v>
      </c>
      <c r="N5" s="3"/>
    </row>
    <row r="6" spans="2:14" ht="20.100000000000001" customHeight="1" x14ac:dyDescent="0.25">
      <c r="B6" s="3">
        <v>100456</v>
      </c>
      <c r="C6" s="3" t="s">
        <v>5</v>
      </c>
      <c r="D6" s="1"/>
      <c r="E6" s="3">
        <v>100254</v>
      </c>
      <c r="F6" s="3" t="str">
        <f t="shared" ref="F6:F12" si="0">IF(ISNA(VLOOKUP(E6,$B$5:$B$12,1,FALSE)),"Not Available","Available")</f>
        <v>Not Available</v>
      </c>
      <c r="J6" s="3">
        <v>100456</v>
      </c>
      <c r="K6" s="3" t="s">
        <v>5</v>
      </c>
      <c r="L6" s="1"/>
      <c r="M6" s="3">
        <v>100254</v>
      </c>
      <c r="N6" s="3"/>
    </row>
    <row r="7" spans="2:14" ht="20.100000000000001" customHeight="1" x14ac:dyDescent="0.25">
      <c r="B7" s="3">
        <v>100789</v>
      </c>
      <c r="C7" s="3" t="s">
        <v>6</v>
      </c>
      <c r="D7" s="1"/>
      <c r="E7" s="3">
        <v>100146</v>
      </c>
      <c r="F7" s="3" t="str">
        <f t="shared" si="0"/>
        <v>Not Available</v>
      </c>
      <c r="J7" s="3">
        <v>100789</v>
      </c>
      <c r="K7" s="3" t="s">
        <v>6</v>
      </c>
      <c r="L7" s="1"/>
      <c r="M7" s="3">
        <v>100146</v>
      </c>
      <c r="N7" s="3"/>
    </row>
    <row r="8" spans="2:14" ht="20.100000000000001" customHeight="1" x14ac:dyDescent="0.25">
      <c r="B8" s="3">
        <v>100369</v>
      </c>
      <c r="C8" s="3" t="s">
        <v>7</v>
      </c>
      <c r="D8" s="1"/>
      <c r="E8" s="3">
        <v>100361</v>
      </c>
      <c r="F8" s="3" t="str">
        <f t="shared" si="0"/>
        <v>Available</v>
      </c>
      <c r="J8" s="3">
        <v>100369</v>
      </c>
      <c r="K8" s="3" t="s">
        <v>7</v>
      </c>
      <c r="L8" s="1"/>
      <c r="M8" s="3">
        <v>100361</v>
      </c>
      <c r="N8" s="3"/>
    </row>
    <row r="9" spans="2:14" ht="20.100000000000001" customHeight="1" x14ac:dyDescent="0.25">
      <c r="B9" s="3">
        <v>100147</v>
      </c>
      <c r="C9" s="3" t="s">
        <v>8</v>
      </c>
      <c r="D9" s="1"/>
      <c r="E9" s="3">
        <v>100123</v>
      </c>
      <c r="F9" s="3" t="str">
        <f t="shared" si="0"/>
        <v>Available</v>
      </c>
      <c r="J9" s="3">
        <v>100147</v>
      </c>
      <c r="K9" s="3" t="s">
        <v>8</v>
      </c>
      <c r="L9" s="1"/>
      <c r="M9" s="3">
        <v>100123</v>
      </c>
      <c r="N9" s="3"/>
    </row>
    <row r="10" spans="2:14" ht="20.100000000000001" customHeight="1" x14ac:dyDescent="0.25">
      <c r="B10" s="3">
        <v>100258</v>
      </c>
      <c r="C10" s="3" t="s">
        <v>9</v>
      </c>
      <c r="D10" s="1"/>
      <c r="E10" s="3">
        <v>100426</v>
      </c>
      <c r="F10" s="3" t="str">
        <f t="shared" si="0"/>
        <v>Available</v>
      </c>
      <c r="J10" s="3">
        <v>100258</v>
      </c>
      <c r="K10" s="3" t="s">
        <v>9</v>
      </c>
      <c r="L10" s="1"/>
      <c r="M10" s="3">
        <v>100426</v>
      </c>
      <c r="N10" s="3"/>
    </row>
    <row r="11" spans="2:14" ht="20.100000000000001" customHeight="1" x14ac:dyDescent="0.25">
      <c r="B11" s="3">
        <v>100361</v>
      </c>
      <c r="C11" s="3" t="s">
        <v>10</v>
      </c>
      <c r="D11" s="1"/>
      <c r="E11" s="3">
        <v>100526</v>
      </c>
      <c r="F11" s="3" t="str">
        <f t="shared" si="0"/>
        <v>Not Available</v>
      </c>
      <c r="J11" s="3">
        <v>100361</v>
      </c>
      <c r="K11" s="3" t="s">
        <v>10</v>
      </c>
      <c r="L11" s="1"/>
      <c r="M11" s="3">
        <v>100526</v>
      </c>
      <c r="N11" s="3"/>
    </row>
    <row r="12" spans="2:14" ht="20.100000000000001" customHeight="1" x14ac:dyDescent="0.25">
      <c r="B12" s="3">
        <v>100426</v>
      </c>
      <c r="C12" s="3" t="s">
        <v>11</v>
      </c>
      <c r="D12" s="1"/>
      <c r="E12" s="3">
        <v>100555</v>
      </c>
      <c r="F12" s="3" t="str">
        <f t="shared" si="0"/>
        <v>Not Available</v>
      </c>
      <c r="J12" s="3">
        <v>100426</v>
      </c>
      <c r="K12" s="3" t="s">
        <v>11</v>
      </c>
      <c r="L12" s="1"/>
      <c r="M12" s="3">
        <v>100555</v>
      </c>
      <c r="N12" s="3"/>
    </row>
  </sheetData>
  <mergeCells count="2">
    <mergeCell ref="B2:F2"/>
    <mergeCell ref="J2:N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05F25-A10A-44E2-B35F-8B2B67D58FBA}">
  <dimension ref="B2:N12"/>
  <sheetViews>
    <sheetView showGridLines="0" workbookViewId="0">
      <selection activeCell="H14" sqref="G5:H14"/>
    </sheetView>
  </sheetViews>
  <sheetFormatPr defaultRowHeight="20.100000000000001" customHeight="1" x14ac:dyDescent="0.25"/>
  <cols>
    <col min="1" max="1" width="3.85546875" customWidth="1"/>
    <col min="2" max="3" width="13.42578125" customWidth="1"/>
    <col min="4" max="4" width="3.5703125" customWidth="1"/>
    <col min="5" max="5" width="15.5703125" customWidth="1"/>
    <col min="6" max="6" width="18.42578125" customWidth="1"/>
    <col min="10" max="11" width="13.42578125" customWidth="1"/>
    <col min="12" max="12" width="3.5703125" customWidth="1"/>
    <col min="13" max="13" width="15.5703125" customWidth="1"/>
    <col min="14" max="14" width="19.7109375" customWidth="1"/>
  </cols>
  <sheetData>
    <row r="2" spans="2:14" ht="20.100000000000001" customHeight="1" thickBot="1" x14ac:dyDescent="0.3">
      <c r="B2" s="15" t="s">
        <v>56</v>
      </c>
      <c r="C2" s="15"/>
      <c r="D2" s="15"/>
      <c r="E2" s="15"/>
      <c r="F2" s="15"/>
      <c r="J2" s="15" t="s">
        <v>62</v>
      </c>
      <c r="K2" s="15"/>
      <c r="L2" s="15"/>
      <c r="M2" s="15"/>
      <c r="N2" s="15"/>
    </row>
    <row r="3" spans="2:14" ht="20.100000000000001" customHeight="1" thickTop="1" x14ac:dyDescent="0.25">
      <c r="B3" s="1"/>
      <c r="C3" s="1"/>
      <c r="D3" s="1"/>
      <c r="E3" s="1"/>
      <c r="F3" s="1"/>
      <c r="J3" s="1"/>
      <c r="K3" s="1"/>
      <c r="L3" s="1"/>
      <c r="M3" s="1"/>
      <c r="N3" s="1"/>
    </row>
    <row r="4" spans="2:14" ht="20.100000000000001" customHeight="1" x14ac:dyDescent="0.25">
      <c r="B4" s="4" t="s">
        <v>0</v>
      </c>
      <c r="C4" s="4" t="s">
        <v>1</v>
      </c>
      <c r="D4" s="2"/>
      <c r="E4" s="4" t="s">
        <v>2</v>
      </c>
      <c r="F4" s="4" t="s">
        <v>3</v>
      </c>
      <c r="J4" s="4" t="s">
        <v>0</v>
      </c>
      <c r="K4" s="4" t="s">
        <v>1</v>
      </c>
      <c r="L4" s="2"/>
      <c r="M4" s="4" t="s">
        <v>2</v>
      </c>
      <c r="N4" s="4" t="s">
        <v>3</v>
      </c>
    </row>
    <row r="5" spans="2:14" ht="20.100000000000001" customHeight="1" x14ac:dyDescent="0.25">
      <c r="B5" s="3">
        <v>100123</v>
      </c>
      <c r="C5" s="3" t="s">
        <v>4</v>
      </c>
      <c r="D5" s="1"/>
      <c r="E5" s="3">
        <v>100789</v>
      </c>
      <c r="F5" s="3" t="str">
        <f>IF(ISNUMBER(MATCH(E5,$B$5:$B$12,0)),"Available","Not Available")</f>
        <v>Available</v>
      </c>
      <c r="J5" s="3">
        <v>100123</v>
      </c>
      <c r="K5" s="3" t="s">
        <v>4</v>
      </c>
      <c r="L5" s="1"/>
      <c r="M5" s="3">
        <v>100789</v>
      </c>
      <c r="N5" s="3"/>
    </row>
    <row r="6" spans="2:14" ht="20.100000000000001" customHeight="1" x14ac:dyDescent="0.25">
      <c r="B6" s="3">
        <v>100456</v>
      </c>
      <c r="C6" s="3" t="s">
        <v>5</v>
      </c>
      <c r="D6" s="1"/>
      <c r="E6" s="3">
        <v>100254</v>
      </c>
      <c r="F6" s="3" t="str">
        <f t="shared" ref="F6:F12" si="0">IF(ISNUMBER(MATCH(E6,$B$5:$B$12,0)),"Available","Not Available")</f>
        <v>Not Available</v>
      </c>
      <c r="J6" s="3">
        <v>100456</v>
      </c>
      <c r="K6" s="3" t="s">
        <v>5</v>
      </c>
      <c r="L6" s="1"/>
      <c r="M6" s="3">
        <v>100254</v>
      </c>
      <c r="N6" s="3"/>
    </row>
    <row r="7" spans="2:14" ht="20.100000000000001" customHeight="1" x14ac:dyDescent="0.25">
      <c r="B7" s="3">
        <v>100789</v>
      </c>
      <c r="C7" s="3" t="s">
        <v>6</v>
      </c>
      <c r="D7" s="1"/>
      <c r="E7" s="3">
        <v>100146</v>
      </c>
      <c r="F7" s="3" t="str">
        <f t="shared" si="0"/>
        <v>Not Available</v>
      </c>
      <c r="J7" s="3">
        <v>100789</v>
      </c>
      <c r="K7" s="3" t="s">
        <v>6</v>
      </c>
      <c r="L7" s="1"/>
      <c r="M7" s="3">
        <v>100146</v>
      </c>
      <c r="N7" s="3"/>
    </row>
    <row r="8" spans="2:14" ht="20.100000000000001" customHeight="1" x14ac:dyDescent="0.25">
      <c r="B8" s="3">
        <v>100369</v>
      </c>
      <c r="C8" s="3" t="s">
        <v>7</v>
      </c>
      <c r="D8" s="1"/>
      <c r="E8" s="3">
        <v>100361</v>
      </c>
      <c r="F8" s="3" t="str">
        <f t="shared" si="0"/>
        <v>Available</v>
      </c>
      <c r="J8" s="3">
        <v>100369</v>
      </c>
      <c r="K8" s="3" t="s">
        <v>7</v>
      </c>
      <c r="L8" s="1"/>
      <c r="M8" s="3">
        <v>100361</v>
      </c>
      <c r="N8" s="3"/>
    </row>
    <row r="9" spans="2:14" ht="20.100000000000001" customHeight="1" x14ac:dyDescent="0.25">
      <c r="B9" s="3">
        <v>100147</v>
      </c>
      <c r="C9" s="3" t="s">
        <v>8</v>
      </c>
      <c r="D9" s="1"/>
      <c r="E9" s="3">
        <v>100123</v>
      </c>
      <c r="F9" s="3" t="str">
        <f t="shared" si="0"/>
        <v>Available</v>
      </c>
      <c r="J9" s="3">
        <v>100147</v>
      </c>
      <c r="K9" s="3" t="s">
        <v>8</v>
      </c>
      <c r="L9" s="1"/>
      <c r="M9" s="3">
        <v>100123</v>
      </c>
      <c r="N9" s="3"/>
    </row>
    <row r="10" spans="2:14" ht="20.100000000000001" customHeight="1" x14ac:dyDescent="0.25">
      <c r="B10" s="3">
        <v>100258</v>
      </c>
      <c r="C10" s="3" t="s">
        <v>9</v>
      </c>
      <c r="D10" s="1"/>
      <c r="E10" s="3">
        <v>100426</v>
      </c>
      <c r="F10" s="3" t="str">
        <f t="shared" si="0"/>
        <v>Available</v>
      </c>
      <c r="J10" s="3">
        <v>100258</v>
      </c>
      <c r="K10" s="3" t="s">
        <v>9</v>
      </c>
      <c r="L10" s="1"/>
      <c r="M10" s="3">
        <v>100426</v>
      </c>
      <c r="N10" s="3"/>
    </row>
    <row r="11" spans="2:14" ht="20.100000000000001" customHeight="1" x14ac:dyDescent="0.25">
      <c r="B11" s="3">
        <v>100361</v>
      </c>
      <c r="C11" s="3" t="s">
        <v>10</v>
      </c>
      <c r="D11" s="1"/>
      <c r="E11" s="3">
        <v>100526</v>
      </c>
      <c r="F11" s="3" t="str">
        <f t="shared" si="0"/>
        <v>Not Available</v>
      </c>
      <c r="J11" s="3">
        <v>100361</v>
      </c>
      <c r="K11" s="3" t="s">
        <v>10</v>
      </c>
      <c r="L11" s="1"/>
      <c r="M11" s="3">
        <v>100526</v>
      </c>
      <c r="N11" s="3"/>
    </row>
    <row r="12" spans="2:14" ht="20.100000000000001" customHeight="1" x14ac:dyDescent="0.25">
      <c r="B12" s="3">
        <v>100426</v>
      </c>
      <c r="C12" s="3" t="s">
        <v>11</v>
      </c>
      <c r="D12" s="1"/>
      <c r="E12" s="3">
        <v>100555</v>
      </c>
      <c r="F12" s="3" t="str">
        <f t="shared" si="0"/>
        <v>Not Available</v>
      </c>
      <c r="J12" s="3">
        <v>100426</v>
      </c>
      <c r="K12" s="3" t="s">
        <v>11</v>
      </c>
      <c r="L12" s="1"/>
      <c r="M12" s="3">
        <v>100555</v>
      </c>
      <c r="N12" s="3"/>
    </row>
  </sheetData>
  <mergeCells count="2">
    <mergeCell ref="B2:F2"/>
    <mergeCell ref="J2:N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485E0-0EF0-4386-A00F-5189E0E10949}">
  <dimension ref="B2:N12"/>
  <sheetViews>
    <sheetView showGridLines="0" workbookViewId="0">
      <selection activeCell="K18" sqref="K18"/>
    </sheetView>
  </sheetViews>
  <sheetFormatPr defaultRowHeight="20.100000000000001" customHeight="1" x14ac:dyDescent="0.25"/>
  <cols>
    <col min="1" max="1" width="3.85546875" customWidth="1"/>
    <col min="2" max="3" width="13.42578125" customWidth="1"/>
    <col min="4" max="4" width="3.5703125" customWidth="1"/>
    <col min="5" max="5" width="15.5703125" customWidth="1"/>
    <col min="6" max="6" width="18.42578125" customWidth="1"/>
    <col min="10" max="11" width="13.42578125" customWidth="1"/>
    <col min="12" max="12" width="3.5703125" customWidth="1"/>
    <col min="13" max="13" width="15.5703125" customWidth="1"/>
    <col min="14" max="14" width="18.42578125" customWidth="1"/>
  </cols>
  <sheetData>
    <row r="2" spans="2:14" ht="20.100000000000001" customHeight="1" thickBot="1" x14ac:dyDescent="0.3">
      <c r="B2" s="15" t="s">
        <v>55</v>
      </c>
      <c r="C2" s="15"/>
      <c r="D2" s="15"/>
      <c r="E2" s="15"/>
      <c r="F2" s="15"/>
      <c r="J2" s="15" t="s">
        <v>62</v>
      </c>
      <c r="K2" s="15"/>
      <c r="L2" s="15"/>
      <c r="M2" s="15"/>
      <c r="N2" s="15"/>
    </row>
    <row r="3" spans="2:14" ht="20.100000000000001" customHeight="1" thickTop="1" x14ac:dyDescent="0.25">
      <c r="B3" s="1"/>
      <c r="C3" s="1"/>
      <c r="D3" s="1"/>
      <c r="E3" s="1"/>
      <c r="F3" s="1"/>
      <c r="J3" s="1"/>
      <c r="K3" s="1"/>
      <c r="L3" s="1"/>
      <c r="M3" s="1"/>
      <c r="N3" s="1"/>
    </row>
    <row r="4" spans="2:14" ht="20.100000000000001" customHeight="1" x14ac:dyDescent="0.25">
      <c r="B4" s="4" t="s">
        <v>0</v>
      </c>
      <c r="C4" s="4" t="s">
        <v>1</v>
      </c>
      <c r="D4" s="2"/>
      <c r="E4" s="4" t="s">
        <v>15</v>
      </c>
      <c r="F4" s="4" t="s">
        <v>16</v>
      </c>
      <c r="J4" s="4" t="s">
        <v>0</v>
      </c>
      <c r="K4" s="4" t="s">
        <v>1</v>
      </c>
      <c r="L4" s="2"/>
      <c r="M4" s="4" t="s">
        <v>15</v>
      </c>
      <c r="N4" s="4" t="s">
        <v>16</v>
      </c>
    </row>
    <row r="5" spans="2:14" ht="20.100000000000001" customHeight="1" x14ac:dyDescent="0.25">
      <c r="B5" s="3">
        <v>100123</v>
      </c>
      <c r="C5" s="3" t="s">
        <v>4</v>
      </c>
      <c r="D5" s="1"/>
      <c r="E5" s="3">
        <v>100789</v>
      </c>
      <c r="F5" s="3" cm="1">
        <f t="array" ref="F5:F8">_xlfn._xlws.FILTER(B5:B12,COUNTIF(E5:E8,B5:B12)=0)</f>
        <v>100456</v>
      </c>
      <c r="J5" s="3">
        <v>100123</v>
      </c>
      <c r="K5" s="3" t="s">
        <v>4</v>
      </c>
      <c r="L5" s="1"/>
      <c r="M5" s="3">
        <v>100789</v>
      </c>
      <c r="N5" s="3"/>
    </row>
    <row r="6" spans="2:14" ht="20.100000000000001" customHeight="1" x14ac:dyDescent="0.25">
      <c r="B6" s="3">
        <v>100456</v>
      </c>
      <c r="C6" s="3" t="s">
        <v>5</v>
      </c>
      <c r="D6" s="1"/>
      <c r="E6" s="3">
        <v>100361</v>
      </c>
      <c r="F6" s="3">
        <v>100369</v>
      </c>
      <c r="J6" s="3">
        <v>100456</v>
      </c>
      <c r="K6" s="3" t="s">
        <v>5</v>
      </c>
      <c r="L6" s="1"/>
      <c r="M6" s="3">
        <v>100361</v>
      </c>
      <c r="N6" s="3"/>
    </row>
    <row r="7" spans="2:14" ht="20.100000000000001" customHeight="1" x14ac:dyDescent="0.25">
      <c r="B7" s="3">
        <v>100789</v>
      </c>
      <c r="C7" s="3" t="s">
        <v>6</v>
      </c>
      <c r="D7" s="1"/>
      <c r="E7" s="3">
        <v>100123</v>
      </c>
      <c r="F7" s="3">
        <v>100147</v>
      </c>
      <c r="J7" s="3">
        <v>100789</v>
      </c>
      <c r="K7" s="3" t="s">
        <v>6</v>
      </c>
      <c r="L7" s="1"/>
      <c r="M7" s="3">
        <v>100123</v>
      </c>
      <c r="N7" s="3"/>
    </row>
    <row r="8" spans="2:14" ht="20.100000000000001" customHeight="1" x14ac:dyDescent="0.25">
      <c r="B8" s="3">
        <v>100369</v>
      </c>
      <c r="C8" s="3" t="s">
        <v>7</v>
      </c>
      <c r="D8" s="1"/>
      <c r="E8" s="3">
        <v>100426</v>
      </c>
      <c r="F8" s="3">
        <v>100258</v>
      </c>
      <c r="J8" s="3">
        <v>100369</v>
      </c>
      <c r="K8" s="3" t="s">
        <v>7</v>
      </c>
      <c r="L8" s="1"/>
      <c r="M8" s="3">
        <v>100426</v>
      </c>
      <c r="N8" s="3"/>
    </row>
    <row r="9" spans="2:14" ht="20.100000000000001" customHeight="1" x14ac:dyDescent="0.25">
      <c r="B9" s="3">
        <v>100147</v>
      </c>
      <c r="C9" s="3" t="s">
        <v>8</v>
      </c>
      <c r="D9" s="1"/>
      <c r="J9" s="3">
        <v>100147</v>
      </c>
      <c r="K9" s="3" t="s">
        <v>8</v>
      </c>
      <c r="L9" s="1"/>
    </row>
    <row r="10" spans="2:14" ht="20.100000000000001" customHeight="1" x14ac:dyDescent="0.25">
      <c r="B10" s="3">
        <v>100258</v>
      </c>
      <c r="C10" s="3" t="s">
        <v>9</v>
      </c>
      <c r="D10" s="1"/>
      <c r="J10" s="3">
        <v>100258</v>
      </c>
      <c r="K10" s="3" t="s">
        <v>9</v>
      </c>
      <c r="L10" s="1"/>
    </row>
    <row r="11" spans="2:14" ht="20.100000000000001" customHeight="1" x14ac:dyDescent="0.25">
      <c r="B11" s="3">
        <v>100361</v>
      </c>
      <c r="C11" s="3" t="s">
        <v>10</v>
      </c>
      <c r="D11" s="1"/>
      <c r="J11" s="3">
        <v>100361</v>
      </c>
      <c r="K11" s="3" t="s">
        <v>10</v>
      </c>
      <c r="L11" s="1"/>
    </row>
    <row r="12" spans="2:14" ht="20.100000000000001" customHeight="1" x14ac:dyDescent="0.25">
      <c r="B12" s="3">
        <v>100426</v>
      </c>
      <c r="C12" s="3" t="s">
        <v>11</v>
      </c>
      <c r="D12" s="1"/>
      <c r="J12" s="3">
        <v>100426</v>
      </c>
      <c r="K12" s="3" t="s">
        <v>11</v>
      </c>
      <c r="L12" s="1"/>
    </row>
  </sheetData>
  <mergeCells count="2">
    <mergeCell ref="B2:F2"/>
    <mergeCell ref="J2:N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40846-E430-42F0-8AAC-29C38C3C499A}">
  <dimension ref="B2:J14"/>
  <sheetViews>
    <sheetView showGridLines="0" workbookViewId="0">
      <selection activeCell="G14" sqref="G14:G22"/>
    </sheetView>
  </sheetViews>
  <sheetFormatPr defaultColWidth="9.140625" defaultRowHeight="20.100000000000001" customHeight="1" x14ac:dyDescent="0.25"/>
  <cols>
    <col min="1" max="1" width="3.85546875" style="1" customWidth="1"/>
    <col min="2" max="2" width="16.28515625" style="1" customWidth="1"/>
    <col min="3" max="3" width="13.42578125" style="1" customWidth="1"/>
    <col min="4" max="4" width="14" style="1" customWidth="1"/>
    <col min="5" max="7" width="9.140625" style="1"/>
    <col min="8" max="8" width="16.28515625" style="1" customWidth="1"/>
    <col min="9" max="9" width="13.42578125" style="1" customWidth="1"/>
    <col min="10" max="10" width="14" style="1" customWidth="1"/>
    <col min="11" max="16384" width="9.140625" style="1"/>
  </cols>
  <sheetData>
    <row r="2" spans="2:10" ht="20.100000000000001" customHeight="1" thickBot="1" x14ac:dyDescent="0.3">
      <c r="B2" s="15" t="s">
        <v>34</v>
      </c>
      <c r="C2" s="15"/>
      <c r="D2" s="15"/>
      <c r="H2" s="15" t="s">
        <v>62</v>
      </c>
      <c r="I2" s="15"/>
      <c r="J2" s="15"/>
    </row>
    <row r="3" spans="2:10" ht="20.100000000000001" customHeight="1" thickTop="1" x14ac:dyDescent="0.25"/>
    <row r="4" spans="2:10" ht="20.100000000000001" customHeight="1" x14ac:dyDescent="0.25">
      <c r="B4" s="4" t="s">
        <v>0</v>
      </c>
      <c r="C4" s="4" t="s">
        <v>1</v>
      </c>
      <c r="D4" s="4" t="s">
        <v>15</v>
      </c>
      <c r="H4" s="4" t="s">
        <v>0</v>
      </c>
      <c r="I4" s="4" t="s">
        <v>1</v>
      </c>
      <c r="J4" s="4" t="s">
        <v>15</v>
      </c>
    </row>
    <row r="5" spans="2:10" ht="20.100000000000001" customHeight="1" x14ac:dyDescent="0.25">
      <c r="B5" s="3">
        <v>100123</v>
      </c>
      <c r="C5" s="3" t="s">
        <v>4</v>
      </c>
      <c r="D5" s="3">
        <v>100789</v>
      </c>
      <c r="H5" s="3">
        <v>100123</v>
      </c>
      <c r="I5" s="3" t="s">
        <v>4</v>
      </c>
      <c r="J5" s="3">
        <v>100789</v>
      </c>
    </row>
    <row r="6" spans="2:10" ht="20.100000000000001" customHeight="1" x14ac:dyDescent="0.25">
      <c r="B6" s="3">
        <v>100456</v>
      </c>
      <c r="C6" s="3" t="s">
        <v>5</v>
      </c>
      <c r="D6" s="3">
        <v>100361</v>
      </c>
      <c r="H6" s="3">
        <v>100456</v>
      </c>
      <c r="I6" s="3" t="s">
        <v>5</v>
      </c>
      <c r="J6" s="3">
        <v>100361</v>
      </c>
    </row>
    <row r="7" spans="2:10" ht="20.100000000000001" customHeight="1" x14ac:dyDescent="0.25">
      <c r="B7" s="3">
        <v>100789</v>
      </c>
      <c r="C7" s="3" t="s">
        <v>6</v>
      </c>
      <c r="D7" s="3">
        <v>100123</v>
      </c>
      <c r="H7" s="3">
        <v>100789</v>
      </c>
      <c r="I7" s="3" t="s">
        <v>6</v>
      </c>
      <c r="J7" s="3">
        <v>100123</v>
      </c>
    </row>
    <row r="8" spans="2:10" ht="20.100000000000001" customHeight="1" x14ac:dyDescent="0.25">
      <c r="B8" s="3">
        <v>100369</v>
      </c>
      <c r="C8" s="3" t="s">
        <v>7</v>
      </c>
      <c r="H8" s="3">
        <v>100369</v>
      </c>
      <c r="I8" s="3" t="s">
        <v>7</v>
      </c>
    </row>
    <row r="9" spans="2:10" ht="20.100000000000001" customHeight="1" x14ac:dyDescent="0.25">
      <c r="B9" s="3">
        <v>100147</v>
      </c>
      <c r="C9" s="3" t="s">
        <v>8</v>
      </c>
      <c r="H9" s="3">
        <v>100147</v>
      </c>
      <c r="I9" s="3" t="s">
        <v>8</v>
      </c>
    </row>
    <row r="10" spans="2:10" ht="20.100000000000001" customHeight="1" x14ac:dyDescent="0.25">
      <c r="B10" s="3">
        <v>100258</v>
      </c>
      <c r="C10" s="3" t="s">
        <v>9</v>
      </c>
      <c r="H10" s="3">
        <v>100258</v>
      </c>
      <c r="I10" s="3" t="s">
        <v>9</v>
      </c>
    </row>
    <row r="11" spans="2:10" ht="20.100000000000001" customHeight="1" x14ac:dyDescent="0.25">
      <c r="B11" s="3">
        <v>100361</v>
      </c>
      <c r="C11" s="3" t="s">
        <v>10</v>
      </c>
      <c r="H11" s="3">
        <v>100361</v>
      </c>
      <c r="I11" s="3" t="s">
        <v>10</v>
      </c>
    </row>
    <row r="12" spans="2:10" ht="20.100000000000001" customHeight="1" x14ac:dyDescent="0.25">
      <c r="B12" s="3">
        <v>100426</v>
      </c>
      <c r="C12" s="3" t="s">
        <v>11</v>
      </c>
      <c r="H12" s="3">
        <v>100426</v>
      </c>
      <c r="I12" s="3" t="s">
        <v>11</v>
      </c>
    </row>
    <row r="14" spans="2:10" ht="20.100000000000001" customHeight="1" x14ac:dyDescent="0.25">
      <c r="B14" s="16" t="s">
        <v>33</v>
      </c>
      <c r="C14" s="16"/>
      <c r="D14" s="3" cm="1">
        <f t="array" ref="D14">SUMPRODUCT(--(COUNTIF(D5:D7,B5:B12)=0))</f>
        <v>5</v>
      </c>
      <c r="H14" s="16" t="s">
        <v>33</v>
      </c>
      <c r="I14" s="16"/>
      <c r="J14" s="3"/>
    </row>
  </sheetData>
  <mergeCells count="4">
    <mergeCell ref="B2:D2"/>
    <mergeCell ref="B14:C14"/>
    <mergeCell ref="H2:J2"/>
    <mergeCell ref="H14:I1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6A235-D91E-42CE-A322-AE18DA239202}">
  <dimension ref="B2:J13"/>
  <sheetViews>
    <sheetView showGridLines="0" workbookViewId="0">
      <selection activeCell="O6" sqref="O6"/>
    </sheetView>
  </sheetViews>
  <sheetFormatPr defaultColWidth="9.140625" defaultRowHeight="20.100000000000001" customHeight="1" x14ac:dyDescent="0.25"/>
  <cols>
    <col min="1" max="1" width="3.85546875" style="1" customWidth="1"/>
    <col min="2" max="2" width="10.7109375" style="1" customWidth="1"/>
    <col min="3" max="3" width="13" style="1" customWidth="1"/>
    <col min="4" max="4" width="12.85546875" style="8" customWidth="1"/>
    <col min="5" max="7" width="9.140625" style="1"/>
    <col min="8" max="8" width="10.7109375" style="1" customWidth="1"/>
    <col min="9" max="9" width="13" style="1" customWidth="1"/>
    <col min="10" max="10" width="12.85546875" style="1" customWidth="1"/>
    <col min="11" max="16384" width="9.140625" style="1"/>
  </cols>
  <sheetData>
    <row r="2" spans="2:10" ht="20.100000000000001" customHeight="1" thickBot="1" x14ac:dyDescent="0.3">
      <c r="B2" s="15" t="s">
        <v>32</v>
      </c>
      <c r="C2" s="15"/>
      <c r="D2" s="15"/>
      <c r="H2" s="15" t="s">
        <v>62</v>
      </c>
      <c r="I2" s="15"/>
      <c r="J2" s="15"/>
    </row>
    <row r="3" spans="2:10" ht="20.100000000000001" customHeight="1" thickTop="1" x14ac:dyDescent="0.25">
      <c r="J3" s="8"/>
    </row>
    <row r="4" spans="2:10" ht="20.100000000000001" customHeight="1" x14ac:dyDescent="0.25">
      <c r="B4" s="4" t="s">
        <v>17</v>
      </c>
      <c r="C4" s="4" t="s">
        <v>18</v>
      </c>
      <c r="D4" s="9" t="s">
        <v>19</v>
      </c>
      <c r="H4" s="4" t="s">
        <v>17</v>
      </c>
      <c r="I4" s="4" t="s">
        <v>18</v>
      </c>
      <c r="J4" s="9" t="s">
        <v>19</v>
      </c>
    </row>
    <row r="5" spans="2:10" ht="20.100000000000001" customHeight="1" x14ac:dyDescent="0.25">
      <c r="B5" s="3" t="s">
        <v>20</v>
      </c>
      <c r="C5" s="3" t="s">
        <v>21</v>
      </c>
      <c r="D5" s="10">
        <v>3055.9999999999991</v>
      </c>
      <c r="H5" s="3" t="s">
        <v>20</v>
      </c>
      <c r="I5" s="3" t="s">
        <v>21</v>
      </c>
      <c r="J5" s="10">
        <v>3055.9999999999991</v>
      </c>
    </row>
    <row r="6" spans="2:10" ht="20.100000000000001" customHeight="1" x14ac:dyDescent="0.25">
      <c r="B6" s="3"/>
      <c r="C6" s="3" t="s">
        <v>22</v>
      </c>
      <c r="D6" s="10">
        <v>3708.3689136869862</v>
      </c>
      <c r="H6" s="3"/>
      <c r="I6" s="3" t="s">
        <v>22</v>
      </c>
      <c r="J6" s="10"/>
    </row>
    <row r="7" spans="2:10" ht="20.100000000000001" customHeight="1" x14ac:dyDescent="0.25">
      <c r="B7" s="3"/>
      <c r="C7" s="3" t="s">
        <v>23</v>
      </c>
      <c r="D7" s="10">
        <v>4500</v>
      </c>
      <c r="H7" s="3"/>
      <c r="I7" s="3" t="s">
        <v>23</v>
      </c>
      <c r="J7" s="10">
        <v>4500</v>
      </c>
    </row>
    <row r="8" spans="2:10" ht="20.100000000000001" customHeight="1" x14ac:dyDescent="0.25">
      <c r="B8" s="3" t="s">
        <v>24</v>
      </c>
      <c r="C8" s="3" t="s">
        <v>25</v>
      </c>
      <c r="D8" s="10">
        <v>6499.9999999999773</v>
      </c>
      <c r="H8" s="3" t="s">
        <v>24</v>
      </c>
      <c r="I8" s="3" t="s">
        <v>25</v>
      </c>
      <c r="J8" s="10">
        <v>6499.9999999999773</v>
      </c>
    </row>
    <row r="9" spans="2:10" ht="20.100000000000001" customHeight="1" x14ac:dyDescent="0.25">
      <c r="B9" s="3"/>
      <c r="C9" s="3" t="s">
        <v>26</v>
      </c>
      <c r="D9" s="10">
        <v>5813.7767414994414</v>
      </c>
      <c r="H9" s="3"/>
      <c r="I9" s="3" t="s">
        <v>26</v>
      </c>
      <c r="J9" s="10"/>
    </row>
    <row r="10" spans="2:10" ht="20.100000000000001" customHeight="1" x14ac:dyDescent="0.25">
      <c r="B10" s="3"/>
      <c r="C10" s="3" t="s">
        <v>27</v>
      </c>
      <c r="D10" s="10">
        <v>5199.9999999999964</v>
      </c>
      <c r="H10" s="3"/>
      <c r="I10" s="3" t="s">
        <v>27</v>
      </c>
      <c r="J10" s="10">
        <v>5199.9999999999964</v>
      </c>
    </row>
    <row r="11" spans="2:10" ht="20.100000000000001" customHeight="1" x14ac:dyDescent="0.25">
      <c r="B11" s="3" t="s">
        <v>28</v>
      </c>
      <c r="C11" s="3" t="s">
        <v>29</v>
      </c>
      <c r="D11" s="10">
        <v>9600.0000000000018</v>
      </c>
      <c r="H11" s="3" t="s">
        <v>28</v>
      </c>
      <c r="I11" s="3" t="s">
        <v>29</v>
      </c>
      <c r="J11" s="10">
        <v>9600.0000000000018</v>
      </c>
    </row>
    <row r="12" spans="2:10" ht="20.100000000000001" customHeight="1" x14ac:dyDescent="0.25">
      <c r="B12" s="3"/>
      <c r="C12" s="3" t="s">
        <v>30</v>
      </c>
      <c r="D12" s="10">
        <v>7899.3670632525955</v>
      </c>
      <c r="H12" s="3"/>
      <c r="I12" s="3" t="s">
        <v>30</v>
      </c>
      <c r="J12" s="10"/>
    </row>
    <row r="13" spans="2:10" ht="20.100000000000001" customHeight="1" x14ac:dyDescent="0.25">
      <c r="B13" s="3"/>
      <c r="C13" s="3" t="s">
        <v>31</v>
      </c>
      <c r="D13" s="10">
        <v>6499.9999999999936</v>
      </c>
      <c r="H13" s="3"/>
      <c r="I13" s="3" t="s">
        <v>31</v>
      </c>
      <c r="J13" s="10">
        <v>6499.9999999999936</v>
      </c>
    </row>
  </sheetData>
  <mergeCells count="2">
    <mergeCell ref="B2:D2"/>
    <mergeCell ref="H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Overview</vt:lpstr>
      <vt:lpstr>Dataset</vt:lpstr>
      <vt:lpstr>If+COUNTIF</vt:lpstr>
      <vt:lpstr>IF+ISNA+MATCH</vt:lpstr>
      <vt:lpstr>IF+ISNA+VLOOKUP</vt:lpstr>
      <vt:lpstr>IF+ISNUMBER+MATCH</vt:lpstr>
      <vt:lpstr>Comparing</vt:lpstr>
      <vt:lpstr>Counting</vt:lpstr>
      <vt:lpstr>Filling</vt:lpstr>
      <vt:lpstr>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RZ Adrey</dc:creator>
  <cp:lastModifiedBy>User</cp:lastModifiedBy>
  <dcterms:created xsi:type="dcterms:W3CDTF">2015-06-05T18:17:20Z</dcterms:created>
  <dcterms:modified xsi:type="dcterms:W3CDTF">2023-06-18T05:32:35Z</dcterms:modified>
</cp:coreProperties>
</file>