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E:\SOFTEKO\Critical Value in Excel\"/>
    </mc:Choice>
  </mc:AlternateContent>
  <xr:revisionPtr revIDLastSave="0" documentId="13_ncr:1_{39BBB2D3-7534-4ED6-B0E1-475747331360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T-Value Calculation" sheetId="27" r:id="rId1"/>
    <sheet name="Z-Value Calculation" sheetId="1" r:id="rId2"/>
    <sheet name="F-Value Calculation" sheetId="28" r:id="rId3"/>
    <sheet name="Chi-Square Value Calculation" sheetId="29" r:id="rId4"/>
    <sheet name="Chi-Square Value Calculation2" sheetId="3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30" l="1"/>
  <c r="D6" i="29"/>
  <c r="D7" i="29"/>
  <c r="D8" i="29"/>
  <c r="D5" i="29"/>
  <c r="E6" i="28"/>
  <c r="E7" i="28"/>
  <c r="E8" i="28"/>
  <c r="E9" i="28"/>
  <c r="E10" i="28"/>
  <c r="E11" i="28"/>
  <c r="E5" i="28"/>
  <c r="C11" i="1"/>
  <c r="C10" i="1"/>
  <c r="C9" i="1"/>
  <c r="C8" i="1"/>
  <c r="C10" i="27"/>
  <c r="C9" i="27"/>
  <c r="C8" i="27"/>
  <c r="D6" i="30"/>
  <c r="D7" i="30"/>
  <c r="D8" i="30"/>
</calcChain>
</file>

<file path=xl/sharedStrings.xml><?xml version="1.0" encoding="utf-8"?>
<sst xmlns="http://schemas.openxmlformats.org/spreadsheetml/2006/main" count="28" uniqueCount="18">
  <si>
    <t>Z Value Calculation</t>
  </si>
  <si>
    <t>Test</t>
  </si>
  <si>
    <t>Z Value</t>
  </si>
  <si>
    <t>Left-Tailed Test</t>
  </si>
  <si>
    <t>Two-Tailed Test</t>
  </si>
  <si>
    <t>Right-Tailed Test</t>
  </si>
  <si>
    <r>
      <t>Level of Significance (</t>
    </r>
    <r>
      <rPr>
        <sz val="11"/>
        <color theme="1"/>
        <rFont val="Calibri"/>
        <family val="2"/>
      </rPr>
      <t>α)</t>
    </r>
  </si>
  <si>
    <t>T Value Calculation</t>
  </si>
  <si>
    <t>Degree of Freedom (n)</t>
  </si>
  <si>
    <t>T Value</t>
  </si>
  <si>
    <t>Probability</t>
  </si>
  <si>
    <t>DoF 1</t>
  </si>
  <si>
    <t>DoF 2</t>
  </si>
  <si>
    <t>F Value</t>
  </si>
  <si>
    <t>F Value Calculation</t>
  </si>
  <si>
    <t>Degrees of Freedom</t>
  </si>
  <si>
    <t>Chi-Square Critical Value</t>
  </si>
  <si>
    <t>Calculating Chi-Square Critical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</si>
</sst>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4" fillId="0" borderId="5" applyNumberFormat="0" applyFill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5" fillId="0" borderId="5" xfId="2" applyFont="1" applyAlignment="1">
      <alignment horizontal="center"/>
    </xf>
    <xf numFmtId="0" fontId="2" fillId="0" borderId="5" xfId="2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5" xfId="2" applyAlignment="1">
      <alignment horizontal="center"/>
    </xf>
  </cellXfs>
  <cellStyles count="3">
    <cellStyle name="Heading 1" xfId="2" builtinId="16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0CC1-0DD9-45F8-9249-97B1D4839DCD}">
  <dimension ref="B2:C10"/>
  <sheetViews>
    <sheetView showGridLines="0" tabSelected="1" workbookViewId="0">
      <selection activeCell="B4" sqref="B4"/>
    </sheetView>
  </sheetViews>
  <sheetFormatPr defaultRowHeight="14.45" customHeight="1" x14ac:dyDescent="0.25"/>
  <cols>
    <col min="1" max="1" width="3.85546875" customWidth="1"/>
    <col min="2" max="2" width="24.7109375" customWidth="1"/>
    <col min="3" max="3" width="19.42578125" customWidth="1"/>
  </cols>
  <sheetData>
    <row r="2" spans="2:3" ht="20.25" customHeight="1" thickBot="1" x14ac:dyDescent="0.35">
      <c r="B2" s="11" t="s">
        <v>7</v>
      </c>
      <c r="C2" s="12"/>
    </row>
    <row r="3" spans="2:3" ht="15.75" thickTop="1" x14ac:dyDescent="0.25"/>
    <row r="4" spans="2:3" ht="15" x14ac:dyDescent="0.25">
      <c r="B4" s="1" t="s">
        <v>6</v>
      </c>
      <c r="C4" s="2">
        <v>0.1</v>
      </c>
    </row>
    <row r="5" spans="2:3" ht="15" x14ac:dyDescent="0.25">
      <c r="B5" s="1" t="s">
        <v>8</v>
      </c>
      <c r="C5" s="2">
        <v>14</v>
      </c>
    </row>
    <row r="7" spans="2:3" ht="15.75" x14ac:dyDescent="0.25">
      <c r="B7" s="5" t="s">
        <v>1</v>
      </c>
      <c r="C7" s="5" t="s">
        <v>9</v>
      </c>
    </row>
    <row r="8" spans="2:3" ht="15" x14ac:dyDescent="0.25">
      <c r="B8" s="3" t="s">
        <v>3</v>
      </c>
      <c r="C8" s="4">
        <f>_xlfn.T.INV(C4,C5)</f>
        <v>-1.3450303744546506</v>
      </c>
    </row>
    <row r="9" spans="2:3" ht="15" x14ac:dyDescent="0.25">
      <c r="B9" s="1" t="s">
        <v>5</v>
      </c>
      <c r="C9" s="4">
        <f>ABS(_xlfn.T.INV(C4,C5))</f>
        <v>1.3450303744546506</v>
      </c>
    </row>
    <row r="10" spans="2:3" ht="15" x14ac:dyDescent="0.25">
      <c r="B10" s="1" t="s">
        <v>4</v>
      </c>
      <c r="C10" s="4">
        <f>_xlfn.T.INV.2T(C4,C5)</f>
        <v>1.7613101357748921</v>
      </c>
    </row>
  </sheetData>
  <mergeCells count="1">
    <mergeCell ref="B2:C2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1"/>
  <sheetViews>
    <sheetView showGridLines="0" workbookViewId="0">
      <selection activeCell="C11" sqref="C11"/>
    </sheetView>
  </sheetViews>
  <sheetFormatPr defaultRowHeight="14.45" customHeight="1" x14ac:dyDescent="0.25"/>
  <cols>
    <col min="1" max="1" width="3.85546875" customWidth="1"/>
    <col min="2" max="2" width="23.7109375" bestFit="1" customWidth="1"/>
    <col min="3" max="3" width="21" customWidth="1"/>
  </cols>
  <sheetData>
    <row r="1" spans="2:3" ht="15" x14ac:dyDescent="0.25"/>
    <row r="2" spans="2:3" ht="19.5" thickBot="1" x14ac:dyDescent="0.35">
      <c r="B2" s="11" t="s">
        <v>0</v>
      </c>
      <c r="C2" s="11"/>
    </row>
    <row r="3" spans="2:3" ht="15.75" thickTop="1" x14ac:dyDescent="0.25"/>
    <row r="4" spans="2:3" ht="15" x14ac:dyDescent="0.25">
      <c r="B4" s="1" t="s">
        <v>6</v>
      </c>
      <c r="C4" s="2">
        <v>0.1</v>
      </c>
    </row>
    <row r="5" spans="2:3" ht="15" x14ac:dyDescent="0.25"/>
    <row r="6" spans="2:3" ht="15" x14ac:dyDescent="0.25"/>
    <row r="7" spans="2:3" ht="15.75" x14ac:dyDescent="0.25">
      <c r="B7" s="5" t="s">
        <v>1</v>
      </c>
      <c r="C7" s="5" t="s">
        <v>2</v>
      </c>
    </row>
    <row r="8" spans="2:3" ht="15" x14ac:dyDescent="0.25">
      <c r="B8" s="3" t="s">
        <v>3</v>
      </c>
      <c r="C8" s="4">
        <f>_xlfn.NORM.S.INV(C4)</f>
        <v>-1.2815515655446006</v>
      </c>
    </row>
    <row r="9" spans="2:3" ht="15" x14ac:dyDescent="0.25">
      <c r="B9" s="3" t="s">
        <v>5</v>
      </c>
      <c r="C9" s="4">
        <f>_xlfn.NORM.S.INV(1-C4)</f>
        <v>1.2815515655446006</v>
      </c>
    </row>
    <row r="10" spans="2:3" ht="15" x14ac:dyDescent="0.25">
      <c r="B10" s="13" t="s">
        <v>4</v>
      </c>
      <c r="C10" s="4">
        <f>_xlfn.NORM.S.INV(C4/2)</f>
        <v>-1.6448536269514726</v>
      </c>
    </row>
    <row r="11" spans="2:3" ht="15" x14ac:dyDescent="0.25">
      <c r="B11" s="14"/>
      <c r="C11" s="4">
        <f>_xlfn.NORM.S.INV(1-C4/2)</f>
        <v>1.6448536269514715</v>
      </c>
    </row>
  </sheetData>
  <mergeCells count="2">
    <mergeCell ref="B2:C2"/>
    <mergeCell ref="B10:B1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C2718-0531-479B-9D5E-A6594851D6A2}">
  <dimension ref="B2:H12"/>
  <sheetViews>
    <sheetView showGridLines="0" workbookViewId="0">
      <selection activeCell="P8" sqref="P8"/>
    </sheetView>
  </sheetViews>
  <sheetFormatPr defaultRowHeight="14.45" customHeight="1" x14ac:dyDescent="0.25"/>
  <cols>
    <col min="1" max="1" width="2.28515625" style="7" customWidth="1"/>
    <col min="2" max="2" width="16.7109375" style="7" customWidth="1"/>
    <col min="3" max="3" width="11.42578125" style="7" customWidth="1"/>
    <col min="4" max="4" width="12" style="7" customWidth="1"/>
    <col min="5" max="5" width="16" style="7" customWidth="1"/>
    <col min="6" max="6" width="12.42578125" style="7" customWidth="1"/>
    <col min="7" max="16384" width="9.140625" style="7"/>
  </cols>
  <sheetData>
    <row r="2" spans="2:8" ht="19.5" thickBot="1" x14ac:dyDescent="0.35">
      <c r="B2" s="11" t="s">
        <v>14</v>
      </c>
      <c r="C2" s="11"/>
      <c r="D2" s="11"/>
      <c r="E2" s="11"/>
    </row>
    <row r="3" spans="2:8" ht="14.45" customHeight="1" thickTop="1" x14ac:dyDescent="0.25"/>
    <row r="4" spans="2:8" ht="15.75" x14ac:dyDescent="0.25">
      <c r="B4" s="5" t="s">
        <v>10</v>
      </c>
      <c r="C4" s="5" t="s">
        <v>11</v>
      </c>
      <c r="D4" s="5" t="s">
        <v>12</v>
      </c>
      <c r="E4" s="5" t="s">
        <v>13</v>
      </c>
    </row>
    <row r="5" spans="2:8" ht="15" x14ac:dyDescent="0.25">
      <c r="B5" s="6">
        <v>0.01</v>
      </c>
      <c r="C5" s="6">
        <v>2</v>
      </c>
      <c r="D5" s="6">
        <v>30</v>
      </c>
      <c r="E5" s="8">
        <f>_xlfn.F.INV.RT(B5,C5,D5)</f>
        <v>5.3903458631778829</v>
      </c>
      <c r="H5" s="9"/>
    </row>
    <row r="6" spans="2:8" ht="15" x14ac:dyDescent="0.25">
      <c r="B6" s="6">
        <v>0.05</v>
      </c>
      <c r="C6" s="6">
        <v>5</v>
      </c>
      <c r="D6" s="6">
        <v>25</v>
      </c>
      <c r="E6" s="8">
        <f t="shared" ref="E6:E11" si="0">_xlfn.F.INV.RT(B6,C6,D6)</f>
        <v>2.6029874027870616</v>
      </c>
    </row>
    <row r="7" spans="2:8" ht="15" x14ac:dyDescent="0.25">
      <c r="B7" s="6">
        <v>0.1</v>
      </c>
      <c r="C7" s="6">
        <v>3</v>
      </c>
      <c r="D7" s="6">
        <v>15</v>
      </c>
      <c r="E7" s="8">
        <f t="shared" si="0"/>
        <v>2.4897877338778125</v>
      </c>
    </row>
    <row r="8" spans="2:8" ht="15" x14ac:dyDescent="0.25">
      <c r="B8" s="6">
        <v>0.5</v>
      </c>
      <c r="C8" s="6">
        <v>8</v>
      </c>
      <c r="D8" s="6">
        <v>18</v>
      </c>
      <c r="E8" s="8">
        <f t="shared" si="0"/>
        <v>0.95319173248205813</v>
      </c>
    </row>
    <row r="9" spans="2:8" ht="15" x14ac:dyDescent="0.25">
      <c r="B9" s="6">
        <v>0.65</v>
      </c>
      <c r="C9" s="6">
        <v>4</v>
      </c>
      <c r="D9" s="6">
        <v>20</v>
      </c>
      <c r="E9" s="8">
        <f t="shared" si="0"/>
        <v>0.6251622116151363</v>
      </c>
    </row>
    <row r="10" spans="2:8" ht="15" x14ac:dyDescent="0.25">
      <c r="B10" s="6">
        <v>0.75</v>
      </c>
      <c r="C10" s="6">
        <v>5</v>
      </c>
      <c r="D10" s="6">
        <v>15</v>
      </c>
      <c r="E10" s="8">
        <f t="shared" si="0"/>
        <v>0.53048292949199083</v>
      </c>
    </row>
    <row r="11" spans="2:8" ht="15" x14ac:dyDescent="0.25">
      <c r="B11" s="6">
        <v>0.9</v>
      </c>
      <c r="C11" s="6">
        <v>9</v>
      </c>
      <c r="D11" s="6">
        <v>30</v>
      </c>
      <c r="E11" s="8">
        <f t="shared" si="0"/>
        <v>0.4435140306384277</v>
      </c>
    </row>
    <row r="12" spans="2:8" ht="15" x14ac:dyDescent="0.25"/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9FC3-5E6E-4F75-9528-81BB0951722C}">
  <dimension ref="B2:D8"/>
  <sheetViews>
    <sheetView showGridLines="0" workbookViewId="0">
      <selection activeCell="D5" sqref="D5"/>
    </sheetView>
  </sheetViews>
  <sheetFormatPr defaultRowHeight="14.45" customHeight="1" x14ac:dyDescent="0.25"/>
  <cols>
    <col min="1" max="1" width="3.7109375" customWidth="1"/>
    <col min="2" max="2" width="22.7109375" customWidth="1"/>
    <col min="3" max="3" width="14.28515625" customWidth="1"/>
    <col min="4" max="4" width="26.85546875" customWidth="1"/>
  </cols>
  <sheetData>
    <row r="2" spans="2:4" ht="20.25" thickBot="1" x14ac:dyDescent="0.35">
      <c r="B2" s="11" t="s">
        <v>17</v>
      </c>
      <c r="C2" s="15"/>
      <c r="D2" s="15"/>
    </row>
    <row r="3" spans="2:4" ht="15.75" thickTop="1" x14ac:dyDescent="0.25">
      <c r="B3" s="7"/>
      <c r="C3" s="7"/>
      <c r="D3" s="7"/>
    </row>
    <row r="4" spans="2:4" ht="15.75" x14ac:dyDescent="0.25">
      <c r="B4" s="5" t="s">
        <v>15</v>
      </c>
      <c r="C4" s="5" t="s">
        <v>10</v>
      </c>
      <c r="D4" s="5" t="s">
        <v>16</v>
      </c>
    </row>
    <row r="5" spans="2:4" ht="15" x14ac:dyDescent="0.25">
      <c r="B5" s="6">
        <v>1</v>
      </c>
      <c r="C5" s="6">
        <v>0.1</v>
      </c>
      <c r="D5" s="10">
        <f>_xlfn.CHISQ.INV.RT(C5,B5)</f>
        <v>2.7055434540954142</v>
      </c>
    </row>
    <row r="6" spans="2:4" ht="15" x14ac:dyDescent="0.25">
      <c r="B6" s="6">
        <v>4</v>
      </c>
      <c r="C6" s="6">
        <v>0.05</v>
      </c>
      <c r="D6" s="10">
        <f t="shared" ref="D6:D8" si="0">_xlfn.CHISQ.INV.RT(C6,B6)</f>
        <v>9.4877290367811575</v>
      </c>
    </row>
    <row r="7" spans="2:4" ht="15" x14ac:dyDescent="0.25">
      <c r="B7" s="6">
        <v>6</v>
      </c>
      <c r="C7" s="6">
        <v>0.01</v>
      </c>
      <c r="D7" s="10">
        <f t="shared" si="0"/>
        <v>16.811893829770931</v>
      </c>
    </row>
    <row r="8" spans="2:4" ht="15" x14ac:dyDescent="0.25">
      <c r="B8" s="6">
        <v>8</v>
      </c>
      <c r="C8" s="6">
        <v>1E-3</v>
      </c>
      <c r="D8" s="10">
        <f t="shared" si="0"/>
        <v>26.124481558376143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F2AC-CA7A-4AFE-8E81-D3AEADBC930C}">
  <dimension ref="B2:D9"/>
  <sheetViews>
    <sheetView showGridLines="0" workbookViewId="0">
      <selection activeCell="M6" sqref="M6"/>
    </sheetView>
  </sheetViews>
  <sheetFormatPr defaultRowHeight="14.45" customHeight="1" x14ac:dyDescent="0.25"/>
  <cols>
    <col min="1" max="1" width="3.7109375" customWidth="1"/>
    <col min="2" max="2" width="23.42578125" customWidth="1"/>
    <col min="3" max="3" width="15" customWidth="1"/>
    <col min="4" max="4" width="28.28515625" customWidth="1"/>
  </cols>
  <sheetData>
    <row r="2" spans="2:4" ht="21.75" customHeight="1" thickBot="1" x14ac:dyDescent="0.35">
      <c r="B2" s="11" t="s">
        <v>17</v>
      </c>
      <c r="C2" s="15"/>
      <c r="D2" s="15"/>
    </row>
    <row r="3" spans="2:4" ht="15.75" thickTop="1" x14ac:dyDescent="0.25">
      <c r="B3" s="7"/>
      <c r="C3" s="7"/>
      <c r="D3" s="7"/>
    </row>
    <row r="4" spans="2:4" ht="15.75" x14ac:dyDescent="0.25">
      <c r="B4" s="5" t="s">
        <v>15</v>
      </c>
      <c r="C4" s="5" t="s">
        <v>10</v>
      </c>
      <c r="D4" s="5" t="s">
        <v>16</v>
      </c>
    </row>
    <row r="5" spans="2:4" ht="15" x14ac:dyDescent="0.25">
      <c r="B5" s="6">
        <v>1</v>
      </c>
      <c r="C5" s="6">
        <v>0.1</v>
      </c>
      <c r="D5" s="10">
        <f>CHIINV(C5,B5)</f>
        <v>2.7055434540954142</v>
      </c>
    </row>
    <row r="6" spans="2:4" ht="15" x14ac:dyDescent="0.25">
      <c r="B6" s="6">
        <v>4</v>
      </c>
      <c r="C6" s="6">
        <v>0.05</v>
      </c>
      <c r="D6" s="10">
        <f t="shared" ref="D6:D8" si="0">CHIINV(C6,B6)</f>
        <v>9.4877290367811575</v>
      </c>
    </row>
    <row r="7" spans="2:4" ht="15" x14ac:dyDescent="0.25">
      <c r="B7" s="6">
        <v>6</v>
      </c>
      <c r="C7" s="6">
        <v>0.01</v>
      </c>
      <c r="D7" s="10">
        <f t="shared" si="0"/>
        <v>16.811893829770931</v>
      </c>
    </row>
    <row r="8" spans="2:4" ht="15" x14ac:dyDescent="0.25">
      <c r="B8" s="6">
        <v>8</v>
      </c>
      <c r="C8" s="6">
        <v>1E-3</v>
      </c>
      <c r="D8" s="10">
        <f t="shared" si="0"/>
        <v>26.124481558376143</v>
      </c>
    </row>
    <row r="9" spans="2:4" ht="15" x14ac:dyDescent="0.25"/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T-Value Calculation</vt:lpstr>
      <vt:lpstr>Z-Value Calculation</vt:lpstr>
      <vt:lpstr>F-Value Calculation</vt:lpstr>
      <vt:lpstr>Chi-Square Value Calculation</vt:lpstr>
      <vt:lpstr>Chi-Square Value Calculation2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hp</cp:lastModifiedBy>
  <dcterms:created xsi:type="dcterms:W3CDTF">2015-06-05T18:17:20Z</dcterms:created>
  <dcterms:modified xsi:type="dcterms:W3CDTF">2023-06-15T09:34:53Z</dcterms:modified>
</cp:coreProperties>
</file>