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E:\office\Confidence Interval\"/>
    </mc:Choice>
  </mc:AlternateContent>
  <xr:revisionPtr revIDLastSave="0" documentId="13_ncr:1_{98792B76-CE94-41F9-AF07-75455E4E428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taset" sheetId="1" r:id="rId1"/>
    <sheet name="Using Generic Formula" sheetId="2" r:id="rId2"/>
    <sheet name="CONFIDENCE Function" sheetId="3" r:id="rId3"/>
    <sheet name="CONFIDENCE.NORM Function" sheetId="5" r:id="rId4"/>
    <sheet name="CONFIDENCE.T Function" sheetId="4" r:id="rId5"/>
    <sheet name="Data Analysis Feature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4" l="1"/>
  <c r="C18" i="4"/>
  <c r="C15" i="4"/>
  <c r="C15" i="3"/>
  <c r="C19" i="5"/>
  <c r="C18" i="5"/>
  <c r="C17" i="5" l="1"/>
  <c r="C16" i="5"/>
  <c r="C15" i="5"/>
  <c r="C14" i="5"/>
  <c r="C17" i="4"/>
  <c r="C16" i="4"/>
  <c r="C14" i="4"/>
  <c r="C18" i="3"/>
  <c r="C17" i="3"/>
  <c r="C16" i="3"/>
  <c r="C14" i="3"/>
  <c r="C19" i="2"/>
  <c r="C18" i="2"/>
  <c r="C16" i="2"/>
  <c r="C15" i="2"/>
  <c r="C14" i="2"/>
  <c r="C19" i="3" l="1"/>
</calcChain>
</file>

<file path=xl/sharedStrings.xml><?xml version="1.0" encoding="utf-8"?>
<sst xmlns="http://schemas.openxmlformats.org/spreadsheetml/2006/main" count="184" uniqueCount="36">
  <si>
    <t>Student Name</t>
  </si>
  <si>
    <t>Score</t>
  </si>
  <si>
    <t>Rachel</t>
  </si>
  <si>
    <t>Danny</t>
  </si>
  <si>
    <t>Penny</t>
  </si>
  <si>
    <t>Kim</t>
  </si>
  <si>
    <t>Jane</t>
  </si>
  <si>
    <t>Nick</t>
  </si>
  <si>
    <t>Mike</t>
  </si>
  <si>
    <t>Calculating Confidence Interval</t>
  </si>
  <si>
    <t>Using Generic Formula</t>
  </si>
  <si>
    <t>Robin</t>
  </si>
  <si>
    <t>Mean</t>
  </si>
  <si>
    <t>Standard Deviation</t>
  </si>
  <si>
    <t>Sample Size</t>
  </si>
  <si>
    <t>Z Score</t>
  </si>
  <si>
    <t>Confidence Value</t>
  </si>
  <si>
    <t>Confidence Interval</t>
  </si>
  <si>
    <t>Applying CONFIDENCE.T Function</t>
  </si>
  <si>
    <t>Using CONFIDENCE.NORM Function</t>
  </si>
  <si>
    <t>Applying CONFIDENCE Function</t>
  </si>
  <si>
    <t>Using Data Analysis Feature</t>
  </si>
  <si>
    <t>Standard Error</t>
  </si>
  <si>
    <t>Median</t>
  </si>
  <si>
    <t>Mode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</si>
  <si>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</si>
  <si>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</si>
  <si>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</si>
  <si>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</si>
  <si>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</si>
  <si>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</si>
  <si>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</si>
  <si>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</si>
  <si>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Confidence Level(95.0%)</t>
  </si>
  <si>
    <t>Level of Significance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</si>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</sst>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1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2" borderId="2" xfId="0" applyFont="1" applyFill="1" applyBorder="1" applyAlignment="1">
      <alignment vertical="center"/>
    </xf>
    <xf numFmtId="2" fontId="0" fillId="0" borderId="2" xfId="0" applyNumberFormat="1" applyBorder="1"/>
    <xf numFmtId="1" fontId="0" fillId="0" borderId="2" xfId="0" applyNumberFormat="1" applyBorder="1"/>
    <xf numFmtId="0" fontId="0" fillId="0" borderId="2" xfId="0" applyBorder="1" applyAlignment="1">
      <alignment horizontal="right"/>
    </xf>
    <xf numFmtId="0" fontId="4" fillId="0" borderId="0" xfId="0" applyFont="1"/>
    <xf numFmtId="0" fontId="0" fillId="0" borderId="3" xfId="0" applyBorder="1"/>
    <xf numFmtId="0" fontId="5" fillId="0" borderId="4" xfId="0" applyFont="1" applyBorder="1" applyAlignment="1">
      <alignment horizontal="centerContinuous"/>
    </xf>
    <xf numFmtId="0" fontId="3" fillId="0" borderId="1" xfId="1" applyFont="1" applyAlignment="1">
      <alignment horizontal="center"/>
    </xf>
  </cellXfs>
  <cellStyles count="2">
    <cellStyle name="Heading 2" xfId="1" builtinId="17"/>
    <cellStyle name="Normal" xfId="0" builtinId="0"/>
  </cellStyles>
  <dxfs count="0"/>
  <tableStyles count="1" defaultTableStyle="TableStyleMedium2" defaultPivotStyle="PivotStyleLight16">
    <tableStyle name="Invisible" pivot="0" table="0" count="0" xr9:uid="{F5001C56-CEB1-4963-9616-3891082E247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C12"/>
  <sheetViews>
    <sheetView showGridLines="0" tabSelected="1" workbookViewId="0">
      <selection activeCell="O13" sqref="O13"/>
    </sheetView>
  </sheetViews>
  <sheetFormatPr defaultRowHeight="14.4" x14ac:dyDescent="0.3"/>
  <cols>
    <col min="1" max="1" width="3.5546875" customWidth="1"/>
    <col min="2" max="2" width="20" customWidth="1"/>
    <col min="3" max="3" width="15.33203125" customWidth="1"/>
  </cols>
  <sheetData>
    <row r="2" spans="2:3" ht="18" thickBot="1" x14ac:dyDescent="0.4">
      <c r="B2" s="10" t="s">
        <v>9</v>
      </c>
      <c r="C2" s="10"/>
    </row>
    <row r="3" spans="2:3" ht="15" thickTop="1" x14ac:dyDescent="0.3"/>
    <row r="4" spans="2:3" ht="15.6" x14ac:dyDescent="0.3">
      <c r="B4" s="1" t="s">
        <v>0</v>
      </c>
      <c r="C4" s="1" t="s">
        <v>1</v>
      </c>
    </row>
    <row r="5" spans="2:3" x14ac:dyDescent="0.3">
      <c r="B5" s="2" t="s">
        <v>2</v>
      </c>
      <c r="C5" s="2">
        <v>85</v>
      </c>
    </row>
    <row r="6" spans="2:3" x14ac:dyDescent="0.3">
      <c r="B6" s="2" t="s">
        <v>3</v>
      </c>
      <c r="C6" s="2">
        <v>90</v>
      </c>
    </row>
    <row r="7" spans="2:3" x14ac:dyDescent="0.3">
      <c r="B7" s="2" t="s">
        <v>4</v>
      </c>
      <c r="C7" s="2">
        <v>73</v>
      </c>
    </row>
    <row r="8" spans="2:3" x14ac:dyDescent="0.3">
      <c r="B8" s="2" t="s">
        <v>5</v>
      </c>
      <c r="C8" s="2">
        <v>80</v>
      </c>
    </row>
    <row r="9" spans="2:3" x14ac:dyDescent="0.3">
      <c r="B9" s="2" t="s">
        <v>6</v>
      </c>
      <c r="C9" s="2">
        <v>86</v>
      </c>
    </row>
    <row r="10" spans="2:3" x14ac:dyDescent="0.3">
      <c r="B10" s="2" t="s">
        <v>7</v>
      </c>
      <c r="C10" s="2">
        <v>82</v>
      </c>
    </row>
    <row r="11" spans="2:3" x14ac:dyDescent="0.3">
      <c r="B11" s="2" t="s">
        <v>8</v>
      </c>
      <c r="C11" s="2">
        <v>95</v>
      </c>
    </row>
    <row r="12" spans="2:3" x14ac:dyDescent="0.3">
      <c r="B12" s="2" t="s">
        <v>11</v>
      </c>
      <c r="C12" s="2">
        <v>86</v>
      </c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74364-8DE4-4C8B-B918-02252048073E}">
  <sheetPr codeName="Sheet2"/>
  <dimension ref="B2:M19"/>
  <sheetViews>
    <sheetView showGridLines="0" workbookViewId="0">
      <selection activeCell="J2" sqref="J2:K2"/>
    </sheetView>
  </sheetViews>
  <sheetFormatPr defaultRowHeight="14.4" x14ac:dyDescent="0.3"/>
  <cols>
    <col min="1" max="1" width="3.5546875" customWidth="1"/>
    <col min="2" max="2" width="23.77734375" customWidth="1"/>
    <col min="3" max="3" width="15.33203125" customWidth="1"/>
    <col min="10" max="10" width="23.77734375" customWidth="1"/>
    <col min="11" max="11" width="15.33203125" customWidth="1"/>
  </cols>
  <sheetData>
    <row r="2" spans="2:13" ht="18" thickBot="1" x14ac:dyDescent="0.4">
      <c r="B2" s="10" t="s">
        <v>10</v>
      </c>
      <c r="C2" s="10"/>
      <c r="J2" s="10" t="s">
        <v>35</v>
      </c>
      <c r="K2" s="10"/>
    </row>
    <row r="3" spans="2:13" ht="15" thickTop="1" x14ac:dyDescent="0.3"/>
    <row r="4" spans="2:13" ht="15.6" x14ac:dyDescent="0.3">
      <c r="B4" s="1" t="s">
        <v>0</v>
      </c>
      <c r="C4" s="1" t="s">
        <v>1</v>
      </c>
      <c r="J4" s="1" t="s">
        <v>0</v>
      </c>
      <c r="K4" s="1" t="s">
        <v>1</v>
      </c>
    </row>
    <row r="5" spans="2:13" x14ac:dyDescent="0.3">
      <c r="B5" s="2" t="s">
        <v>2</v>
      </c>
      <c r="C5" s="2">
        <v>85</v>
      </c>
      <c r="J5" s="2" t="s">
        <v>2</v>
      </c>
      <c r="K5" s="2">
        <v>85</v>
      </c>
    </row>
    <row r="6" spans="2:13" x14ac:dyDescent="0.3">
      <c r="B6" s="2" t="s">
        <v>3</v>
      </c>
      <c r="C6" s="2">
        <v>90</v>
      </c>
      <c r="J6" s="2" t="s">
        <v>3</v>
      </c>
      <c r="K6" s="2">
        <v>90</v>
      </c>
    </row>
    <row r="7" spans="2:13" x14ac:dyDescent="0.3">
      <c r="B7" s="2" t="s">
        <v>4</v>
      </c>
      <c r="C7" s="2">
        <v>73</v>
      </c>
      <c r="J7" s="2" t="s">
        <v>4</v>
      </c>
      <c r="K7" s="2">
        <v>73</v>
      </c>
    </row>
    <row r="8" spans="2:13" x14ac:dyDescent="0.3">
      <c r="B8" s="2" t="s">
        <v>5</v>
      </c>
      <c r="C8" s="2">
        <v>80</v>
      </c>
      <c r="J8" s="2" t="s">
        <v>5</v>
      </c>
      <c r="K8" s="2">
        <v>80</v>
      </c>
    </row>
    <row r="9" spans="2:13" x14ac:dyDescent="0.3">
      <c r="B9" s="2" t="s">
        <v>6</v>
      </c>
      <c r="C9" s="2">
        <v>86</v>
      </c>
      <c r="J9" s="2" t="s">
        <v>6</v>
      </c>
      <c r="K9" s="2">
        <v>86</v>
      </c>
      <c r="M9" s="7"/>
    </row>
    <row r="10" spans="2:13" x14ac:dyDescent="0.3">
      <c r="B10" s="2" t="s">
        <v>7</v>
      </c>
      <c r="C10" s="2">
        <v>82</v>
      </c>
      <c r="J10" s="2" t="s">
        <v>7</v>
      </c>
      <c r="K10" s="2">
        <v>82</v>
      </c>
    </row>
    <row r="11" spans="2:13" x14ac:dyDescent="0.3">
      <c r="B11" s="2" t="s">
        <v>8</v>
      </c>
      <c r="C11" s="2">
        <v>95</v>
      </c>
      <c r="J11" s="2" t="s">
        <v>8</v>
      </c>
      <c r="K11" s="2">
        <v>95</v>
      </c>
    </row>
    <row r="12" spans="2:13" x14ac:dyDescent="0.3">
      <c r="B12" s="2" t="s">
        <v>11</v>
      </c>
      <c r="C12" s="2">
        <v>86</v>
      </c>
      <c r="J12" s="2" t="s">
        <v>11</v>
      </c>
      <c r="K12" s="2">
        <v>86</v>
      </c>
    </row>
    <row r="14" spans="2:13" ht="15.6" x14ac:dyDescent="0.3">
      <c r="B14" s="3" t="s">
        <v>12</v>
      </c>
      <c r="C14" s="4">
        <f>AVERAGE(C5:C12)</f>
        <v>84.625</v>
      </c>
      <c r="J14" s="3" t="s">
        <v>12</v>
      </c>
      <c r="K14" s="4"/>
    </row>
    <row r="15" spans="2:13" ht="15.6" x14ac:dyDescent="0.3">
      <c r="B15" s="3" t="s">
        <v>13</v>
      </c>
      <c r="C15" s="4">
        <f>_xlfn.STDEV.S(C5:C12)</f>
        <v>6.5886807697530987</v>
      </c>
      <c r="J15" s="3" t="s">
        <v>13</v>
      </c>
      <c r="K15" s="4"/>
    </row>
    <row r="16" spans="2:13" ht="15.6" x14ac:dyDescent="0.3">
      <c r="B16" s="3" t="s">
        <v>14</v>
      </c>
      <c r="C16" s="5">
        <f>COUNTA(B5:B12)</f>
        <v>8</v>
      </c>
      <c r="J16" s="3" t="s">
        <v>14</v>
      </c>
      <c r="K16" s="5"/>
    </row>
    <row r="17" spans="2:11" ht="15.6" x14ac:dyDescent="0.3">
      <c r="B17" s="3" t="s">
        <v>15</v>
      </c>
      <c r="C17" s="4">
        <v>1.96</v>
      </c>
      <c r="J17" s="3" t="s">
        <v>15</v>
      </c>
      <c r="K17" s="4"/>
    </row>
    <row r="18" spans="2:11" ht="15.6" x14ac:dyDescent="0.3">
      <c r="B18" s="3" t="s">
        <v>16</v>
      </c>
      <c r="C18" s="4">
        <f>C17*(C15/SQRT(C16))</f>
        <v>4.5657228343385015</v>
      </c>
      <c r="J18" s="3" t="s">
        <v>16</v>
      </c>
      <c r="K18" s="4"/>
    </row>
    <row r="19" spans="2:11" ht="15.6" x14ac:dyDescent="0.3">
      <c r="B19" s="3" t="s">
        <v>17</v>
      </c>
      <c r="C19" s="6" t="str">
        <f>TEXT(C14,"#,##0.00")&amp;" ± "&amp;TEXT(C18,"#,##0.00")</f>
        <v>84.63 ± 4.57</v>
      </c>
      <c r="J19" s="3" t="s">
        <v>17</v>
      </c>
      <c r="K19" s="6"/>
    </row>
  </sheetData>
  <mergeCells count="2">
    <mergeCell ref="B2:C2"/>
    <mergeCell ref="J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28F96-CEA1-4423-845B-0D0DBD36B1C0}">
  <sheetPr codeName="Sheet3"/>
  <dimension ref="B2:M19"/>
  <sheetViews>
    <sheetView showGridLines="0" workbookViewId="0">
      <selection activeCell="J2" sqref="J2:K2"/>
    </sheetView>
  </sheetViews>
  <sheetFormatPr defaultRowHeight="14.4" x14ac:dyDescent="0.3"/>
  <cols>
    <col min="1" max="1" width="3.5546875" customWidth="1"/>
    <col min="2" max="2" width="24.33203125" customWidth="1"/>
    <col min="3" max="3" width="17.109375" customWidth="1"/>
    <col min="10" max="10" width="24.33203125" customWidth="1"/>
    <col min="11" max="11" width="17.109375" customWidth="1"/>
  </cols>
  <sheetData>
    <row r="2" spans="2:13" ht="18" thickBot="1" x14ac:dyDescent="0.4">
      <c r="B2" s="10" t="s">
        <v>20</v>
      </c>
      <c r="C2" s="10"/>
      <c r="J2" s="10" t="s">
        <v>35</v>
      </c>
      <c r="K2" s="10"/>
    </row>
    <row r="3" spans="2:13" ht="15" thickTop="1" x14ac:dyDescent="0.3"/>
    <row r="4" spans="2:13" ht="15.6" x14ac:dyDescent="0.3">
      <c r="B4" s="1" t="s">
        <v>0</v>
      </c>
      <c r="C4" s="1" t="s">
        <v>1</v>
      </c>
      <c r="J4" s="1" t="s">
        <v>0</v>
      </c>
      <c r="K4" s="1" t="s">
        <v>1</v>
      </c>
    </row>
    <row r="5" spans="2:13" x14ac:dyDescent="0.3">
      <c r="B5" s="2" t="s">
        <v>2</v>
      </c>
      <c r="C5" s="2">
        <v>85</v>
      </c>
      <c r="J5" s="2" t="s">
        <v>2</v>
      </c>
      <c r="K5" s="2">
        <v>85</v>
      </c>
    </row>
    <row r="6" spans="2:13" x14ac:dyDescent="0.3">
      <c r="B6" s="2" t="s">
        <v>3</v>
      </c>
      <c r="C6" s="2">
        <v>90</v>
      </c>
      <c r="J6" s="2" t="s">
        <v>3</v>
      </c>
      <c r="K6" s="2">
        <v>90</v>
      </c>
    </row>
    <row r="7" spans="2:13" x14ac:dyDescent="0.3">
      <c r="B7" s="2" t="s">
        <v>4</v>
      </c>
      <c r="C7" s="2">
        <v>73</v>
      </c>
      <c r="J7" s="2" t="s">
        <v>4</v>
      </c>
      <c r="K7" s="2">
        <v>73</v>
      </c>
    </row>
    <row r="8" spans="2:13" x14ac:dyDescent="0.3">
      <c r="B8" s="2" t="s">
        <v>5</v>
      </c>
      <c r="C8" s="2">
        <v>80</v>
      </c>
      <c r="J8" s="2" t="s">
        <v>5</v>
      </c>
      <c r="K8" s="2">
        <v>80</v>
      </c>
    </row>
    <row r="9" spans="2:13" x14ac:dyDescent="0.3">
      <c r="B9" s="2" t="s">
        <v>6</v>
      </c>
      <c r="C9" s="2">
        <v>86</v>
      </c>
      <c r="J9" s="2" t="s">
        <v>6</v>
      </c>
      <c r="K9" s="2">
        <v>86</v>
      </c>
      <c r="M9" s="7"/>
    </row>
    <row r="10" spans="2:13" x14ac:dyDescent="0.3">
      <c r="B10" s="2" t="s">
        <v>7</v>
      </c>
      <c r="C10" s="2">
        <v>82</v>
      </c>
      <c r="J10" s="2" t="s">
        <v>7</v>
      </c>
      <c r="K10" s="2">
        <v>82</v>
      </c>
    </row>
    <row r="11" spans="2:13" x14ac:dyDescent="0.3">
      <c r="B11" s="2" t="s">
        <v>8</v>
      </c>
      <c r="C11" s="2">
        <v>95</v>
      </c>
      <c r="J11" s="2" t="s">
        <v>8</v>
      </c>
      <c r="K11" s="2">
        <v>95</v>
      </c>
    </row>
    <row r="12" spans="2:13" x14ac:dyDescent="0.3">
      <c r="B12" s="2" t="s">
        <v>11</v>
      </c>
      <c r="C12" s="2">
        <v>86</v>
      </c>
      <c r="J12" s="2" t="s">
        <v>11</v>
      </c>
      <c r="K12" s="2">
        <v>86</v>
      </c>
    </row>
    <row r="14" spans="2:13" ht="15.6" x14ac:dyDescent="0.3">
      <c r="B14" s="3" t="s">
        <v>12</v>
      </c>
      <c r="C14" s="4">
        <f>AVERAGE(C5:C12)</f>
        <v>84.625</v>
      </c>
      <c r="J14" s="3" t="s">
        <v>12</v>
      </c>
      <c r="K14" s="4"/>
    </row>
    <row r="15" spans="2:13" ht="15.6" x14ac:dyDescent="0.3">
      <c r="B15" s="3" t="s">
        <v>13</v>
      </c>
      <c r="C15" s="4">
        <f>_xlfn.STDEV.P(C5:C12)</f>
        <v>6.1631465178105254</v>
      </c>
      <c r="J15" s="3" t="s">
        <v>13</v>
      </c>
      <c r="K15" s="4"/>
    </row>
    <row r="16" spans="2:13" ht="15.6" x14ac:dyDescent="0.3">
      <c r="B16" s="3" t="s">
        <v>14</v>
      </c>
      <c r="C16" s="5">
        <f>COUNTA(B5:B12)</f>
        <v>8</v>
      </c>
      <c r="J16" s="3" t="s">
        <v>14</v>
      </c>
      <c r="K16" s="5"/>
    </row>
    <row r="17" spans="2:11" ht="15.6" x14ac:dyDescent="0.3">
      <c r="B17" s="3" t="s">
        <v>34</v>
      </c>
      <c r="C17" s="4">
        <f>1-0.95</f>
        <v>5.0000000000000044E-2</v>
      </c>
      <c r="J17" s="3" t="s">
        <v>34</v>
      </c>
      <c r="K17" s="4"/>
    </row>
    <row r="18" spans="2:11" ht="15.6" x14ac:dyDescent="0.3">
      <c r="B18" s="3" t="s">
        <v>16</v>
      </c>
      <c r="C18" s="4">
        <f>CONFIDENCE(C17,C15,C16)</f>
        <v>4.2707641645305019</v>
      </c>
      <c r="J18" s="3" t="s">
        <v>16</v>
      </c>
      <c r="K18" s="4"/>
    </row>
    <row r="19" spans="2:11" ht="15.6" x14ac:dyDescent="0.3">
      <c r="B19" s="3" t="s">
        <v>17</v>
      </c>
      <c r="C19" s="6" t="str">
        <f>TEXT(C14,"#,##0.00")&amp;" ± "&amp;TEXT(C18,"#,##0.00")</f>
        <v>84.63 ± 4.27</v>
      </c>
      <c r="J19" s="3" t="s">
        <v>17</v>
      </c>
      <c r="K19" s="6"/>
    </row>
  </sheetData>
  <mergeCells count="2">
    <mergeCell ref="B2:C2"/>
    <mergeCell ref="J2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21909-81CE-4620-BF50-CC96E7BFAFB7}">
  <sheetPr codeName="Sheet4"/>
  <dimension ref="B2:M19"/>
  <sheetViews>
    <sheetView showGridLines="0" workbookViewId="0">
      <selection activeCell="J2" sqref="J2:K2"/>
    </sheetView>
  </sheetViews>
  <sheetFormatPr defaultRowHeight="14.4" x14ac:dyDescent="0.3"/>
  <cols>
    <col min="1" max="1" width="3.5546875" customWidth="1"/>
    <col min="2" max="2" width="27" customWidth="1"/>
    <col min="3" max="3" width="17.33203125" customWidth="1"/>
    <col min="10" max="10" width="24.33203125" customWidth="1"/>
    <col min="11" max="11" width="17.109375" customWidth="1"/>
  </cols>
  <sheetData>
    <row r="2" spans="2:13" ht="18" thickBot="1" x14ac:dyDescent="0.4">
      <c r="B2" s="10" t="s">
        <v>19</v>
      </c>
      <c r="C2" s="10"/>
      <c r="J2" s="10" t="s">
        <v>35</v>
      </c>
      <c r="K2" s="10"/>
    </row>
    <row r="3" spans="2:13" ht="15" thickTop="1" x14ac:dyDescent="0.3"/>
    <row r="4" spans="2:13" ht="15.6" x14ac:dyDescent="0.3">
      <c r="B4" s="1" t="s">
        <v>0</v>
      </c>
      <c r="C4" s="1" t="s">
        <v>1</v>
      </c>
      <c r="J4" s="1" t="s">
        <v>0</v>
      </c>
      <c r="K4" s="1" t="s">
        <v>1</v>
      </c>
    </row>
    <row r="5" spans="2:13" x14ac:dyDescent="0.3">
      <c r="B5" s="2" t="s">
        <v>2</v>
      </c>
      <c r="C5" s="2">
        <v>85</v>
      </c>
      <c r="J5" s="2" t="s">
        <v>2</v>
      </c>
      <c r="K5" s="2">
        <v>85</v>
      </c>
    </row>
    <row r="6" spans="2:13" x14ac:dyDescent="0.3">
      <c r="B6" s="2" t="s">
        <v>3</v>
      </c>
      <c r="C6" s="2">
        <v>90</v>
      </c>
      <c r="J6" s="2" t="s">
        <v>3</v>
      </c>
      <c r="K6" s="2">
        <v>90</v>
      </c>
    </row>
    <row r="7" spans="2:13" x14ac:dyDescent="0.3">
      <c r="B7" s="2" t="s">
        <v>4</v>
      </c>
      <c r="C7" s="2">
        <v>73</v>
      </c>
      <c r="J7" s="2" t="s">
        <v>4</v>
      </c>
      <c r="K7" s="2">
        <v>73</v>
      </c>
    </row>
    <row r="8" spans="2:13" x14ac:dyDescent="0.3">
      <c r="B8" s="2" t="s">
        <v>5</v>
      </c>
      <c r="C8" s="2">
        <v>80</v>
      </c>
      <c r="J8" s="2" t="s">
        <v>5</v>
      </c>
      <c r="K8" s="2">
        <v>80</v>
      </c>
    </row>
    <row r="9" spans="2:13" x14ac:dyDescent="0.3">
      <c r="B9" s="2" t="s">
        <v>6</v>
      </c>
      <c r="C9" s="2">
        <v>86</v>
      </c>
      <c r="J9" s="2" t="s">
        <v>6</v>
      </c>
      <c r="K9" s="2">
        <v>86</v>
      </c>
      <c r="M9" s="7"/>
    </row>
    <row r="10" spans="2:13" x14ac:dyDescent="0.3">
      <c r="B10" s="2" t="s">
        <v>7</v>
      </c>
      <c r="C10" s="2">
        <v>82</v>
      </c>
      <c r="J10" s="2" t="s">
        <v>7</v>
      </c>
      <c r="K10" s="2">
        <v>82</v>
      </c>
    </row>
    <row r="11" spans="2:13" x14ac:dyDescent="0.3">
      <c r="B11" s="2" t="s">
        <v>8</v>
      </c>
      <c r="C11" s="2">
        <v>95</v>
      </c>
      <c r="J11" s="2" t="s">
        <v>8</v>
      </c>
      <c r="K11" s="2">
        <v>95</v>
      </c>
    </row>
    <row r="12" spans="2:13" x14ac:dyDescent="0.3">
      <c r="B12" s="2" t="s">
        <v>11</v>
      </c>
      <c r="C12" s="2">
        <v>86</v>
      </c>
      <c r="J12" s="2" t="s">
        <v>11</v>
      </c>
      <c r="K12" s="2">
        <v>86</v>
      </c>
    </row>
    <row r="14" spans="2:13" ht="15.6" x14ac:dyDescent="0.3">
      <c r="B14" s="3" t="s">
        <v>12</v>
      </c>
      <c r="C14" s="4">
        <f>AVERAGE(C5:C12)</f>
        <v>84.625</v>
      </c>
      <c r="J14" s="3" t="s">
        <v>12</v>
      </c>
      <c r="K14" s="4"/>
    </row>
    <row r="15" spans="2:13" ht="15.6" x14ac:dyDescent="0.3">
      <c r="B15" s="3" t="s">
        <v>13</v>
      </c>
      <c r="C15" s="4">
        <f>_xlfn.STDEV.S(C5:C12)</f>
        <v>6.5886807697530987</v>
      </c>
      <c r="J15" s="3" t="s">
        <v>13</v>
      </c>
      <c r="K15" s="4"/>
    </row>
    <row r="16" spans="2:13" ht="15.6" x14ac:dyDescent="0.3">
      <c r="B16" s="3" t="s">
        <v>14</v>
      </c>
      <c r="C16" s="5">
        <f>COUNTA(B5:B12)</f>
        <v>8</v>
      </c>
      <c r="J16" s="3" t="s">
        <v>14</v>
      </c>
      <c r="K16" s="5"/>
    </row>
    <row r="17" spans="2:11" ht="15.6" x14ac:dyDescent="0.3">
      <c r="B17" s="3" t="s">
        <v>34</v>
      </c>
      <c r="C17" s="4">
        <f>1-0.95</f>
        <v>5.0000000000000044E-2</v>
      </c>
      <c r="J17" s="3" t="s">
        <v>34</v>
      </c>
      <c r="K17" s="4"/>
    </row>
    <row r="18" spans="2:11" ht="15.6" x14ac:dyDescent="0.3">
      <c r="B18" s="3" t="s">
        <v>16</v>
      </c>
      <c r="C18" s="4">
        <f>_xlfn.CONFIDENCE.NORM(C17,C15,C16)</f>
        <v>4.5656389381099984</v>
      </c>
      <c r="J18" s="3" t="s">
        <v>16</v>
      </c>
      <c r="K18" s="4"/>
    </row>
    <row r="19" spans="2:11" ht="15.6" x14ac:dyDescent="0.3">
      <c r="B19" s="3" t="s">
        <v>17</v>
      </c>
      <c r="C19" s="6" t="str">
        <f>TEXT(C14,"#,##0.00")&amp;" ± "&amp;TEXT(C18,"#,##0.00")</f>
        <v>84.63 ± 4.57</v>
      </c>
      <c r="J19" s="3" t="s">
        <v>17</v>
      </c>
      <c r="K19" s="6"/>
    </row>
  </sheetData>
  <mergeCells count="2">
    <mergeCell ref="B2:C2"/>
    <mergeCell ref="J2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15F79-78EA-4F87-9185-D2360897B370}">
  <sheetPr codeName="Sheet5"/>
  <dimension ref="B2:M19"/>
  <sheetViews>
    <sheetView showGridLines="0" workbookViewId="0">
      <selection activeCell="J2" sqref="J2:K2"/>
    </sheetView>
  </sheetViews>
  <sheetFormatPr defaultRowHeight="14.4" x14ac:dyDescent="0.3"/>
  <cols>
    <col min="1" max="1" width="3.5546875" customWidth="1"/>
    <col min="2" max="2" width="28.44140625" customWidth="1"/>
    <col min="3" max="3" width="16" customWidth="1"/>
    <col min="10" max="10" width="24.33203125" customWidth="1"/>
    <col min="11" max="11" width="17.109375" customWidth="1"/>
  </cols>
  <sheetData>
    <row r="2" spans="2:13" ht="18" thickBot="1" x14ac:dyDescent="0.4">
      <c r="B2" s="10" t="s">
        <v>18</v>
      </c>
      <c r="C2" s="10"/>
      <c r="J2" s="10" t="s">
        <v>35</v>
      </c>
      <c r="K2" s="10"/>
    </row>
    <row r="3" spans="2:13" ht="15" thickTop="1" x14ac:dyDescent="0.3"/>
    <row r="4" spans="2:13" ht="15.6" x14ac:dyDescent="0.3">
      <c r="B4" s="1" t="s">
        <v>0</v>
      </c>
      <c r="C4" s="1" t="s">
        <v>1</v>
      </c>
      <c r="J4" s="1" t="s">
        <v>0</v>
      </c>
      <c r="K4" s="1" t="s">
        <v>1</v>
      </c>
    </row>
    <row r="5" spans="2:13" x14ac:dyDescent="0.3">
      <c r="B5" s="2" t="s">
        <v>2</v>
      </c>
      <c r="C5" s="2">
        <v>85</v>
      </c>
      <c r="J5" s="2" t="s">
        <v>2</v>
      </c>
      <c r="K5" s="2">
        <v>85</v>
      </c>
    </row>
    <row r="6" spans="2:13" x14ac:dyDescent="0.3">
      <c r="B6" s="2" t="s">
        <v>3</v>
      </c>
      <c r="C6" s="2">
        <v>90</v>
      </c>
      <c r="J6" s="2" t="s">
        <v>3</v>
      </c>
      <c r="K6" s="2">
        <v>90</v>
      </c>
    </row>
    <row r="7" spans="2:13" x14ac:dyDescent="0.3">
      <c r="B7" s="2" t="s">
        <v>4</v>
      </c>
      <c r="C7" s="2">
        <v>73</v>
      </c>
      <c r="J7" s="2" t="s">
        <v>4</v>
      </c>
      <c r="K7" s="2">
        <v>73</v>
      </c>
    </row>
    <row r="8" spans="2:13" x14ac:dyDescent="0.3">
      <c r="B8" s="2" t="s">
        <v>5</v>
      </c>
      <c r="C8" s="2">
        <v>80</v>
      </c>
      <c r="J8" s="2" t="s">
        <v>5</v>
      </c>
      <c r="K8" s="2">
        <v>80</v>
      </c>
    </row>
    <row r="9" spans="2:13" x14ac:dyDescent="0.3">
      <c r="B9" s="2" t="s">
        <v>6</v>
      </c>
      <c r="C9" s="2">
        <v>86</v>
      </c>
      <c r="J9" s="2" t="s">
        <v>6</v>
      </c>
      <c r="K9" s="2">
        <v>86</v>
      </c>
      <c r="M9" s="7"/>
    </row>
    <row r="10" spans="2:13" x14ac:dyDescent="0.3">
      <c r="B10" s="2" t="s">
        <v>7</v>
      </c>
      <c r="C10" s="2">
        <v>82</v>
      </c>
      <c r="J10" s="2" t="s">
        <v>7</v>
      </c>
      <c r="K10" s="2">
        <v>82</v>
      </c>
    </row>
    <row r="11" spans="2:13" x14ac:dyDescent="0.3">
      <c r="B11" s="2" t="s">
        <v>8</v>
      </c>
      <c r="C11" s="2">
        <v>95</v>
      </c>
      <c r="J11" s="2" t="s">
        <v>8</v>
      </c>
      <c r="K11" s="2">
        <v>95</v>
      </c>
    </row>
    <row r="12" spans="2:13" x14ac:dyDescent="0.3">
      <c r="B12" s="2" t="s">
        <v>11</v>
      </c>
      <c r="C12" s="2">
        <v>86</v>
      </c>
      <c r="J12" s="2" t="s">
        <v>11</v>
      </c>
      <c r="K12" s="2">
        <v>86</v>
      </c>
    </row>
    <row r="14" spans="2:13" ht="15.6" x14ac:dyDescent="0.3">
      <c r="B14" s="3" t="s">
        <v>12</v>
      </c>
      <c r="C14" s="4">
        <f>AVERAGE(C5:C12)</f>
        <v>84.625</v>
      </c>
      <c r="J14" s="3" t="s">
        <v>12</v>
      </c>
      <c r="K14" s="4"/>
    </row>
    <row r="15" spans="2:13" ht="15.6" x14ac:dyDescent="0.3">
      <c r="B15" s="3" t="s">
        <v>13</v>
      </c>
      <c r="C15" s="4">
        <f>_xlfn.STDEV.P(C5:C12)</f>
        <v>6.1631465178105254</v>
      </c>
      <c r="J15" s="3" t="s">
        <v>13</v>
      </c>
      <c r="K15" s="4"/>
    </row>
    <row r="16" spans="2:13" ht="15.6" x14ac:dyDescent="0.3">
      <c r="B16" s="3" t="s">
        <v>14</v>
      </c>
      <c r="C16" s="5">
        <f>COUNTA(B5:B12)</f>
        <v>8</v>
      </c>
      <c r="J16" s="3" t="s">
        <v>14</v>
      </c>
      <c r="K16" s="5"/>
    </row>
    <row r="17" spans="2:11" ht="15.6" x14ac:dyDescent="0.3">
      <c r="B17" s="3" t="s">
        <v>34</v>
      </c>
      <c r="C17" s="4">
        <f>1-0.95</f>
        <v>5.0000000000000044E-2</v>
      </c>
      <c r="J17" s="3" t="s">
        <v>34</v>
      </c>
      <c r="K17" s="4"/>
    </row>
    <row r="18" spans="2:11" ht="15.6" x14ac:dyDescent="0.3">
      <c r="B18" s="3" t="s">
        <v>16</v>
      </c>
      <c r="C18" s="4">
        <f>_xlfn.CONFIDENCE.T(C17,C15,C16)</f>
        <v>5.1525194319589023</v>
      </c>
      <c r="J18" s="3" t="s">
        <v>16</v>
      </c>
      <c r="K18" s="4"/>
    </row>
    <row r="19" spans="2:11" ht="15.6" x14ac:dyDescent="0.3">
      <c r="B19" s="3" t="s">
        <v>17</v>
      </c>
      <c r="C19" s="6" t="str">
        <f>TEXT(C14,"#,##0.00")&amp;" ± "&amp;TEXT(C18,"#,##0.00")</f>
        <v>84.63 ± 5.15</v>
      </c>
      <c r="J19" s="3" t="s">
        <v>17</v>
      </c>
      <c r="K19" s="6"/>
    </row>
  </sheetData>
  <mergeCells count="2">
    <mergeCell ref="B2:C2"/>
    <mergeCell ref="J2:K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D8051-54C6-447B-BF3B-54C9A674DE27}">
  <sheetPr codeName="Sheet6"/>
  <dimension ref="B2:M19"/>
  <sheetViews>
    <sheetView showGridLines="0" workbookViewId="0">
      <selection activeCell="L2" sqref="L2:M2"/>
    </sheetView>
  </sheetViews>
  <sheetFormatPr defaultRowHeight="14.4" x14ac:dyDescent="0.3"/>
  <cols>
    <col min="1" max="1" width="3.5546875" customWidth="1"/>
    <col min="2" max="2" width="18" customWidth="1"/>
    <col min="3" max="3" width="9.88671875" customWidth="1"/>
    <col min="4" max="4" width="3.109375" customWidth="1"/>
    <col min="5" max="5" width="22.6640625" customWidth="1"/>
    <col min="6" max="6" width="14.6640625" customWidth="1"/>
    <col min="12" max="12" width="24.33203125" customWidth="1"/>
    <col min="13" max="13" width="17.109375" customWidth="1"/>
  </cols>
  <sheetData>
    <row r="2" spans="2:13" ht="18" thickBot="1" x14ac:dyDescent="0.4">
      <c r="B2" s="10" t="s">
        <v>21</v>
      </c>
      <c r="C2" s="10"/>
      <c r="D2" s="10"/>
      <c r="E2" s="10"/>
      <c r="F2" s="10"/>
      <c r="L2" s="10" t="s">
        <v>35</v>
      </c>
      <c r="M2" s="10"/>
    </row>
    <row r="3" spans="2:13" ht="15.6" thickTop="1" thickBot="1" x14ac:dyDescent="0.35"/>
    <row r="4" spans="2:13" ht="15.6" x14ac:dyDescent="0.3">
      <c r="B4" s="1" t="s">
        <v>0</v>
      </c>
      <c r="C4" s="1" t="s">
        <v>1</v>
      </c>
      <c r="E4" s="9" t="s">
        <v>1</v>
      </c>
      <c r="F4" s="9"/>
      <c r="L4" s="1" t="s">
        <v>0</v>
      </c>
      <c r="M4" s="1" t="s">
        <v>1</v>
      </c>
    </row>
    <row r="5" spans="2:13" x14ac:dyDescent="0.3">
      <c r="B5" s="2" t="s">
        <v>2</v>
      </c>
      <c r="C5" s="2">
        <v>85</v>
      </c>
      <c r="L5" s="2" t="s">
        <v>2</v>
      </c>
      <c r="M5" s="2">
        <v>85</v>
      </c>
    </row>
    <row r="6" spans="2:13" x14ac:dyDescent="0.3">
      <c r="B6" s="2" t="s">
        <v>3</v>
      </c>
      <c r="C6" s="2">
        <v>90</v>
      </c>
      <c r="E6" t="s">
        <v>12</v>
      </c>
      <c r="F6">
        <v>84.625</v>
      </c>
      <c r="L6" s="2" t="s">
        <v>3</v>
      </c>
      <c r="M6" s="2">
        <v>90</v>
      </c>
    </row>
    <row r="7" spans="2:13" x14ac:dyDescent="0.3">
      <c r="B7" s="2" t="s">
        <v>4</v>
      </c>
      <c r="C7" s="2">
        <v>73</v>
      </c>
      <c r="E7" t="s">
        <v>22</v>
      </c>
      <c r="F7">
        <v>2.3294504256829089</v>
      </c>
      <c r="L7" s="2" t="s">
        <v>4</v>
      </c>
      <c r="M7" s="2">
        <v>73</v>
      </c>
    </row>
    <row r="8" spans="2:13" x14ac:dyDescent="0.3">
      <c r="B8" s="2" t="s">
        <v>5</v>
      </c>
      <c r="C8" s="2">
        <v>80</v>
      </c>
      <c r="E8" t="s">
        <v>23</v>
      </c>
      <c r="F8">
        <v>85.5</v>
      </c>
      <c r="L8" s="2" t="s">
        <v>5</v>
      </c>
      <c r="M8" s="2">
        <v>80</v>
      </c>
    </row>
    <row r="9" spans="2:13" x14ac:dyDescent="0.3">
      <c r="B9" s="2" t="s">
        <v>6</v>
      </c>
      <c r="C9" s="2">
        <v>86</v>
      </c>
      <c r="E9" t="s">
        <v>24</v>
      </c>
      <c r="F9">
        <v>86</v>
      </c>
      <c r="L9" s="2" t="s">
        <v>6</v>
      </c>
      <c r="M9" s="2">
        <v>86</v>
      </c>
    </row>
    <row r="10" spans="2:13" x14ac:dyDescent="0.3">
      <c r="B10" s="2" t="s">
        <v>7</v>
      </c>
      <c r="C10" s="2">
        <v>82</v>
      </c>
      <c r="E10" t="s">
        <v>13</v>
      </c>
      <c r="F10">
        <v>6.5886807697530987</v>
      </c>
      <c r="L10" s="2" t="s">
        <v>7</v>
      </c>
      <c r="M10" s="2">
        <v>82</v>
      </c>
    </row>
    <row r="11" spans="2:13" x14ac:dyDescent="0.3">
      <c r="B11" s="2" t="s">
        <v>8</v>
      </c>
      <c r="C11" s="2">
        <v>95</v>
      </c>
      <c r="E11" t="s">
        <v>25</v>
      </c>
      <c r="F11">
        <v>43.410714285714285</v>
      </c>
      <c r="L11" s="2" t="s">
        <v>8</v>
      </c>
      <c r="M11" s="2">
        <v>95</v>
      </c>
    </row>
    <row r="12" spans="2:13" x14ac:dyDescent="0.3">
      <c r="B12" s="2" t="s">
        <v>11</v>
      </c>
      <c r="C12" s="2">
        <v>86</v>
      </c>
      <c r="E12" t="s">
        <v>26</v>
      </c>
      <c r="F12">
        <v>0.77575170975611307</v>
      </c>
      <c r="L12" s="2" t="s">
        <v>11</v>
      </c>
      <c r="M12" s="2">
        <v>86</v>
      </c>
    </row>
    <row r="13" spans="2:13" x14ac:dyDescent="0.3">
      <c r="E13" t="s">
        <v>27</v>
      </c>
      <c r="F13">
        <v>-0.27352046645002159</v>
      </c>
    </row>
    <row r="14" spans="2:13" x14ac:dyDescent="0.3">
      <c r="E14" t="s">
        <v>28</v>
      </c>
      <c r="F14">
        <v>22</v>
      </c>
    </row>
    <row r="15" spans="2:13" x14ac:dyDescent="0.3">
      <c r="E15" t="s">
        <v>29</v>
      </c>
      <c r="F15">
        <v>73</v>
      </c>
    </row>
    <row r="16" spans="2:13" x14ac:dyDescent="0.3">
      <c r="E16" t="s">
        <v>30</v>
      </c>
      <c r="F16">
        <v>95</v>
      </c>
    </row>
    <row r="17" spans="5:6" x14ac:dyDescent="0.3">
      <c r="E17" t="s">
        <v>31</v>
      </c>
      <c r="F17">
        <v>677</v>
      </c>
    </row>
    <row r="18" spans="5:6" x14ac:dyDescent="0.3">
      <c r="E18" t="s">
        <v>32</v>
      </c>
      <c r="F18">
        <v>8</v>
      </c>
    </row>
    <row r="19" spans="5:6" ht="15" thickBot="1" x14ac:dyDescent="0.35">
      <c r="E19" s="8" t="s">
        <v>33</v>
      </c>
      <c r="F19" s="8">
        <v>5.5082749694529429</v>
      </c>
    </row>
  </sheetData>
  <mergeCells count="2">
    <mergeCell ref="B2:F2"/>
    <mergeCell ref="L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Using Generic Formula</vt:lpstr>
      <vt:lpstr>CONFIDENCE Function</vt:lpstr>
      <vt:lpstr>CONFIDENCE.NORM Function</vt:lpstr>
      <vt:lpstr>CONFIDENCE.T Function</vt:lpstr>
      <vt:lpstr>Data Analysis Feature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Mashhura Jahan</dc:creator>
  <cp:lastModifiedBy>Mashhura Jahan</cp:lastModifiedBy>
  <dcterms:created xsi:type="dcterms:W3CDTF">2015-06-05T18:17:20Z</dcterms:created>
  <dcterms:modified xsi:type="dcterms:W3CDTF">2023-06-26T08:59:53Z</dcterms:modified>
</cp:coreProperties>
</file>