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Article_excel sumif greater than 0\"/>
    </mc:Choice>
  </mc:AlternateContent>
  <xr:revisionPtr revIDLastSave="0" documentId="13_ncr:1_{5D771293-034A-4C97-AA2E-37602E5E76A7}" xr6:coauthVersionLast="47" xr6:coauthVersionMax="47" xr10:uidLastSave="{00000000-0000-0000-0000-000000000000}"/>
  <bookViews>
    <workbookView xWindow="0" yWindow="45" windowWidth="28725" windowHeight="15555" activeTab="7" xr2:uid="{36B73974-BA13-47CC-B99F-482337106799}"/>
  </bookViews>
  <sheets>
    <sheet name="CASE 1" sheetId="1" r:id="rId1"/>
    <sheet name="CASE 2" sheetId="3" r:id="rId2"/>
    <sheet name="CASE 3" sheetId="10" r:id="rId3"/>
    <sheet name="LSI1.1" sheetId="7" r:id="rId4"/>
    <sheet name="LSI1.2" sheetId="6" r:id="rId5"/>
    <sheet name="LSI 2" sheetId="8" r:id="rId6"/>
    <sheet name="LSI 3" sheetId="9" r:id="rId7"/>
    <sheet name="CASE 3 (2)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1" l="1"/>
  <c r="C20" i="11"/>
  <c r="E15" i="9"/>
  <c r="C18" i="10"/>
  <c r="C18" i="8"/>
  <c r="D15" i="6"/>
  <c r="C18" i="7"/>
  <c r="D15" i="3"/>
  <c r="C15" i="1"/>
  <c r="C19" i="11"/>
  <c r="C16" i="1"/>
  <c r="C19" i="7"/>
  <c r="D16" i="6"/>
  <c r="C19" i="10"/>
  <c r="D16" i="3"/>
  <c r="E16" i="9"/>
  <c r="C21" i="11"/>
  <c r="C19" i="8"/>
</calcChain>
</file>

<file path=xl/sharedStrings.xml><?xml version="1.0" encoding="utf-8"?>
<sst xmlns="http://schemas.openxmlformats.org/spreadsheetml/2006/main" count="238" uniqueCount="32">
  <si>
    <t>Products</t>
  </si>
  <si>
    <t>Sales</t>
  </si>
  <si>
    <t>Long-Sleeve Oxford Shirt</t>
  </si>
  <si>
    <t>Long-Sleeve Poplin Shirt</t>
  </si>
  <si>
    <t>Heavyweight Flannel Shirt</t>
  </si>
  <si>
    <t>Two Pocket Button Shirt</t>
  </si>
  <si>
    <t>One Pocket Button Woven Shirt</t>
  </si>
  <si>
    <t>Retro Fit Boot Cut Jean</t>
  </si>
  <si>
    <t>Graphic Hooded Sweatshirt</t>
  </si>
  <si>
    <t>Denim Jacket</t>
  </si>
  <si>
    <t>Cowboy Cut Fit Jean</t>
  </si>
  <si>
    <t>Loose-Fit Jean</t>
  </si>
  <si>
    <t>Total Sales</t>
  </si>
  <si>
    <t>Sum Condition</t>
  </si>
  <si>
    <t xml:space="preserve">Values More Than </t>
  </si>
  <si>
    <t>Product Left in Inventory</t>
  </si>
  <si>
    <t xml:space="preserve">Values Less Than </t>
  </si>
  <si>
    <t>Delivery Within Days</t>
  </si>
  <si>
    <t>Using SUMIF Function to Sum Values with "Not Equal To" Condition</t>
  </si>
  <si>
    <t>Delivered After</t>
  </si>
  <si>
    <t>Using SUMIF Function to Sum Values with Dates</t>
  </si>
  <si>
    <t>Revenue (USD)</t>
  </si>
  <si>
    <t>Using SUMIF Function to Sum Values Greater than 0</t>
  </si>
  <si>
    <t>Total Revenue for Profitable Products</t>
  </si>
  <si>
    <t xml:space="preserve">Using SUMIF Function to Sum Values with "Less than" Condition </t>
  </si>
  <si>
    <t>Using SUMIFS Function to Sum Values Greater than 0</t>
  </si>
  <si>
    <t>Using SUMIF Function to Sum Values Greater than 0 with Cell Reference</t>
  </si>
  <si>
    <t>Using SUMIF Function to Sum Values Greater than 0 with Criteria Range</t>
  </si>
  <si>
    <t xml:space="preserve">Using SUMIF Function to Sum Values Greater than 0 </t>
  </si>
  <si>
    <t>Total Sales (Criteria given as Cell Reference)</t>
  </si>
  <si>
    <t>Total Sales (Criteria given as Value)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</si>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</sst>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\ * #,##0_);_(&quot;$&quot;\ * \(#,##0\);_(&quot;$&quot;\ * &quot;0&quot;_);_(@_)"/>
    <numFmt numFmtId="166" formatCode="_(&quot;$&quot;* #,##0_);_(&quot;$&quot;* \(#,##0\);_(&quot;$&quot;\ * &quot;0&quot;_);_(@_)"/>
    <numFmt numFmtId="167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4" fontId="0" fillId="3" borderId="2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66" fontId="0" fillId="0" borderId="2" xfId="1" applyNumberFormat="1" applyFont="1" applyBorder="1" applyAlignment="1">
      <alignment vertical="center"/>
    </xf>
    <xf numFmtId="164" fontId="0" fillId="0" borderId="0" xfId="0" applyNumberFormat="1"/>
    <xf numFmtId="167" fontId="0" fillId="0" borderId="2" xfId="0" applyNumberFormat="1" applyBorder="1" applyAlignment="1">
      <alignment vertical="center"/>
    </xf>
    <xf numFmtId="1" fontId="0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vertical="top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164" fontId="4" fillId="3" borderId="2" xfId="1" applyNumberFormat="1" applyFont="1" applyFill="1" applyBorder="1" applyAlignment="1">
      <alignment vertical="center"/>
    </xf>
    <xf numFmtId="0" fontId="7" fillId="0" borderId="0" xfId="3" applyFont="1" applyAlignment="1">
      <alignment vertical="top" wrapText="1"/>
    </xf>
    <xf numFmtId="1" fontId="0" fillId="0" borderId="4" xfId="1" applyNumberFormat="1" applyFont="1" applyBorder="1" applyAlignment="1">
      <alignment vertical="center"/>
    </xf>
    <xf numFmtId="164" fontId="0" fillId="3" borderId="4" xfId="1" applyNumberFormat="1" applyFont="1" applyFill="1" applyBorder="1" applyAlignment="1">
      <alignment vertical="center"/>
    </xf>
    <xf numFmtId="0" fontId="0" fillId="0" borderId="2" xfId="0" applyBorder="1"/>
    <xf numFmtId="0" fontId="4" fillId="3" borderId="2" xfId="0" applyFont="1" applyFill="1" applyBorder="1" applyAlignment="1">
      <alignment vertical="center" wrapText="1"/>
    </xf>
    <xf numFmtId="0" fontId="5" fillId="0" borderId="1" xfId="2" applyFont="1" applyAlignment="1">
      <alignment horizontal="center" vertical="center"/>
    </xf>
    <xf numFmtId="0" fontId="5" fillId="0" borderId="1" xfId="2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4">
    <cellStyle name="Currency" xfId="1" builtinId="4"/>
    <cellStyle name="Explanatory Text" xfId="3" builtinId="53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8C70-17F4-4F0C-8E09-B5AC3B7C382D}">
  <dimension ref="B2:H16"/>
  <sheetViews>
    <sheetView showGridLines="0" workbookViewId="0">
      <selection activeCell="I17" sqref="I17"/>
    </sheetView>
  </sheetViews>
  <sheetFormatPr defaultRowHeight="20.100000000000001" customHeight="1" x14ac:dyDescent="0.25"/>
  <cols>
    <col min="1" max="1" width="4.7109375" customWidth="1"/>
    <col min="2" max="2" width="38.140625" customWidth="1"/>
    <col min="3" max="3" width="25.85546875" customWidth="1"/>
    <col min="4" max="4" width="20.5703125" bestFit="1" customWidth="1"/>
    <col min="7" max="7" width="38.140625" customWidth="1"/>
    <col min="8" max="8" width="25.85546875" customWidth="1"/>
  </cols>
  <sheetData>
    <row r="2" spans="2:8" ht="20.100000000000001" customHeight="1" thickBot="1" x14ac:dyDescent="0.3">
      <c r="B2" s="22" t="s">
        <v>22</v>
      </c>
      <c r="C2" s="22"/>
      <c r="G2" s="22" t="s">
        <v>31</v>
      </c>
      <c r="H2" s="22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21</v>
      </c>
      <c r="G4" s="1" t="s">
        <v>0</v>
      </c>
      <c r="H4" s="1" t="s">
        <v>21</v>
      </c>
    </row>
    <row r="5" spans="2:8" ht="20.100000000000001" customHeight="1" x14ac:dyDescent="0.25">
      <c r="B5" s="2" t="s">
        <v>2</v>
      </c>
      <c r="C5" s="10">
        <v>2000</v>
      </c>
      <c r="G5" s="2" t="s">
        <v>2</v>
      </c>
      <c r="H5" s="10">
        <v>2000</v>
      </c>
    </row>
    <row r="6" spans="2:8" ht="20.100000000000001" customHeight="1" x14ac:dyDescent="0.25">
      <c r="B6" s="2" t="s">
        <v>3</v>
      </c>
      <c r="C6" s="10">
        <v>-240</v>
      </c>
      <c r="G6" s="2" t="s">
        <v>3</v>
      </c>
      <c r="H6" s="10">
        <v>-240</v>
      </c>
    </row>
    <row r="7" spans="2:8" ht="20.100000000000001" customHeight="1" x14ac:dyDescent="0.25">
      <c r="B7" s="2" t="s">
        <v>4</v>
      </c>
      <c r="C7" s="10">
        <v>1420</v>
      </c>
      <c r="G7" s="2" t="s">
        <v>4</v>
      </c>
      <c r="H7" s="10">
        <v>1420</v>
      </c>
    </row>
    <row r="8" spans="2:8" ht="20.100000000000001" customHeight="1" x14ac:dyDescent="0.25">
      <c r="B8" s="2" t="s">
        <v>5</v>
      </c>
      <c r="C8" s="10">
        <v>3210</v>
      </c>
      <c r="G8" s="2" t="s">
        <v>5</v>
      </c>
      <c r="H8" s="10">
        <v>3210</v>
      </c>
    </row>
    <row r="9" spans="2:8" ht="20.100000000000001" customHeight="1" x14ac:dyDescent="0.25">
      <c r="B9" s="2" t="s">
        <v>6</v>
      </c>
      <c r="C9" s="10">
        <v>-125</v>
      </c>
      <c r="G9" s="2" t="s">
        <v>6</v>
      </c>
      <c r="H9" s="10">
        <v>-125</v>
      </c>
    </row>
    <row r="10" spans="2:8" ht="20.100000000000001" customHeight="1" x14ac:dyDescent="0.25">
      <c r="B10" s="2" t="s">
        <v>7</v>
      </c>
      <c r="C10" s="10">
        <v>1750</v>
      </c>
      <c r="G10" s="2" t="s">
        <v>7</v>
      </c>
      <c r="H10" s="10">
        <v>1750</v>
      </c>
    </row>
    <row r="11" spans="2:8" ht="20.100000000000001" customHeight="1" x14ac:dyDescent="0.25">
      <c r="B11" s="2" t="s">
        <v>8</v>
      </c>
      <c r="C11" s="10">
        <v>1520</v>
      </c>
      <c r="G11" s="2" t="s">
        <v>8</v>
      </c>
      <c r="H11" s="10">
        <v>1520</v>
      </c>
    </row>
    <row r="12" spans="2:8" ht="20.100000000000001" customHeight="1" x14ac:dyDescent="0.25">
      <c r="B12" s="2" t="s">
        <v>9</v>
      </c>
      <c r="C12" s="10">
        <v>-190</v>
      </c>
      <c r="G12" s="2" t="s">
        <v>9</v>
      </c>
      <c r="H12" s="10">
        <v>-190</v>
      </c>
    </row>
    <row r="13" spans="2:8" ht="20.100000000000001" customHeight="1" x14ac:dyDescent="0.25">
      <c r="B13" s="2" t="s">
        <v>10</v>
      </c>
      <c r="C13" s="10">
        <v>-174</v>
      </c>
      <c r="G13" s="2" t="s">
        <v>10</v>
      </c>
      <c r="H13" s="10">
        <v>-174</v>
      </c>
    </row>
    <row r="14" spans="2:8" ht="20.100000000000001" customHeight="1" x14ac:dyDescent="0.25">
      <c r="B14" s="2" t="s">
        <v>11</v>
      </c>
      <c r="C14" s="10">
        <v>1930</v>
      </c>
      <c r="G14" s="2" t="s">
        <v>11</v>
      </c>
      <c r="H14" s="10">
        <v>1930</v>
      </c>
    </row>
    <row r="15" spans="2:8" ht="20.100000000000001" customHeight="1" x14ac:dyDescent="0.25">
      <c r="B15" s="6" t="s">
        <v>23</v>
      </c>
      <c r="C15" s="5">
        <f>SUMIF(C5:C14,"&gt;0")</f>
        <v>11830</v>
      </c>
      <c r="D15" s="12"/>
      <c r="G15" s="6" t="s">
        <v>23</v>
      </c>
      <c r="H15" s="5"/>
    </row>
    <row r="16" spans="2:8" ht="20.100000000000001" customHeight="1" x14ac:dyDescent="0.25">
      <c r="C16" s="13" t="str">
        <f ca="1">" "&amp;_xlfn.FORMULATEXT(C15)</f>
        <v xml:space="preserve"> =SUMIF(C5:C14,"&gt;0")</v>
      </c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28ED1-D428-4BDD-BBE9-CB5FE99779EE}">
  <dimension ref="B2:J19"/>
  <sheetViews>
    <sheetView showGridLines="0" workbookViewId="0">
      <selection activeCell="L6" sqref="L6"/>
    </sheetView>
  </sheetViews>
  <sheetFormatPr defaultRowHeight="20.100000000000001" customHeight="1" x14ac:dyDescent="0.25"/>
  <cols>
    <col min="1" max="1" width="4.7109375" customWidth="1"/>
    <col min="2" max="2" width="29.42578125" customWidth="1"/>
    <col min="3" max="3" width="28.28515625" customWidth="1"/>
    <col min="4" max="4" width="21.7109375" customWidth="1"/>
    <col min="5" max="5" width="3.42578125" customWidth="1"/>
    <col min="6" max="6" width="17.140625" customWidth="1"/>
    <col min="7" max="7" width="15" customWidth="1"/>
    <col min="8" max="8" width="29.42578125" customWidth="1"/>
    <col min="9" max="9" width="28.28515625" customWidth="1"/>
    <col min="10" max="10" width="21.7109375" customWidth="1"/>
  </cols>
  <sheetData>
    <row r="2" spans="2:10" ht="38.25" customHeight="1" thickBot="1" x14ac:dyDescent="0.3">
      <c r="B2" s="23" t="s">
        <v>27</v>
      </c>
      <c r="C2" s="23"/>
      <c r="D2" s="23"/>
      <c r="H2" s="22" t="s">
        <v>31</v>
      </c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1" t="s">
        <v>0</v>
      </c>
      <c r="C4" s="1" t="s">
        <v>15</v>
      </c>
      <c r="D4" s="1" t="s">
        <v>1</v>
      </c>
      <c r="H4" s="1" t="s">
        <v>0</v>
      </c>
      <c r="I4" s="1" t="s">
        <v>15</v>
      </c>
      <c r="J4" s="1" t="s">
        <v>1</v>
      </c>
    </row>
    <row r="5" spans="2:10" ht="20.100000000000001" customHeight="1" x14ac:dyDescent="0.25">
      <c r="B5" s="2" t="s">
        <v>2</v>
      </c>
      <c r="C5" s="2">
        <v>20</v>
      </c>
      <c r="D5" s="3">
        <v>2000</v>
      </c>
      <c r="H5" s="2" t="s">
        <v>2</v>
      </c>
      <c r="I5" s="2">
        <v>20</v>
      </c>
      <c r="J5" s="3">
        <v>2000</v>
      </c>
    </row>
    <row r="6" spans="2:10" ht="20.100000000000001" customHeight="1" x14ac:dyDescent="0.25">
      <c r="B6" s="2" t="s">
        <v>3</v>
      </c>
      <c r="C6" s="2">
        <v>15</v>
      </c>
      <c r="D6" s="3">
        <v>1245</v>
      </c>
      <c r="H6" s="2" t="s">
        <v>3</v>
      </c>
      <c r="I6" s="2">
        <v>15</v>
      </c>
      <c r="J6" s="3">
        <v>1245</v>
      </c>
    </row>
    <row r="7" spans="2:10" ht="20.100000000000001" customHeight="1" x14ac:dyDescent="0.25">
      <c r="B7" s="2" t="s">
        <v>4</v>
      </c>
      <c r="C7" s="2">
        <v>0</v>
      </c>
      <c r="D7" s="4">
        <v>1459</v>
      </c>
      <c r="H7" s="2" t="s">
        <v>4</v>
      </c>
      <c r="I7" s="2">
        <v>0</v>
      </c>
      <c r="J7" s="4">
        <v>1459</v>
      </c>
    </row>
    <row r="8" spans="2:10" ht="20.100000000000001" customHeight="1" x14ac:dyDescent="0.25">
      <c r="B8" s="2" t="s">
        <v>5</v>
      </c>
      <c r="C8" s="2">
        <v>4</v>
      </c>
      <c r="D8" s="3">
        <v>3210</v>
      </c>
      <c r="H8" s="2" t="s">
        <v>5</v>
      </c>
      <c r="I8" s="2">
        <v>4</v>
      </c>
      <c r="J8" s="3">
        <v>3210</v>
      </c>
    </row>
    <row r="9" spans="2:10" ht="20.100000000000001" customHeight="1" x14ac:dyDescent="0.25">
      <c r="B9" s="2" t="s">
        <v>6</v>
      </c>
      <c r="C9" s="2">
        <v>0</v>
      </c>
      <c r="D9" s="4">
        <v>2540</v>
      </c>
      <c r="H9" s="2" t="s">
        <v>6</v>
      </c>
      <c r="I9" s="2">
        <v>0</v>
      </c>
      <c r="J9" s="4">
        <v>2540</v>
      </c>
    </row>
    <row r="10" spans="2:10" ht="20.100000000000001" customHeight="1" x14ac:dyDescent="0.25">
      <c r="B10" s="2" t="s">
        <v>7</v>
      </c>
      <c r="C10" s="2">
        <v>0</v>
      </c>
      <c r="D10" s="3">
        <v>1750</v>
      </c>
      <c r="H10" s="2" t="s">
        <v>7</v>
      </c>
      <c r="I10" s="2">
        <v>0</v>
      </c>
      <c r="J10" s="3">
        <v>1750</v>
      </c>
    </row>
    <row r="11" spans="2:10" ht="20.100000000000001" customHeight="1" x14ac:dyDescent="0.25">
      <c r="B11" s="2" t="s">
        <v>8</v>
      </c>
      <c r="C11" s="2">
        <v>14</v>
      </c>
      <c r="D11" s="3">
        <v>1520</v>
      </c>
      <c r="H11" s="2" t="s">
        <v>8</v>
      </c>
      <c r="I11" s="2">
        <v>14</v>
      </c>
      <c r="J11" s="3">
        <v>1520</v>
      </c>
    </row>
    <row r="12" spans="2:10" ht="20.100000000000001" customHeight="1" x14ac:dyDescent="0.25">
      <c r="B12" s="2" t="s">
        <v>9</v>
      </c>
      <c r="C12" s="2">
        <v>7</v>
      </c>
      <c r="D12" s="3">
        <v>5421</v>
      </c>
      <c r="H12" s="2" t="s">
        <v>9</v>
      </c>
      <c r="I12" s="2">
        <v>7</v>
      </c>
      <c r="J12" s="3">
        <v>5421</v>
      </c>
    </row>
    <row r="13" spans="2:10" ht="20.100000000000001" customHeight="1" x14ac:dyDescent="0.25">
      <c r="B13" s="2" t="s">
        <v>10</v>
      </c>
      <c r="C13" s="2">
        <v>10</v>
      </c>
      <c r="D13" s="4">
        <v>1520</v>
      </c>
      <c r="H13" s="2" t="s">
        <v>10</v>
      </c>
      <c r="I13" s="2">
        <v>10</v>
      </c>
      <c r="J13" s="4">
        <v>1520</v>
      </c>
    </row>
    <row r="14" spans="2:10" ht="20.100000000000001" customHeight="1" x14ac:dyDescent="0.25">
      <c r="B14" s="2" t="s">
        <v>11</v>
      </c>
      <c r="C14" s="2">
        <v>0</v>
      </c>
      <c r="D14" s="3">
        <v>1930</v>
      </c>
      <c r="H14" s="2" t="s">
        <v>11</v>
      </c>
      <c r="I14" s="2">
        <v>0</v>
      </c>
      <c r="J14" s="3">
        <v>1930</v>
      </c>
    </row>
    <row r="15" spans="2:10" ht="20.100000000000001" customHeight="1" x14ac:dyDescent="0.25">
      <c r="B15" s="24" t="s">
        <v>12</v>
      </c>
      <c r="C15" s="24"/>
      <c r="D15" s="5">
        <f>SUMIF(C5:C14,"&gt;0",D5:D14)</f>
        <v>14916</v>
      </c>
      <c r="H15" s="24" t="s">
        <v>12</v>
      </c>
      <c r="I15" s="24"/>
      <c r="J15" s="5"/>
    </row>
    <row r="16" spans="2:10" ht="20.100000000000001" customHeight="1" x14ac:dyDescent="0.25">
      <c r="D16" s="13" t="str">
        <f ca="1">_xlfn.FORMULATEXT(D15)</f>
        <v>=SUMIF(C5:C14,"&gt;0",D5:D14)</v>
      </c>
    </row>
    <row r="19" spans="7:7" ht="20.100000000000001" customHeight="1" x14ac:dyDescent="0.25">
      <c r="G19" s="8"/>
    </row>
  </sheetData>
  <mergeCells count="4">
    <mergeCell ref="B2:D2"/>
    <mergeCell ref="B15:C15"/>
    <mergeCell ref="H15:I15"/>
    <mergeCell ref="H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366B-6484-420D-B68B-6B71B196F9C5}">
  <dimension ref="B2:J19"/>
  <sheetViews>
    <sheetView showGridLines="0" workbookViewId="0">
      <selection activeCell="O13" sqref="O13"/>
    </sheetView>
  </sheetViews>
  <sheetFormatPr defaultRowHeight="20.100000000000001" customHeight="1" x14ac:dyDescent="0.25"/>
  <cols>
    <col min="1" max="1" width="4.7109375" customWidth="1"/>
    <col min="2" max="2" width="29.42578125" customWidth="1"/>
    <col min="3" max="3" width="25.42578125" customWidth="1"/>
    <col min="4" max="4" width="17.28515625" customWidth="1"/>
    <col min="5" max="5" width="3.42578125" customWidth="1"/>
    <col min="6" max="6" width="17.140625" customWidth="1"/>
    <col min="7" max="7" width="15" customWidth="1"/>
    <col min="8" max="8" width="29.42578125" customWidth="1"/>
    <col min="9" max="9" width="25.42578125" customWidth="1"/>
    <col min="10" max="10" width="17.28515625" customWidth="1"/>
  </cols>
  <sheetData>
    <row r="2" spans="2:10" ht="39" customHeight="1" thickBot="1" x14ac:dyDescent="0.3">
      <c r="B2" s="23" t="s">
        <v>26</v>
      </c>
      <c r="C2" s="23"/>
      <c r="D2" s="23"/>
      <c r="H2" s="22" t="s">
        <v>31</v>
      </c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1" t="s">
        <v>0</v>
      </c>
      <c r="C4" s="1" t="s">
        <v>15</v>
      </c>
      <c r="D4" s="1" t="s">
        <v>1</v>
      </c>
      <c r="H4" s="1" t="s">
        <v>0</v>
      </c>
      <c r="I4" s="1" t="s">
        <v>15</v>
      </c>
      <c r="J4" s="1" t="s">
        <v>1</v>
      </c>
    </row>
    <row r="5" spans="2:10" ht="20.100000000000001" customHeight="1" x14ac:dyDescent="0.25">
      <c r="B5" s="2" t="s">
        <v>2</v>
      </c>
      <c r="C5" s="2">
        <v>20</v>
      </c>
      <c r="D5" s="3">
        <v>2000</v>
      </c>
      <c r="H5" s="2" t="s">
        <v>2</v>
      </c>
      <c r="I5" s="2">
        <v>20</v>
      </c>
      <c r="J5" s="3">
        <v>2000</v>
      </c>
    </row>
    <row r="6" spans="2:10" ht="20.100000000000001" customHeight="1" x14ac:dyDescent="0.25">
      <c r="B6" s="2" t="s">
        <v>3</v>
      </c>
      <c r="C6" s="2">
        <v>15</v>
      </c>
      <c r="D6" s="3">
        <v>1245</v>
      </c>
      <c r="H6" s="2" t="s">
        <v>3</v>
      </c>
      <c r="I6" s="2">
        <v>15</v>
      </c>
      <c r="J6" s="3">
        <v>1245</v>
      </c>
    </row>
    <row r="7" spans="2:10" ht="20.100000000000001" customHeight="1" x14ac:dyDescent="0.25">
      <c r="B7" s="2" t="s">
        <v>4</v>
      </c>
      <c r="C7" s="2">
        <v>0</v>
      </c>
      <c r="D7" s="4">
        <v>1459</v>
      </c>
      <c r="H7" s="2" t="s">
        <v>4</v>
      </c>
      <c r="I7" s="2">
        <v>0</v>
      </c>
      <c r="J7" s="4">
        <v>1459</v>
      </c>
    </row>
    <row r="8" spans="2:10" ht="20.100000000000001" customHeight="1" x14ac:dyDescent="0.25">
      <c r="B8" s="2" t="s">
        <v>5</v>
      </c>
      <c r="C8" s="2">
        <v>4</v>
      </c>
      <c r="D8" s="3">
        <v>3210</v>
      </c>
      <c r="H8" s="2" t="s">
        <v>5</v>
      </c>
      <c r="I8" s="2">
        <v>4</v>
      </c>
      <c r="J8" s="3">
        <v>3210</v>
      </c>
    </row>
    <row r="9" spans="2:10" ht="20.100000000000001" customHeight="1" x14ac:dyDescent="0.25">
      <c r="B9" s="2" t="s">
        <v>6</v>
      </c>
      <c r="C9" s="2">
        <v>0</v>
      </c>
      <c r="D9" s="4">
        <v>2540</v>
      </c>
      <c r="H9" s="2" t="s">
        <v>6</v>
      </c>
      <c r="I9" s="2">
        <v>0</v>
      </c>
      <c r="J9" s="4">
        <v>2540</v>
      </c>
    </row>
    <row r="10" spans="2:10" ht="20.100000000000001" customHeight="1" x14ac:dyDescent="0.25">
      <c r="B10" s="2" t="s">
        <v>7</v>
      </c>
      <c r="C10" s="2">
        <v>0</v>
      </c>
      <c r="D10" s="3">
        <v>1750</v>
      </c>
      <c r="H10" s="2" t="s">
        <v>7</v>
      </c>
      <c r="I10" s="2">
        <v>0</v>
      </c>
      <c r="J10" s="3">
        <v>1750</v>
      </c>
    </row>
    <row r="11" spans="2:10" ht="20.100000000000001" customHeight="1" x14ac:dyDescent="0.25">
      <c r="B11" s="2" t="s">
        <v>8</v>
      </c>
      <c r="C11" s="2">
        <v>14</v>
      </c>
      <c r="D11" s="3">
        <v>1520</v>
      </c>
      <c r="H11" s="2" t="s">
        <v>8</v>
      </c>
      <c r="I11" s="2">
        <v>14</v>
      </c>
      <c r="J11" s="3">
        <v>1520</v>
      </c>
    </row>
    <row r="12" spans="2:10" ht="20.100000000000001" customHeight="1" x14ac:dyDescent="0.25">
      <c r="B12" s="2" t="s">
        <v>9</v>
      </c>
      <c r="C12" s="2">
        <v>7</v>
      </c>
      <c r="D12" s="3">
        <v>5421</v>
      </c>
      <c r="H12" s="2" t="s">
        <v>9</v>
      </c>
      <c r="I12" s="2">
        <v>7</v>
      </c>
      <c r="J12" s="3">
        <v>5421</v>
      </c>
    </row>
    <row r="13" spans="2:10" ht="20.100000000000001" customHeight="1" x14ac:dyDescent="0.25">
      <c r="B13" s="2" t="s">
        <v>10</v>
      </c>
      <c r="C13" s="2">
        <v>10</v>
      </c>
      <c r="D13" s="4">
        <v>1520</v>
      </c>
      <c r="H13" s="2" t="s">
        <v>10</v>
      </c>
      <c r="I13" s="2">
        <v>10</v>
      </c>
      <c r="J13" s="4">
        <v>1520</v>
      </c>
    </row>
    <row r="14" spans="2:10" ht="20.100000000000001" customHeight="1" x14ac:dyDescent="0.25">
      <c r="B14" s="2" t="s">
        <v>11</v>
      </c>
      <c r="C14" s="2">
        <v>0</v>
      </c>
      <c r="D14" s="3">
        <v>1930</v>
      </c>
      <c r="H14" s="2" t="s">
        <v>11</v>
      </c>
      <c r="I14" s="2">
        <v>0</v>
      </c>
      <c r="J14" s="3">
        <v>1930</v>
      </c>
    </row>
    <row r="16" spans="2:10" ht="20.100000000000001" customHeight="1" x14ac:dyDescent="0.25">
      <c r="B16" s="25" t="s">
        <v>13</v>
      </c>
      <c r="C16" s="26"/>
      <c r="H16" s="25" t="s">
        <v>13</v>
      </c>
      <c r="I16" s="26"/>
    </row>
    <row r="17" spans="2:10" ht="20.100000000000001" customHeight="1" x14ac:dyDescent="0.25">
      <c r="B17" s="2" t="s">
        <v>14</v>
      </c>
      <c r="C17" s="10">
        <v>0</v>
      </c>
      <c r="H17" s="2" t="s">
        <v>14</v>
      </c>
      <c r="I17" s="10"/>
    </row>
    <row r="18" spans="2:10" ht="20.100000000000001" customHeight="1" x14ac:dyDescent="0.25">
      <c r="B18" s="15" t="s">
        <v>12</v>
      </c>
      <c r="C18" s="5">
        <f>SUMIF(C5:C14,"&gt;"&amp;C17,D5:D14)</f>
        <v>14916</v>
      </c>
      <c r="D18" s="11"/>
      <c r="H18" s="15" t="s">
        <v>12</v>
      </c>
      <c r="I18" s="5"/>
      <c r="J18" s="11"/>
    </row>
    <row r="19" spans="2:10" ht="20.100000000000001" customHeight="1" x14ac:dyDescent="0.25">
      <c r="C19" s="13" t="str">
        <f ca="1">_xlfn.FORMULATEXT(C18)</f>
        <v>=SUMIF(C5:C14,"&gt;"&amp;C17,D5:D14)</v>
      </c>
      <c r="G19" s="8"/>
    </row>
  </sheetData>
  <mergeCells count="4">
    <mergeCell ref="B2:D2"/>
    <mergeCell ref="B16:C16"/>
    <mergeCell ref="H16:I16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3299-CCE3-43A2-A1AF-52D014EC893F}">
  <dimension ref="B2:G19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4.7109375" customWidth="1"/>
    <col min="2" max="2" width="35.7109375" customWidth="1"/>
    <col min="3" max="3" width="17.85546875" customWidth="1"/>
    <col min="4" max="4" width="8" customWidth="1"/>
    <col min="5" max="5" width="17.140625" customWidth="1"/>
    <col min="6" max="6" width="35.7109375" customWidth="1"/>
    <col min="7" max="7" width="17.85546875" customWidth="1"/>
  </cols>
  <sheetData>
    <row r="2" spans="2:7" ht="44.25" customHeight="1" thickBot="1" x14ac:dyDescent="0.3">
      <c r="B2" s="23" t="s">
        <v>24</v>
      </c>
      <c r="C2" s="23"/>
      <c r="F2" s="22" t="s">
        <v>31</v>
      </c>
      <c r="G2" s="22"/>
    </row>
    <row r="3" spans="2:7" ht="20.100000000000001" customHeight="1" thickTop="1" x14ac:dyDescent="0.25"/>
    <row r="4" spans="2:7" ht="20.100000000000001" customHeight="1" x14ac:dyDescent="0.25">
      <c r="B4" s="1" t="s">
        <v>0</v>
      </c>
      <c r="C4" s="1" t="s">
        <v>1</v>
      </c>
      <c r="F4" s="1" t="s">
        <v>0</v>
      </c>
      <c r="G4" s="1" t="s">
        <v>1</v>
      </c>
    </row>
    <row r="5" spans="2:7" ht="20.100000000000001" customHeight="1" x14ac:dyDescent="0.25">
      <c r="B5" s="2" t="s">
        <v>2</v>
      </c>
      <c r="C5" s="3">
        <v>2000</v>
      </c>
      <c r="F5" s="2" t="s">
        <v>2</v>
      </c>
      <c r="G5" s="3">
        <v>2000</v>
      </c>
    </row>
    <row r="6" spans="2:7" ht="20.100000000000001" customHeight="1" x14ac:dyDescent="0.25">
      <c r="B6" s="2" t="s">
        <v>3</v>
      </c>
      <c r="C6" s="3">
        <v>1245</v>
      </c>
      <c r="F6" s="2" t="s">
        <v>3</v>
      </c>
      <c r="G6" s="3">
        <v>1245</v>
      </c>
    </row>
    <row r="7" spans="2:7" ht="20.100000000000001" customHeight="1" x14ac:dyDescent="0.25">
      <c r="B7" s="2" t="s">
        <v>4</v>
      </c>
      <c r="C7" s="4">
        <v>1590</v>
      </c>
      <c r="F7" s="2" t="s">
        <v>4</v>
      </c>
      <c r="G7" s="4">
        <v>1590</v>
      </c>
    </row>
    <row r="8" spans="2:7" ht="20.100000000000001" customHeight="1" x14ac:dyDescent="0.25">
      <c r="B8" s="2" t="s">
        <v>5</v>
      </c>
      <c r="C8" s="3">
        <v>3210</v>
      </c>
      <c r="F8" s="2" t="s">
        <v>5</v>
      </c>
      <c r="G8" s="3">
        <v>3210</v>
      </c>
    </row>
    <row r="9" spans="2:7" ht="20.100000000000001" customHeight="1" x14ac:dyDescent="0.25">
      <c r="B9" s="2" t="s">
        <v>6</v>
      </c>
      <c r="C9" s="4">
        <v>2540</v>
      </c>
      <c r="F9" s="2" t="s">
        <v>6</v>
      </c>
      <c r="G9" s="4">
        <v>2540</v>
      </c>
    </row>
    <row r="10" spans="2:7" ht="20.100000000000001" customHeight="1" x14ac:dyDescent="0.25">
      <c r="B10" s="2" t="s">
        <v>7</v>
      </c>
      <c r="C10" s="3">
        <v>1750</v>
      </c>
      <c r="F10" s="2" t="s">
        <v>7</v>
      </c>
      <c r="G10" s="3">
        <v>1750</v>
      </c>
    </row>
    <row r="11" spans="2:7" ht="20.100000000000001" customHeight="1" x14ac:dyDescent="0.25">
      <c r="B11" s="2" t="s">
        <v>8</v>
      </c>
      <c r="C11" s="3">
        <v>1520</v>
      </c>
      <c r="F11" s="2" t="s">
        <v>8</v>
      </c>
      <c r="G11" s="3">
        <v>1520</v>
      </c>
    </row>
    <row r="12" spans="2:7" ht="20.100000000000001" customHeight="1" x14ac:dyDescent="0.25">
      <c r="B12" s="2" t="s">
        <v>9</v>
      </c>
      <c r="C12" s="3">
        <v>5421</v>
      </c>
      <c r="F12" s="2" t="s">
        <v>9</v>
      </c>
      <c r="G12" s="3">
        <v>5421</v>
      </c>
    </row>
    <row r="13" spans="2:7" ht="20.100000000000001" customHeight="1" x14ac:dyDescent="0.25">
      <c r="B13" s="2" t="s">
        <v>10</v>
      </c>
      <c r="C13" s="4">
        <v>3652</v>
      </c>
      <c r="F13" s="2" t="s">
        <v>10</v>
      </c>
      <c r="G13" s="4">
        <v>3652</v>
      </c>
    </row>
    <row r="14" spans="2:7" ht="20.100000000000001" customHeight="1" x14ac:dyDescent="0.25">
      <c r="B14" s="2" t="s">
        <v>11</v>
      </c>
      <c r="C14" s="3">
        <v>1930</v>
      </c>
      <c r="F14" s="2" t="s">
        <v>11</v>
      </c>
      <c r="G14" s="3">
        <v>1930</v>
      </c>
    </row>
    <row r="16" spans="2:7" ht="20.100000000000001" customHeight="1" x14ac:dyDescent="0.25">
      <c r="B16" s="27" t="s">
        <v>13</v>
      </c>
      <c r="C16" s="27"/>
      <c r="F16" s="27" t="s">
        <v>13</v>
      </c>
      <c r="G16" s="27"/>
    </row>
    <row r="17" spans="2:7" ht="20.100000000000001" customHeight="1" x14ac:dyDescent="0.25">
      <c r="B17" s="2" t="s">
        <v>16</v>
      </c>
      <c r="C17" s="7">
        <v>2000</v>
      </c>
      <c r="F17" s="2" t="s">
        <v>16</v>
      </c>
      <c r="G17" s="7"/>
    </row>
    <row r="18" spans="2:7" ht="20.100000000000001" customHeight="1" x14ac:dyDescent="0.25">
      <c r="B18" s="15" t="s">
        <v>12</v>
      </c>
      <c r="C18" s="16">
        <f>SUMIF(C5:C14,"&lt;"&amp;C17)</f>
        <v>8035</v>
      </c>
      <c r="F18" s="15" t="s">
        <v>12</v>
      </c>
      <c r="G18" s="16"/>
    </row>
    <row r="19" spans="2:7" ht="20.100000000000001" customHeight="1" x14ac:dyDescent="0.25">
      <c r="C19" s="13" t="str">
        <f ca="1">_xlfn.FORMULATEXT(C18)</f>
        <v>=SUMIF(C5:C14,"&lt;"&amp;C17)</v>
      </c>
    </row>
  </sheetData>
  <mergeCells count="4">
    <mergeCell ref="B16:C16"/>
    <mergeCell ref="B2:C2"/>
    <mergeCell ref="F16:G16"/>
    <mergeCell ref="F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E0CB-B669-4D21-A92D-CE469424C758}">
  <dimension ref="B2:J19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4.7109375" customWidth="1"/>
    <col min="2" max="2" width="29.42578125" customWidth="1"/>
    <col min="3" max="3" width="28.28515625" customWidth="1"/>
    <col min="4" max="4" width="21.7109375" customWidth="1"/>
    <col min="5" max="5" width="3.42578125" customWidth="1"/>
    <col min="6" max="6" width="17.140625" customWidth="1"/>
    <col min="7" max="7" width="15" customWidth="1"/>
    <col min="8" max="8" width="29.42578125" customWidth="1"/>
    <col min="9" max="9" width="28.28515625" customWidth="1"/>
    <col min="10" max="10" width="21.7109375" customWidth="1"/>
  </cols>
  <sheetData>
    <row r="2" spans="2:10" ht="20.100000000000001" customHeight="1" thickBot="1" x14ac:dyDescent="0.3">
      <c r="B2" s="22" t="s">
        <v>18</v>
      </c>
      <c r="C2" s="22"/>
      <c r="D2" s="22"/>
      <c r="H2" s="22" t="s">
        <v>31</v>
      </c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1" t="s">
        <v>0</v>
      </c>
      <c r="C4" s="1" t="s">
        <v>17</v>
      </c>
      <c r="D4" s="1" t="s">
        <v>1</v>
      </c>
      <c r="H4" s="1" t="s">
        <v>0</v>
      </c>
      <c r="I4" s="1" t="s">
        <v>17</v>
      </c>
      <c r="J4" s="1" t="s">
        <v>1</v>
      </c>
    </row>
    <row r="5" spans="2:10" ht="20.100000000000001" customHeight="1" x14ac:dyDescent="0.25">
      <c r="B5" s="2" t="s">
        <v>2</v>
      </c>
      <c r="C5" s="2">
        <v>5</v>
      </c>
      <c r="D5" s="3">
        <v>2000</v>
      </c>
      <c r="H5" s="2" t="s">
        <v>2</v>
      </c>
      <c r="I5" s="2">
        <v>5</v>
      </c>
      <c r="J5" s="3">
        <v>2000</v>
      </c>
    </row>
    <row r="6" spans="2:10" ht="20.100000000000001" customHeight="1" x14ac:dyDescent="0.25">
      <c r="B6" s="2" t="s">
        <v>3</v>
      </c>
      <c r="C6" s="2">
        <v>3</v>
      </c>
      <c r="D6" s="3">
        <v>1245</v>
      </c>
      <c r="H6" s="2" t="s">
        <v>3</v>
      </c>
      <c r="I6" s="2">
        <v>3</v>
      </c>
      <c r="J6" s="3">
        <v>1245</v>
      </c>
    </row>
    <row r="7" spans="2:10" ht="20.100000000000001" customHeight="1" x14ac:dyDescent="0.25">
      <c r="B7" s="2" t="s">
        <v>4</v>
      </c>
      <c r="C7" s="2">
        <v>10</v>
      </c>
      <c r="D7" s="4">
        <v>1459</v>
      </c>
      <c r="H7" s="2" t="s">
        <v>4</v>
      </c>
      <c r="I7" s="2">
        <v>10</v>
      </c>
      <c r="J7" s="4">
        <v>1459</v>
      </c>
    </row>
    <row r="8" spans="2:10" ht="20.100000000000001" customHeight="1" x14ac:dyDescent="0.25">
      <c r="B8" s="2" t="s">
        <v>5</v>
      </c>
      <c r="C8" s="2">
        <v>3</v>
      </c>
      <c r="D8" s="3">
        <v>3210</v>
      </c>
      <c r="H8" s="2" t="s">
        <v>5</v>
      </c>
      <c r="I8" s="2">
        <v>3</v>
      </c>
      <c r="J8" s="3">
        <v>3210</v>
      </c>
    </row>
    <row r="9" spans="2:10" ht="20.100000000000001" customHeight="1" x14ac:dyDescent="0.25">
      <c r="B9" s="2" t="s">
        <v>6</v>
      </c>
      <c r="C9" s="2">
        <v>7</v>
      </c>
      <c r="D9" s="4">
        <v>2540</v>
      </c>
      <c r="H9" s="2" t="s">
        <v>6</v>
      </c>
      <c r="I9" s="2">
        <v>7</v>
      </c>
      <c r="J9" s="4">
        <v>2540</v>
      </c>
    </row>
    <row r="10" spans="2:10" ht="20.100000000000001" customHeight="1" x14ac:dyDescent="0.25">
      <c r="B10" s="2" t="s">
        <v>7</v>
      </c>
      <c r="C10" s="2">
        <v>2</v>
      </c>
      <c r="D10" s="3">
        <v>1750</v>
      </c>
      <c r="H10" s="2" t="s">
        <v>7</v>
      </c>
      <c r="I10" s="2">
        <v>2</v>
      </c>
      <c r="J10" s="3">
        <v>1750</v>
      </c>
    </row>
    <row r="11" spans="2:10" ht="20.100000000000001" customHeight="1" x14ac:dyDescent="0.25">
      <c r="B11" s="2" t="s">
        <v>8</v>
      </c>
      <c r="C11" s="2">
        <v>3</v>
      </c>
      <c r="D11" s="3">
        <v>1520</v>
      </c>
      <c r="H11" s="2" t="s">
        <v>8</v>
      </c>
      <c r="I11" s="2">
        <v>3</v>
      </c>
      <c r="J11" s="3">
        <v>1520</v>
      </c>
    </row>
    <row r="12" spans="2:10" ht="20.100000000000001" customHeight="1" x14ac:dyDescent="0.25">
      <c r="B12" s="2" t="s">
        <v>9</v>
      </c>
      <c r="C12" s="2">
        <v>3</v>
      </c>
      <c r="D12" s="3">
        <v>5421</v>
      </c>
      <c r="H12" s="2" t="s">
        <v>9</v>
      </c>
      <c r="I12" s="2">
        <v>3</v>
      </c>
      <c r="J12" s="3">
        <v>5421</v>
      </c>
    </row>
    <row r="13" spans="2:10" ht="20.100000000000001" customHeight="1" x14ac:dyDescent="0.25">
      <c r="B13" s="2" t="s">
        <v>10</v>
      </c>
      <c r="C13" s="2">
        <v>8</v>
      </c>
      <c r="D13" s="4">
        <v>1520</v>
      </c>
      <c r="H13" s="2" t="s">
        <v>10</v>
      </c>
      <c r="I13" s="2">
        <v>8</v>
      </c>
      <c r="J13" s="4">
        <v>1520</v>
      </c>
    </row>
    <row r="14" spans="2:10" ht="20.100000000000001" customHeight="1" x14ac:dyDescent="0.25">
      <c r="B14" s="2" t="s">
        <v>11</v>
      </c>
      <c r="C14" s="2">
        <v>4</v>
      </c>
      <c r="D14" s="3">
        <v>1930</v>
      </c>
      <c r="H14" s="2" t="s">
        <v>11</v>
      </c>
      <c r="I14" s="2">
        <v>4</v>
      </c>
      <c r="J14" s="3">
        <v>1930</v>
      </c>
    </row>
    <row r="15" spans="2:10" ht="20.100000000000001" customHeight="1" x14ac:dyDescent="0.25">
      <c r="B15" s="24" t="s">
        <v>12</v>
      </c>
      <c r="C15" s="24"/>
      <c r="D15" s="16">
        <f>SUMIF(C5:C14,"&lt;&gt;3",D5:D14)</f>
        <v>11199</v>
      </c>
      <c r="H15" s="24" t="s">
        <v>12</v>
      </c>
      <c r="I15" s="24"/>
      <c r="J15" s="16"/>
    </row>
    <row r="16" spans="2:10" ht="20.100000000000001" customHeight="1" x14ac:dyDescent="0.25">
      <c r="D16" s="13" t="str">
        <f ca="1">_xlfn.FORMULATEXT(D15)</f>
        <v>=SUMIF(C5:C14,"&lt;&gt;3",D5:D14)</v>
      </c>
    </row>
    <row r="19" spans="7:7" ht="20.100000000000001" customHeight="1" x14ac:dyDescent="0.25">
      <c r="G19" s="8"/>
    </row>
  </sheetData>
  <mergeCells count="4">
    <mergeCell ref="B2:D2"/>
    <mergeCell ref="B15:C15"/>
    <mergeCell ref="H15:I15"/>
    <mergeCell ref="H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5B40-02AA-4785-A3C6-3F32CA8FC1BC}">
  <dimension ref="B2:K19"/>
  <sheetViews>
    <sheetView showGridLines="0" workbookViewId="0">
      <selection activeCell="I2" sqref="I2:K2"/>
    </sheetView>
  </sheetViews>
  <sheetFormatPr defaultRowHeight="20.100000000000001" customHeight="1" x14ac:dyDescent="0.25"/>
  <cols>
    <col min="1" max="1" width="4.7109375" customWidth="1"/>
    <col min="2" max="2" width="29.42578125" customWidth="1"/>
    <col min="3" max="3" width="28.28515625" customWidth="1"/>
    <col min="4" max="4" width="21.7109375" customWidth="1"/>
    <col min="5" max="5" width="3.42578125" customWidth="1"/>
    <col min="6" max="6" width="17.140625" customWidth="1"/>
    <col min="7" max="7" width="15" customWidth="1"/>
    <col min="8" max="8" width="7.85546875" customWidth="1"/>
    <col min="9" max="9" width="29.42578125" customWidth="1"/>
    <col min="10" max="10" width="28.28515625" customWidth="1"/>
    <col min="11" max="11" width="21.7109375" customWidth="1"/>
  </cols>
  <sheetData>
    <row r="2" spans="2:11" ht="20.100000000000001" customHeight="1" thickBot="1" x14ac:dyDescent="0.3">
      <c r="B2" s="22" t="s">
        <v>20</v>
      </c>
      <c r="C2" s="22"/>
      <c r="D2" s="22"/>
      <c r="I2" s="22" t="s">
        <v>31</v>
      </c>
      <c r="J2" s="22"/>
      <c r="K2" s="22"/>
    </row>
    <row r="3" spans="2:11" ht="20.100000000000001" customHeight="1" thickTop="1" x14ac:dyDescent="0.25"/>
    <row r="4" spans="2:11" ht="20.100000000000001" customHeight="1" x14ac:dyDescent="0.25">
      <c r="B4" s="1" t="s">
        <v>0</v>
      </c>
      <c r="C4" s="1" t="s">
        <v>17</v>
      </c>
      <c r="D4" s="1" t="s">
        <v>1</v>
      </c>
      <c r="I4" s="1" t="s">
        <v>0</v>
      </c>
      <c r="J4" s="1" t="s">
        <v>17</v>
      </c>
      <c r="K4" s="1" t="s">
        <v>1</v>
      </c>
    </row>
    <row r="5" spans="2:11" ht="20.100000000000001" customHeight="1" x14ac:dyDescent="0.25">
      <c r="B5" s="2" t="s">
        <v>2</v>
      </c>
      <c r="C5" s="9">
        <v>44938</v>
      </c>
      <c r="D5" s="3">
        <v>2000</v>
      </c>
      <c r="I5" s="2" t="s">
        <v>2</v>
      </c>
      <c r="J5" s="9">
        <v>44938</v>
      </c>
      <c r="K5" s="3">
        <v>2000</v>
      </c>
    </row>
    <row r="6" spans="2:11" ht="20.100000000000001" customHeight="1" x14ac:dyDescent="0.25">
      <c r="B6" s="2" t="s">
        <v>3</v>
      </c>
      <c r="C6" s="9">
        <v>44953</v>
      </c>
      <c r="D6" s="3">
        <v>1245</v>
      </c>
      <c r="I6" s="2" t="s">
        <v>3</v>
      </c>
      <c r="J6" s="9">
        <v>44953</v>
      </c>
      <c r="K6" s="3">
        <v>1245</v>
      </c>
    </row>
    <row r="7" spans="2:11" ht="20.100000000000001" customHeight="1" x14ac:dyDescent="0.25">
      <c r="B7" s="2" t="s">
        <v>4</v>
      </c>
      <c r="C7" s="9">
        <v>44936</v>
      </c>
      <c r="D7" s="4">
        <v>1459</v>
      </c>
      <c r="I7" s="2" t="s">
        <v>4</v>
      </c>
      <c r="J7" s="9">
        <v>44936</v>
      </c>
      <c r="K7" s="4">
        <v>1459</v>
      </c>
    </row>
    <row r="8" spans="2:11" ht="20.100000000000001" customHeight="1" x14ac:dyDescent="0.25">
      <c r="B8" s="2" t="s">
        <v>5</v>
      </c>
      <c r="C8" s="9">
        <v>44932</v>
      </c>
      <c r="D8" s="3">
        <v>3210</v>
      </c>
      <c r="I8" s="2" t="s">
        <v>5</v>
      </c>
      <c r="J8" s="9">
        <v>44932</v>
      </c>
      <c r="K8" s="3">
        <v>3210</v>
      </c>
    </row>
    <row r="9" spans="2:11" ht="20.100000000000001" customHeight="1" x14ac:dyDescent="0.25">
      <c r="B9" s="2" t="s">
        <v>6</v>
      </c>
      <c r="C9" s="9">
        <v>44927</v>
      </c>
      <c r="D9" s="4">
        <v>2540</v>
      </c>
      <c r="I9" s="2" t="s">
        <v>6</v>
      </c>
      <c r="J9" s="9">
        <v>44927</v>
      </c>
      <c r="K9" s="4">
        <v>2540</v>
      </c>
    </row>
    <row r="10" spans="2:11" ht="20.100000000000001" customHeight="1" x14ac:dyDescent="0.25">
      <c r="B10" s="2" t="s">
        <v>7</v>
      </c>
      <c r="C10" s="9">
        <v>44947</v>
      </c>
      <c r="D10" s="3">
        <v>1750</v>
      </c>
      <c r="I10" s="2" t="s">
        <v>7</v>
      </c>
      <c r="J10" s="9">
        <v>44947</v>
      </c>
      <c r="K10" s="3">
        <v>1750</v>
      </c>
    </row>
    <row r="11" spans="2:11" ht="20.100000000000001" customHeight="1" x14ac:dyDescent="0.25">
      <c r="B11" s="2" t="s">
        <v>8</v>
      </c>
      <c r="C11" s="9">
        <v>44928</v>
      </c>
      <c r="D11" s="3">
        <v>1520</v>
      </c>
      <c r="I11" s="2" t="s">
        <v>8</v>
      </c>
      <c r="J11" s="9">
        <v>44928</v>
      </c>
      <c r="K11" s="3">
        <v>1520</v>
      </c>
    </row>
    <row r="12" spans="2:11" ht="20.100000000000001" customHeight="1" x14ac:dyDescent="0.25">
      <c r="B12" s="2" t="s">
        <v>9</v>
      </c>
      <c r="C12" s="9">
        <v>44944</v>
      </c>
      <c r="D12" s="3">
        <v>5421</v>
      </c>
      <c r="I12" s="2" t="s">
        <v>9</v>
      </c>
      <c r="J12" s="9">
        <v>44944</v>
      </c>
      <c r="K12" s="3">
        <v>5421</v>
      </c>
    </row>
    <row r="13" spans="2:11" ht="20.100000000000001" customHeight="1" x14ac:dyDescent="0.25">
      <c r="B13" s="2" t="s">
        <v>10</v>
      </c>
      <c r="C13" s="9">
        <v>44957</v>
      </c>
      <c r="D13" s="4">
        <v>1520</v>
      </c>
      <c r="I13" s="2" t="s">
        <v>10</v>
      </c>
      <c r="J13" s="9">
        <v>44957</v>
      </c>
      <c r="K13" s="4">
        <v>1520</v>
      </c>
    </row>
    <row r="14" spans="2:11" ht="20.100000000000001" customHeight="1" x14ac:dyDescent="0.25">
      <c r="B14" s="2" t="s">
        <v>11</v>
      </c>
      <c r="C14" s="9">
        <v>44953</v>
      </c>
      <c r="D14" s="3">
        <v>1930</v>
      </c>
      <c r="I14" s="2" t="s">
        <v>11</v>
      </c>
      <c r="J14" s="9">
        <v>44953</v>
      </c>
      <c r="K14" s="3">
        <v>1930</v>
      </c>
    </row>
    <row r="16" spans="2:11" ht="20.100000000000001" customHeight="1" x14ac:dyDescent="0.25">
      <c r="B16" s="27" t="s">
        <v>13</v>
      </c>
      <c r="C16" s="27"/>
      <c r="I16" s="27" t="s">
        <v>13</v>
      </c>
      <c r="J16" s="27"/>
    </row>
    <row r="17" spans="2:10" ht="20.100000000000001" customHeight="1" x14ac:dyDescent="0.25">
      <c r="B17" s="2" t="s">
        <v>19</v>
      </c>
      <c r="C17" s="9">
        <v>44936</v>
      </c>
      <c r="I17" s="2" t="s">
        <v>19</v>
      </c>
      <c r="J17" s="9"/>
    </row>
    <row r="18" spans="2:10" ht="20.100000000000001" customHeight="1" x14ac:dyDescent="0.25">
      <c r="B18" s="14" t="s">
        <v>12</v>
      </c>
      <c r="C18" s="16">
        <f>SUMIF(C5:C14,"&gt;"&amp;C17,D5:D14)</f>
        <v>13866</v>
      </c>
      <c r="I18" s="14" t="s">
        <v>12</v>
      </c>
      <c r="J18" s="16"/>
    </row>
    <row r="19" spans="2:10" ht="20.100000000000001" customHeight="1" x14ac:dyDescent="0.25">
      <c r="C19" s="13" t="str">
        <f ca="1">_xlfn.FORMULATEXT(C18)</f>
        <v>=SUMIF(C5:C14,"&gt;"&amp;C17,D5:D14)</v>
      </c>
      <c r="G19" s="8"/>
    </row>
  </sheetData>
  <mergeCells count="4">
    <mergeCell ref="B2:D2"/>
    <mergeCell ref="B16:C16"/>
    <mergeCell ref="I16:J16"/>
    <mergeCell ref="I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33A-1029-4C4E-849A-B255D51FA736}">
  <dimension ref="B2:L19"/>
  <sheetViews>
    <sheetView showGridLines="0" workbookViewId="0">
      <selection activeCell="H20" sqref="H20"/>
    </sheetView>
  </sheetViews>
  <sheetFormatPr defaultRowHeight="20.100000000000001" customHeight="1" x14ac:dyDescent="0.25"/>
  <cols>
    <col min="1" max="1" width="4.7109375" customWidth="1"/>
    <col min="2" max="2" width="28.85546875" customWidth="1"/>
    <col min="3" max="3" width="26.28515625" bestFit="1" customWidth="1"/>
    <col min="4" max="4" width="23.85546875" customWidth="1"/>
    <col min="5" max="5" width="28.85546875" customWidth="1"/>
    <col min="6" max="6" width="3.42578125" customWidth="1"/>
    <col min="7" max="7" width="17.140625" customWidth="1"/>
    <col min="8" max="8" width="15" customWidth="1"/>
    <col min="9" max="9" width="28.85546875" customWidth="1"/>
    <col min="10" max="10" width="26.28515625" bestFit="1" customWidth="1"/>
    <col min="11" max="11" width="23.85546875" customWidth="1"/>
    <col min="12" max="12" width="28.85546875" customWidth="1"/>
  </cols>
  <sheetData>
    <row r="2" spans="2:12" ht="20.100000000000001" customHeight="1" thickBot="1" x14ac:dyDescent="0.3">
      <c r="B2" s="22" t="s">
        <v>25</v>
      </c>
      <c r="C2" s="22"/>
      <c r="D2" s="22"/>
      <c r="E2" s="22"/>
      <c r="I2" s="22" t="s">
        <v>31</v>
      </c>
      <c r="J2" s="22"/>
      <c r="K2" s="22"/>
      <c r="L2" s="22"/>
    </row>
    <row r="3" spans="2:12" ht="20.100000000000001" customHeight="1" thickTop="1" x14ac:dyDescent="0.25"/>
    <row r="4" spans="2:12" ht="20.100000000000001" customHeight="1" x14ac:dyDescent="0.25">
      <c r="B4" s="1" t="s">
        <v>0</v>
      </c>
      <c r="C4" s="1" t="s">
        <v>15</v>
      </c>
      <c r="D4" s="1" t="s">
        <v>17</v>
      </c>
      <c r="E4" s="1" t="s">
        <v>1</v>
      </c>
      <c r="I4" s="1" t="s">
        <v>0</v>
      </c>
      <c r="J4" s="1" t="s">
        <v>15</v>
      </c>
      <c r="K4" s="1" t="s">
        <v>17</v>
      </c>
      <c r="L4" s="1" t="s">
        <v>1</v>
      </c>
    </row>
    <row r="5" spans="2:12" ht="20.100000000000001" customHeight="1" x14ac:dyDescent="0.25">
      <c r="B5" s="2" t="s">
        <v>2</v>
      </c>
      <c r="C5" s="2">
        <v>20</v>
      </c>
      <c r="D5" s="9">
        <v>44938</v>
      </c>
      <c r="E5" s="3">
        <v>2000</v>
      </c>
      <c r="I5" s="2" t="s">
        <v>2</v>
      </c>
      <c r="J5" s="2">
        <v>20</v>
      </c>
      <c r="K5" s="9">
        <v>44938</v>
      </c>
      <c r="L5" s="3">
        <v>2000</v>
      </c>
    </row>
    <row r="6" spans="2:12" ht="20.100000000000001" customHeight="1" x14ac:dyDescent="0.25">
      <c r="B6" s="2" t="s">
        <v>3</v>
      </c>
      <c r="C6" s="2">
        <v>15</v>
      </c>
      <c r="D6" s="9">
        <v>44953</v>
      </c>
      <c r="E6" s="3">
        <v>1245</v>
      </c>
      <c r="I6" s="2" t="s">
        <v>3</v>
      </c>
      <c r="J6" s="2">
        <v>15</v>
      </c>
      <c r="K6" s="9">
        <v>44953</v>
      </c>
      <c r="L6" s="3">
        <v>1245</v>
      </c>
    </row>
    <row r="7" spans="2:12" ht="20.100000000000001" customHeight="1" x14ac:dyDescent="0.25">
      <c r="B7" s="2" t="s">
        <v>4</v>
      </c>
      <c r="C7" s="2">
        <v>0</v>
      </c>
      <c r="D7" s="9">
        <v>44936</v>
      </c>
      <c r="E7" s="4">
        <v>1459</v>
      </c>
      <c r="I7" s="2" t="s">
        <v>4</v>
      </c>
      <c r="J7" s="2">
        <v>0</v>
      </c>
      <c r="K7" s="9">
        <v>44936</v>
      </c>
      <c r="L7" s="4">
        <v>1459</v>
      </c>
    </row>
    <row r="8" spans="2:12" ht="20.100000000000001" customHeight="1" x14ac:dyDescent="0.25">
      <c r="B8" s="2" t="s">
        <v>5</v>
      </c>
      <c r="C8" s="2">
        <v>4</v>
      </c>
      <c r="D8" s="9">
        <v>44932</v>
      </c>
      <c r="E8" s="3">
        <v>3210</v>
      </c>
      <c r="I8" s="2" t="s">
        <v>5</v>
      </c>
      <c r="J8" s="2">
        <v>4</v>
      </c>
      <c r="K8" s="9">
        <v>44932</v>
      </c>
      <c r="L8" s="3">
        <v>3210</v>
      </c>
    </row>
    <row r="9" spans="2:12" ht="20.100000000000001" customHeight="1" x14ac:dyDescent="0.25">
      <c r="B9" s="2" t="s">
        <v>6</v>
      </c>
      <c r="C9" s="2">
        <v>0</v>
      </c>
      <c r="D9" s="9">
        <v>44927</v>
      </c>
      <c r="E9" s="4">
        <v>2540</v>
      </c>
      <c r="I9" s="2" t="s">
        <v>6</v>
      </c>
      <c r="J9" s="2">
        <v>0</v>
      </c>
      <c r="K9" s="9">
        <v>44927</v>
      </c>
      <c r="L9" s="4">
        <v>2540</v>
      </c>
    </row>
    <row r="10" spans="2:12" ht="20.100000000000001" customHeight="1" x14ac:dyDescent="0.25">
      <c r="B10" s="2" t="s">
        <v>7</v>
      </c>
      <c r="C10" s="2">
        <v>0</v>
      </c>
      <c r="D10" s="9">
        <v>44947</v>
      </c>
      <c r="E10" s="3">
        <v>1750</v>
      </c>
      <c r="I10" s="2" t="s">
        <v>7</v>
      </c>
      <c r="J10" s="2">
        <v>0</v>
      </c>
      <c r="K10" s="9">
        <v>44947</v>
      </c>
      <c r="L10" s="3">
        <v>1750</v>
      </c>
    </row>
    <row r="11" spans="2:12" ht="20.100000000000001" customHeight="1" x14ac:dyDescent="0.25">
      <c r="B11" s="2" t="s">
        <v>8</v>
      </c>
      <c r="C11" s="2">
        <v>0</v>
      </c>
      <c r="D11" s="9">
        <v>44928</v>
      </c>
      <c r="E11" s="3">
        <v>1520</v>
      </c>
      <c r="I11" s="2" t="s">
        <v>8</v>
      </c>
      <c r="J11" s="2">
        <v>0</v>
      </c>
      <c r="K11" s="9">
        <v>44928</v>
      </c>
      <c r="L11" s="3">
        <v>1520</v>
      </c>
    </row>
    <row r="12" spans="2:12" ht="20.100000000000001" customHeight="1" x14ac:dyDescent="0.25">
      <c r="B12" s="2" t="s">
        <v>9</v>
      </c>
      <c r="C12" s="2">
        <v>14</v>
      </c>
      <c r="D12" s="9">
        <v>44944</v>
      </c>
      <c r="E12" s="3">
        <v>5421</v>
      </c>
      <c r="I12" s="2" t="s">
        <v>9</v>
      </c>
      <c r="J12" s="2">
        <v>14</v>
      </c>
      <c r="K12" s="9">
        <v>44944</v>
      </c>
      <c r="L12" s="3">
        <v>5421</v>
      </c>
    </row>
    <row r="13" spans="2:12" ht="20.100000000000001" customHeight="1" x14ac:dyDescent="0.25">
      <c r="B13" s="2" t="s">
        <v>10</v>
      </c>
      <c r="C13" s="2">
        <v>10</v>
      </c>
      <c r="D13" s="9">
        <v>44957</v>
      </c>
      <c r="E13" s="4">
        <v>1520</v>
      </c>
      <c r="I13" s="2" t="s">
        <v>10</v>
      </c>
      <c r="J13" s="2">
        <v>10</v>
      </c>
      <c r="K13" s="9">
        <v>44957</v>
      </c>
      <c r="L13" s="4">
        <v>1520</v>
      </c>
    </row>
    <row r="14" spans="2:12" ht="20.100000000000001" customHeight="1" x14ac:dyDescent="0.25">
      <c r="B14" s="2" t="s">
        <v>11</v>
      </c>
      <c r="C14" s="2">
        <v>5</v>
      </c>
      <c r="D14" s="9">
        <v>44953</v>
      </c>
      <c r="E14" s="3">
        <v>1930</v>
      </c>
      <c r="I14" s="2" t="s">
        <v>11</v>
      </c>
      <c r="J14" s="2">
        <v>5</v>
      </c>
      <c r="K14" s="9">
        <v>44953</v>
      </c>
      <c r="L14" s="3">
        <v>1930</v>
      </c>
    </row>
    <row r="15" spans="2:12" ht="20.100000000000001" customHeight="1" x14ac:dyDescent="0.25">
      <c r="B15" s="28" t="s">
        <v>12</v>
      </c>
      <c r="C15" s="29"/>
      <c r="D15" s="30"/>
      <c r="E15" s="16">
        <f>SUMIFS(E5:E14,C5:C14,"&gt;0",D5:D14,"&lt;20-Jan-23")</f>
        <v>10631</v>
      </c>
      <c r="I15" s="28" t="s">
        <v>12</v>
      </c>
      <c r="J15" s="29"/>
      <c r="K15" s="30"/>
      <c r="L15" s="16"/>
    </row>
    <row r="16" spans="2:12" ht="38.25" customHeight="1" x14ac:dyDescent="0.25">
      <c r="E16" s="17" t="str">
        <f ca="1">_xlfn.FORMULATEXT(E15)</f>
        <v>=SUMIFS(E5:E14,C5:C14,"&gt;0",D5:D14,"&lt;20-Jan-23")</v>
      </c>
    </row>
    <row r="19" spans="8:8" ht="20.100000000000001" customHeight="1" x14ac:dyDescent="0.25">
      <c r="H19" s="8"/>
    </row>
  </sheetData>
  <mergeCells count="4">
    <mergeCell ref="B2:E2"/>
    <mergeCell ref="B15:D15"/>
    <mergeCell ref="I15:K15"/>
    <mergeCell ref="I2:L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E2F8-F169-428A-9EE8-D3F0489A96B9}">
  <dimension ref="B2:G21"/>
  <sheetViews>
    <sheetView showGridLines="0" tabSelected="1" workbookViewId="0">
      <selection activeCell="K16" sqref="K16"/>
    </sheetView>
  </sheetViews>
  <sheetFormatPr defaultRowHeight="20.100000000000001" customHeight="1" x14ac:dyDescent="0.25"/>
  <cols>
    <col min="1" max="1" width="4.7109375" customWidth="1"/>
    <col min="2" max="2" width="32.7109375" customWidth="1"/>
    <col min="3" max="3" width="25.42578125" customWidth="1"/>
    <col min="4" max="4" width="17.28515625" customWidth="1"/>
    <col min="5" max="5" width="3.42578125" customWidth="1"/>
    <col min="6" max="6" width="17.140625" customWidth="1"/>
    <col min="7" max="7" width="15" customWidth="1"/>
    <col min="8" max="8" width="7.85546875" customWidth="1"/>
  </cols>
  <sheetData>
    <row r="2" spans="2:4" ht="22.5" customHeight="1" thickBot="1" x14ac:dyDescent="0.3">
      <c r="B2" s="23" t="s">
        <v>28</v>
      </c>
      <c r="C2" s="23"/>
      <c r="D2" s="23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1" t="s">
        <v>15</v>
      </c>
      <c r="D4" s="1" t="s">
        <v>1</v>
      </c>
    </row>
    <row r="5" spans="2:4" ht="20.100000000000001" customHeight="1" x14ac:dyDescent="0.25">
      <c r="B5" s="2" t="s">
        <v>2</v>
      </c>
      <c r="C5" s="2">
        <v>20</v>
      </c>
      <c r="D5" s="3">
        <v>2000</v>
      </c>
    </row>
    <row r="6" spans="2:4" ht="20.100000000000001" customHeight="1" x14ac:dyDescent="0.25">
      <c r="B6" s="2" t="s">
        <v>3</v>
      </c>
      <c r="C6" s="2">
        <v>15</v>
      </c>
      <c r="D6" s="3">
        <v>1245</v>
      </c>
    </row>
    <row r="7" spans="2:4" ht="20.100000000000001" customHeight="1" x14ac:dyDescent="0.25">
      <c r="B7" s="2" t="s">
        <v>4</v>
      </c>
      <c r="C7" s="2">
        <v>0</v>
      </c>
      <c r="D7" s="4">
        <v>1459</v>
      </c>
    </row>
    <row r="8" spans="2:4" ht="20.100000000000001" customHeight="1" x14ac:dyDescent="0.25">
      <c r="B8" s="2" t="s">
        <v>5</v>
      </c>
      <c r="C8" s="2">
        <v>4</v>
      </c>
      <c r="D8" s="3">
        <v>3210</v>
      </c>
    </row>
    <row r="9" spans="2:4" ht="20.100000000000001" customHeight="1" x14ac:dyDescent="0.25">
      <c r="B9" s="2" t="s">
        <v>6</v>
      </c>
      <c r="C9" s="2">
        <v>0</v>
      </c>
      <c r="D9" s="4">
        <v>2540</v>
      </c>
    </row>
    <row r="10" spans="2:4" ht="20.100000000000001" customHeight="1" x14ac:dyDescent="0.25">
      <c r="B10" s="2" t="s">
        <v>7</v>
      </c>
      <c r="C10" s="2">
        <v>0</v>
      </c>
      <c r="D10" s="3">
        <v>1750</v>
      </c>
    </row>
    <row r="11" spans="2:4" ht="20.100000000000001" customHeight="1" x14ac:dyDescent="0.25">
      <c r="B11" s="2" t="s">
        <v>8</v>
      </c>
      <c r="C11" s="2">
        <v>14</v>
      </c>
      <c r="D11" s="3">
        <v>1520</v>
      </c>
    </row>
    <row r="12" spans="2:4" ht="20.100000000000001" customHeight="1" x14ac:dyDescent="0.25">
      <c r="B12" s="2" t="s">
        <v>9</v>
      </c>
      <c r="C12" s="2">
        <v>7</v>
      </c>
      <c r="D12" s="3">
        <v>5421</v>
      </c>
    </row>
    <row r="13" spans="2:4" ht="20.100000000000001" customHeight="1" x14ac:dyDescent="0.25">
      <c r="B13" s="2" t="s">
        <v>10</v>
      </c>
      <c r="C13" s="2">
        <v>10</v>
      </c>
      <c r="D13" s="4">
        <v>1520</v>
      </c>
    </row>
    <row r="14" spans="2:4" ht="20.100000000000001" customHeight="1" x14ac:dyDescent="0.25">
      <c r="B14" s="2" t="s">
        <v>11</v>
      </c>
      <c r="C14" s="2">
        <v>0</v>
      </c>
      <c r="D14" s="3">
        <v>1930</v>
      </c>
    </row>
    <row r="16" spans="2:4" ht="20.100000000000001" customHeight="1" x14ac:dyDescent="0.25">
      <c r="B16" s="25" t="s">
        <v>13</v>
      </c>
      <c r="C16" s="26"/>
    </row>
    <row r="17" spans="2:7" ht="20.100000000000001" customHeight="1" x14ac:dyDescent="0.25">
      <c r="B17" s="2" t="s">
        <v>14</v>
      </c>
      <c r="C17" s="18">
        <v>0</v>
      </c>
    </row>
    <row r="18" spans="2:7" ht="20.100000000000001" customHeight="1" x14ac:dyDescent="0.25">
      <c r="B18" s="15" t="s">
        <v>30</v>
      </c>
      <c r="C18" s="19">
        <f>SUMIF(C5:C14,"&gt;0",D5:D14)</f>
        <v>14916</v>
      </c>
      <c r="D18" s="11"/>
    </row>
    <row r="19" spans="2:7" ht="20.100000000000001" customHeight="1" x14ac:dyDescent="0.25">
      <c r="B19" s="20"/>
      <c r="C19" s="13" t="str">
        <f ca="1">_xlfn.FORMULATEXT(C18)</f>
        <v>=SUMIF(C5:C14,"&gt;0",D5:D14)</v>
      </c>
      <c r="G19" s="8"/>
    </row>
    <row r="20" spans="2:7" ht="34.5" customHeight="1" x14ac:dyDescent="0.25">
      <c r="B20" s="21" t="s">
        <v>29</v>
      </c>
      <c r="C20" s="19">
        <f>SUMIF(C5:C14,"&gt;"&amp;C17,D5:D14)</f>
        <v>14916</v>
      </c>
    </row>
    <row r="21" spans="2:7" ht="20.100000000000001" customHeight="1" x14ac:dyDescent="0.25">
      <c r="C21" s="13" t="str">
        <f ca="1">_xlfn.FORMULATEXT(C20)</f>
        <v>=SUMIF(C5:C14,"&gt;"&amp;C17,D5:D14)</v>
      </c>
    </row>
  </sheetData>
  <mergeCells count="2">
    <mergeCell ref="B2:D2"/>
    <mergeCell ref="B16:C16"/>
  </mergeCells>
  <pageMargins left="0.7" right="0.7" top="0.75" bottom="0.75" header="0.3" footer="0.3"/>
  <pageSetup orientation="portrait" r:id="rId1"/>
  <ignoredErrors>
    <ignoredError sqref="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CASE 1</vt:lpstr>
      <vt:lpstr>CASE 2</vt:lpstr>
      <vt:lpstr>CASE 3</vt:lpstr>
      <vt:lpstr>LSI1.1</vt:lpstr>
      <vt:lpstr>LSI1.2</vt:lpstr>
      <vt:lpstr>LSI 2</vt:lpstr>
      <vt:lpstr>LSI 3</vt:lpstr>
      <vt:lpstr>CASE 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Shuvo</dc:creator>
  <cp:lastModifiedBy>Shuvo</cp:lastModifiedBy>
  <dcterms:created xsi:type="dcterms:W3CDTF">2023-04-25T06:13:39Z</dcterms:created>
  <dcterms:modified xsi:type="dcterms:W3CDTF">2023-04-27T04:45:01Z</dcterms:modified>
</cp:coreProperties>
</file>