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OFTEKO\SUMIF Date Range\"/>
    </mc:Choice>
  </mc:AlternateContent>
  <xr:revisionPtr revIDLastSave="0" documentId="13_ncr:1_{906B45BF-A140-4BE4-9B2A-AD7332EE5CDC}" xr6:coauthVersionLast="47" xr6:coauthVersionMax="47" xr10:uidLastSave="{00000000-0000-0000-0000-000000000000}"/>
  <bookViews>
    <workbookView xWindow="-120" yWindow="-120" windowWidth="20730" windowHeight="11160" xr2:uid="{7A083BE7-5917-4857-AAE1-9E373BD53E69}"/>
  </bookViews>
  <sheets>
    <sheet name="SUMIF_date range" sheetId="1" r:id="rId1"/>
    <sheet name="SUMIFS_date range." sheetId="9" r:id="rId2"/>
    <sheet name="Today" sheetId="14" r:id="rId3"/>
    <sheet name="Equal Date." sheetId="11" r:id="rId4"/>
    <sheet name="Criteria" sheetId="13" r:id="rId5"/>
    <sheet name="Sheet1" sheetId="15" r:id="rId6"/>
    <sheet name="Sheet2" sheetId="1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4" l="1"/>
  <c r="G10" i="16"/>
  <c r="G10" i="15"/>
  <c r="H7" i="13"/>
  <c r="H4" i="14"/>
  <c r="H10" i="14" s="1"/>
  <c r="H6" i="11"/>
  <c r="H6" i="9"/>
  <c r="H6" i="1"/>
  <c r="H6" i="14" l="1"/>
</calcChain>
</file>

<file path=xl/sharedStrings.xml><?xml version="1.0" encoding="utf-8"?>
<sst xmlns="http://schemas.openxmlformats.org/spreadsheetml/2006/main" count="133" uniqueCount="34">
  <si>
    <t>Order ID</t>
  </si>
  <si>
    <t>Order Date</t>
  </si>
  <si>
    <t>Item</t>
  </si>
  <si>
    <t>Bill Amount</t>
  </si>
  <si>
    <t>Monitor</t>
  </si>
  <si>
    <t>TV</t>
  </si>
  <si>
    <t>AC</t>
  </si>
  <si>
    <t>Fridge</t>
  </si>
  <si>
    <t>Fan</t>
  </si>
  <si>
    <t>Date</t>
  </si>
  <si>
    <t>Total Bill</t>
  </si>
  <si>
    <t>Start Date</t>
  </si>
  <si>
    <t>End Date</t>
  </si>
  <si>
    <t>Today</t>
  </si>
  <si>
    <t>Equal Dates</t>
  </si>
  <si>
    <t>Earlier Days</t>
  </si>
  <si>
    <t>If Dates are Equal or Same</t>
  </si>
  <si>
    <t>Based on Today's Date</t>
  </si>
  <si>
    <t>With Multiple Criteria</t>
  </si>
  <si>
    <t>Using SUMIFS Function</t>
  </si>
  <si>
    <t>Using SUMIFS for a Month of a Year</t>
  </si>
  <si>
    <t>Product ID</t>
  </si>
  <si>
    <t>Sales</t>
  </si>
  <si>
    <t>Region</t>
  </si>
  <si>
    <t>North</t>
  </si>
  <si>
    <t>South</t>
  </si>
  <si>
    <t>Criteria</t>
  </si>
  <si>
    <t>East</t>
  </si>
  <si>
    <t>Total Sales</t>
  </si>
  <si>
    <t>West</t>
  </si>
  <si>
    <t>Using SUMIFS for a Certain Period</t>
  </si>
  <si>
    <t>Jan-2019 to Feb-2020</t>
  </si>
  <si>
    <t xml:space="preserve"> SUMIF with Date Range</t>
  </si>
  <si>
    <t>Later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</si>
</sst>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  <numFmt numFmtId="166" formatCode="&quot;$&quot;#,##0"/>
    <numFmt numFmtId="167" formatCode="mmm\-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4" applyNumberFormat="0" applyFill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5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6" fontId="0" fillId="0" borderId="1" xfId="1" applyNumberFormat="1" applyFont="1" applyFill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/>
    </xf>
    <xf numFmtId="0" fontId="7" fillId="5" borderId="4" xfId="2" applyFont="1" applyFill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0" fontId="7" fillId="5" borderId="4" xfId="2" applyFont="1" applyFill="1" applyAlignment="1">
      <alignment horizontal="center"/>
    </xf>
  </cellXfs>
  <cellStyles count="3">
    <cellStyle name="Currency" xfId="1" builtinId="4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73CBE-E677-47FD-B2A9-055F38AE12A7}">
  <dimension ref="B1:I14"/>
  <sheetViews>
    <sheetView showGridLines="0" tabSelected="1" workbookViewId="0"/>
  </sheetViews>
  <sheetFormatPr defaultRowHeight="20.100000000000001" customHeight="1" x14ac:dyDescent="0.25"/>
  <cols>
    <col min="1" max="1" width="5.140625" style="2" customWidth="1"/>
    <col min="2" max="2" width="10.85546875" style="2" customWidth="1"/>
    <col min="3" max="3" width="9.28515625" style="2" customWidth="1"/>
    <col min="4" max="4" width="13.5703125" style="2" customWidth="1"/>
    <col min="5" max="5" width="13.28515625" style="2" customWidth="1"/>
    <col min="6" max="6" width="4.28515625" style="2" customWidth="1"/>
    <col min="7" max="7" width="10.28515625" style="2" customWidth="1"/>
    <col min="8" max="8" width="11" style="2" customWidth="1"/>
    <col min="9" max="9" width="9.85546875" style="2" customWidth="1"/>
    <col min="10" max="10" width="6.7109375" style="2" customWidth="1"/>
    <col min="11" max="16384" width="9.140625" style="2"/>
  </cols>
  <sheetData>
    <row r="1" spans="2:9" ht="24.75" customHeight="1" x14ac:dyDescent="0.25"/>
    <row r="2" spans="2:9" ht="18" thickBot="1" x14ac:dyDescent="0.3">
      <c r="B2" s="23" t="s">
        <v>32</v>
      </c>
      <c r="C2" s="23"/>
      <c r="D2" s="23"/>
      <c r="E2" s="23"/>
      <c r="F2" s="23"/>
      <c r="G2" s="23"/>
      <c r="H2" s="23"/>
      <c r="I2" s="23"/>
    </row>
    <row r="3" spans="2:9" ht="20.100000000000001" customHeight="1" thickTop="1" x14ac:dyDescent="0.25"/>
    <row r="4" spans="2:9" ht="20.100000000000001" customHeight="1" x14ac:dyDescent="0.25">
      <c r="B4" s="13" t="s">
        <v>0</v>
      </c>
      <c r="C4" s="13" t="s">
        <v>2</v>
      </c>
      <c r="D4" s="13" t="s">
        <v>1</v>
      </c>
      <c r="E4" s="13" t="s">
        <v>3</v>
      </c>
      <c r="G4" s="5"/>
      <c r="H4" s="10" t="s">
        <v>11</v>
      </c>
      <c r="I4" s="10" t="s">
        <v>12</v>
      </c>
    </row>
    <row r="5" spans="2:9" ht="20.100000000000001" customHeight="1" x14ac:dyDescent="0.25">
      <c r="B5" s="3">
        <v>101</v>
      </c>
      <c r="C5" s="3" t="s">
        <v>4</v>
      </c>
      <c r="D5" s="4">
        <v>44348</v>
      </c>
      <c r="E5" s="14">
        <v>300</v>
      </c>
      <c r="G5" s="8" t="s">
        <v>9</v>
      </c>
      <c r="H5" s="7">
        <v>44348</v>
      </c>
      <c r="I5" s="7">
        <v>44378</v>
      </c>
    </row>
    <row r="6" spans="2:9" ht="20.100000000000001" customHeight="1" x14ac:dyDescent="0.25">
      <c r="B6" s="3">
        <v>102</v>
      </c>
      <c r="C6" s="3" t="s">
        <v>7</v>
      </c>
      <c r="D6" s="4">
        <v>44354</v>
      </c>
      <c r="E6" s="14">
        <v>500</v>
      </c>
      <c r="G6" s="9" t="s">
        <v>10</v>
      </c>
      <c r="H6" s="22">
        <f>SUMIF($D$5:$D$14,"&gt;="&amp;$H$5,$E$5:$E$14)-SUMIF($D$5:$D$14,"&gt;"&amp;$I$5,$E$5:$E$14)</f>
        <v>2450</v>
      </c>
      <c r="I6" s="22"/>
    </row>
    <row r="7" spans="2:9" ht="20.100000000000001" customHeight="1" x14ac:dyDescent="0.25">
      <c r="B7" s="3">
        <v>103</v>
      </c>
      <c r="C7" s="3" t="s">
        <v>8</v>
      </c>
      <c r="D7" s="4">
        <v>44354</v>
      </c>
      <c r="E7" s="14">
        <v>100</v>
      </c>
    </row>
    <row r="8" spans="2:9" ht="20.100000000000001" customHeight="1" x14ac:dyDescent="0.25">
      <c r="B8" s="3">
        <v>104</v>
      </c>
      <c r="C8" s="3" t="s">
        <v>5</v>
      </c>
      <c r="D8" s="4">
        <v>44366</v>
      </c>
      <c r="E8" s="14">
        <v>500</v>
      </c>
    </row>
    <row r="9" spans="2:9" ht="20.100000000000001" customHeight="1" x14ac:dyDescent="0.25">
      <c r="B9" s="3">
        <v>105</v>
      </c>
      <c r="C9" s="3" t="s">
        <v>6</v>
      </c>
      <c r="D9" s="4">
        <v>44372</v>
      </c>
      <c r="E9" s="14">
        <v>800</v>
      </c>
    </row>
    <row r="10" spans="2:9" ht="20.100000000000001" customHeight="1" x14ac:dyDescent="0.25">
      <c r="B10" s="3">
        <v>106</v>
      </c>
      <c r="C10" s="3" t="s">
        <v>4</v>
      </c>
      <c r="D10" s="4">
        <v>44378</v>
      </c>
      <c r="E10" s="14">
        <v>250</v>
      </c>
    </row>
    <row r="11" spans="2:9" ht="20.100000000000001" customHeight="1" x14ac:dyDescent="0.25">
      <c r="B11" s="3">
        <v>107</v>
      </c>
      <c r="C11" s="3" t="s">
        <v>7</v>
      </c>
      <c r="D11" s="4">
        <v>44385</v>
      </c>
      <c r="E11" s="14">
        <v>500</v>
      </c>
    </row>
    <row r="12" spans="2:9" ht="20.100000000000001" customHeight="1" x14ac:dyDescent="0.25">
      <c r="B12" s="3">
        <v>108</v>
      </c>
      <c r="C12" s="3" t="s">
        <v>8</v>
      </c>
      <c r="D12" s="4">
        <v>44390</v>
      </c>
      <c r="E12" s="14">
        <v>80</v>
      </c>
    </row>
    <row r="13" spans="2:9" ht="20.100000000000001" customHeight="1" x14ac:dyDescent="0.25">
      <c r="B13" s="3">
        <v>109</v>
      </c>
      <c r="C13" s="3" t="s">
        <v>5</v>
      </c>
      <c r="D13" s="4">
        <v>44396</v>
      </c>
      <c r="E13" s="14">
        <v>450</v>
      </c>
    </row>
    <row r="14" spans="2:9" ht="20.100000000000001" customHeight="1" x14ac:dyDescent="0.25">
      <c r="B14" s="3">
        <v>110</v>
      </c>
      <c r="C14" s="3" t="s">
        <v>4</v>
      </c>
      <c r="D14" s="4">
        <v>44402</v>
      </c>
      <c r="E14" s="14">
        <v>350</v>
      </c>
    </row>
  </sheetData>
  <mergeCells count="2">
    <mergeCell ref="H6:I6"/>
    <mergeCell ref="B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2DF0C-6A1D-41B1-8F83-417747D49F44}">
  <dimension ref="B1:N14"/>
  <sheetViews>
    <sheetView showGridLines="0" workbookViewId="0">
      <selection activeCell="P8" sqref="P8"/>
    </sheetView>
  </sheetViews>
  <sheetFormatPr defaultRowHeight="20.100000000000001" customHeight="1" x14ac:dyDescent="0.25"/>
  <cols>
    <col min="1" max="1" width="4.42578125" style="2" customWidth="1"/>
    <col min="2" max="2" width="10.7109375" style="2" customWidth="1"/>
    <col min="3" max="3" width="10.140625" style="2" customWidth="1"/>
    <col min="4" max="4" width="13.140625" style="2" customWidth="1"/>
    <col min="5" max="5" width="12.85546875" style="2" customWidth="1"/>
    <col min="6" max="6" width="4.28515625" style="2" customWidth="1"/>
    <col min="7" max="7" width="10.28515625" style="2" customWidth="1"/>
    <col min="8" max="8" width="11" style="2" customWidth="1"/>
    <col min="9" max="9" width="9.85546875" style="2" customWidth="1"/>
    <col min="10" max="10" width="6" style="2" customWidth="1"/>
    <col min="11" max="16384" width="9.140625" style="2"/>
  </cols>
  <sheetData>
    <row r="1" spans="2:14" ht="24.75" customHeight="1" x14ac:dyDescent="0.25"/>
    <row r="2" spans="2:14" ht="18" thickBot="1" x14ac:dyDescent="0.3">
      <c r="B2" s="23" t="s">
        <v>19</v>
      </c>
      <c r="C2" s="23"/>
      <c r="D2" s="23"/>
      <c r="E2" s="23"/>
      <c r="F2" s="23"/>
      <c r="G2" s="23"/>
      <c r="H2" s="23"/>
      <c r="I2" s="23"/>
    </row>
    <row r="3" spans="2:14" ht="20.100000000000001" customHeight="1" thickTop="1" x14ac:dyDescent="0.25"/>
    <row r="4" spans="2:14" ht="20.100000000000001" customHeight="1" x14ac:dyDescent="0.25">
      <c r="B4" s="13" t="s">
        <v>0</v>
      </c>
      <c r="C4" s="13" t="s">
        <v>2</v>
      </c>
      <c r="D4" s="13" t="s">
        <v>1</v>
      </c>
      <c r="E4" s="13" t="s">
        <v>3</v>
      </c>
      <c r="G4" s="5"/>
      <c r="H4" s="10" t="s">
        <v>11</v>
      </c>
      <c r="I4" s="10" t="s">
        <v>12</v>
      </c>
    </row>
    <row r="5" spans="2:14" ht="20.100000000000001" customHeight="1" x14ac:dyDescent="0.25">
      <c r="B5" s="3">
        <v>101</v>
      </c>
      <c r="C5" s="3" t="s">
        <v>4</v>
      </c>
      <c r="D5" s="4">
        <v>44348</v>
      </c>
      <c r="E5" s="14">
        <v>300</v>
      </c>
      <c r="G5" s="8" t="s">
        <v>9</v>
      </c>
      <c r="H5" s="7">
        <v>44348</v>
      </c>
      <c r="I5" s="7">
        <v>44378</v>
      </c>
    </row>
    <row r="6" spans="2:14" ht="20.100000000000001" customHeight="1" x14ac:dyDescent="0.25">
      <c r="B6" s="3">
        <v>102</v>
      </c>
      <c r="C6" s="3" t="s">
        <v>7</v>
      </c>
      <c r="D6" s="4">
        <v>44354</v>
      </c>
      <c r="E6" s="14">
        <v>500</v>
      </c>
      <c r="G6" s="9" t="s">
        <v>10</v>
      </c>
      <c r="H6" s="22">
        <f>SUMIFS(E5:E14,D5:D14,"&gt;="&amp;H5,D5:D14,"&lt;="&amp;I5)</f>
        <v>2450</v>
      </c>
      <c r="I6" s="22"/>
    </row>
    <row r="7" spans="2:14" ht="20.100000000000001" customHeight="1" x14ac:dyDescent="0.25">
      <c r="B7" s="3">
        <v>103</v>
      </c>
      <c r="C7" s="3" t="s">
        <v>8</v>
      </c>
      <c r="D7" s="4">
        <v>44354</v>
      </c>
      <c r="E7" s="14">
        <v>100</v>
      </c>
    </row>
    <row r="8" spans="2:14" ht="20.100000000000001" customHeight="1" x14ac:dyDescent="0.25">
      <c r="B8" s="3">
        <v>104</v>
      </c>
      <c r="C8" s="3" t="s">
        <v>5</v>
      </c>
      <c r="D8" s="4">
        <v>44366</v>
      </c>
      <c r="E8" s="14">
        <v>500</v>
      </c>
    </row>
    <row r="9" spans="2:14" ht="20.100000000000001" customHeight="1" x14ac:dyDescent="0.25">
      <c r="B9" s="3">
        <v>105</v>
      </c>
      <c r="C9" s="3" t="s">
        <v>6</v>
      </c>
      <c r="D9" s="4">
        <v>44372</v>
      </c>
      <c r="E9" s="14">
        <v>800</v>
      </c>
    </row>
    <row r="10" spans="2:14" ht="20.100000000000001" customHeight="1" x14ac:dyDescent="0.25">
      <c r="B10" s="3">
        <v>106</v>
      </c>
      <c r="C10" s="3" t="s">
        <v>4</v>
      </c>
      <c r="D10" s="4">
        <v>44378</v>
      </c>
      <c r="E10" s="14">
        <v>250</v>
      </c>
    </row>
    <row r="11" spans="2:14" ht="20.100000000000001" customHeight="1" x14ac:dyDescent="0.25">
      <c r="B11" s="3">
        <v>107</v>
      </c>
      <c r="C11" s="3" t="s">
        <v>7</v>
      </c>
      <c r="D11" s="4">
        <v>44385</v>
      </c>
      <c r="E11" s="14">
        <v>500</v>
      </c>
    </row>
    <row r="12" spans="2:14" ht="20.100000000000001" customHeight="1" x14ac:dyDescent="0.25">
      <c r="B12" s="3">
        <v>108</v>
      </c>
      <c r="C12" s="3" t="s">
        <v>8</v>
      </c>
      <c r="D12" s="4">
        <v>44390</v>
      </c>
      <c r="E12" s="14">
        <v>80</v>
      </c>
      <c r="L12" s="12"/>
      <c r="M12" s="12"/>
      <c r="N12" s="12"/>
    </row>
    <row r="13" spans="2:14" ht="20.100000000000001" customHeight="1" x14ac:dyDescent="0.25">
      <c r="B13" s="3">
        <v>109</v>
      </c>
      <c r="C13" s="3" t="s">
        <v>5</v>
      </c>
      <c r="D13" s="4">
        <v>44396</v>
      </c>
      <c r="E13" s="14">
        <v>450</v>
      </c>
    </row>
    <row r="14" spans="2:14" ht="20.100000000000001" customHeight="1" x14ac:dyDescent="0.25">
      <c r="B14" s="3">
        <v>110</v>
      </c>
      <c r="C14" s="3" t="s">
        <v>4</v>
      </c>
      <c r="D14" s="4">
        <v>44402</v>
      </c>
      <c r="E14" s="14">
        <v>350</v>
      </c>
      <c r="M14" s="12"/>
    </row>
  </sheetData>
  <mergeCells count="2">
    <mergeCell ref="H6:I6"/>
    <mergeCell ref="B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C7FFD-559F-4D4F-B6CF-3701D2E1807D}">
  <dimension ref="B1:H14"/>
  <sheetViews>
    <sheetView showGridLines="0" workbookViewId="0">
      <selection activeCell="P7" sqref="P7"/>
    </sheetView>
  </sheetViews>
  <sheetFormatPr defaultRowHeight="20.100000000000001" customHeight="1" x14ac:dyDescent="0.25"/>
  <cols>
    <col min="1" max="1" width="5.140625" style="2" customWidth="1"/>
    <col min="2" max="2" width="11" style="2" customWidth="1"/>
    <col min="3" max="3" width="11.140625" style="2" customWidth="1"/>
    <col min="4" max="4" width="12.7109375" style="2" customWidth="1"/>
    <col min="5" max="5" width="16" style="2" customWidth="1"/>
    <col min="6" max="6" width="3.42578125" style="2" customWidth="1"/>
    <col min="7" max="7" width="15" style="2" customWidth="1"/>
    <col min="8" max="8" width="16" style="2" customWidth="1"/>
    <col min="9" max="9" width="5.5703125" style="2" customWidth="1"/>
    <col min="10" max="16384" width="9.140625" style="2"/>
  </cols>
  <sheetData>
    <row r="1" spans="2:8" ht="24.75" customHeight="1" x14ac:dyDescent="0.25"/>
    <row r="2" spans="2:8" ht="18" thickBot="1" x14ac:dyDescent="0.3">
      <c r="B2" s="23" t="s">
        <v>17</v>
      </c>
      <c r="C2" s="23"/>
      <c r="D2" s="23"/>
      <c r="E2" s="23"/>
      <c r="F2" s="23"/>
      <c r="G2" s="23"/>
      <c r="H2" s="23"/>
    </row>
    <row r="3" spans="2:8" ht="20.100000000000001" customHeight="1" thickTop="1" x14ac:dyDescent="0.25"/>
    <row r="4" spans="2:8" ht="20.100000000000001" customHeight="1" x14ac:dyDescent="0.25">
      <c r="B4" s="13" t="s">
        <v>0</v>
      </c>
      <c r="C4" s="13" t="s">
        <v>2</v>
      </c>
      <c r="D4" s="13" t="s">
        <v>1</v>
      </c>
      <c r="E4" s="13" t="s">
        <v>3</v>
      </c>
      <c r="G4" s="8" t="s">
        <v>13</v>
      </c>
      <c r="H4" s="6">
        <f ca="1">TODAY()</f>
        <v>45098</v>
      </c>
    </row>
    <row r="5" spans="2:8" ht="20.100000000000001" customHeight="1" x14ac:dyDescent="0.25">
      <c r="B5" s="3">
        <v>101</v>
      </c>
      <c r="C5" s="3" t="s">
        <v>4</v>
      </c>
      <c r="D5" s="4">
        <v>44805</v>
      </c>
      <c r="E5" s="14">
        <v>300</v>
      </c>
      <c r="G5" s="8" t="s">
        <v>15</v>
      </c>
      <c r="H5" s="11">
        <v>10</v>
      </c>
    </row>
    <row r="6" spans="2:8" ht="20.100000000000001" customHeight="1" x14ac:dyDescent="0.25">
      <c r="B6" s="3">
        <v>102</v>
      </c>
      <c r="C6" s="3" t="s">
        <v>7</v>
      </c>
      <c r="D6" s="4">
        <v>44811</v>
      </c>
      <c r="E6" s="14">
        <v>500</v>
      </c>
      <c r="G6" s="9" t="s">
        <v>10</v>
      </c>
      <c r="H6" s="15">
        <f ca="1">SUMIF(D5:D14,"&lt;="&amp;H4-H5,E5:E14)</f>
        <v>3400</v>
      </c>
    </row>
    <row r="7" spans="2:8" ht="20.100000000000001" customHeight="1" x14ac:dyDescent="0.25">
      <c r="B7" s="3">
        <v>103</v>
      </c>
      <c r="C7" s="3" t="s">
        <v>8</v>
      </c>
      <c r="D7" s="4">
        <v>44811</v>
      </c>
      <c r="E7" s="14">
        <v>100</v>
      </c>
    </row>
    <row r="8" spans="2:8" ht="20.100000000000001" customHeight="1" x14ac:dyDescent="0.25">
      <c r="B8" s="3">
        <v>104</v>
      </c>
      <c r="C8" s="3" t="s">
        <v>5</v>
      </c>
      <c r="D8" s="4">
        <v>44823</v>
      </c>
      <c r="E8" s="14">
        <v>500</v>
      </c>
      <c r="G8" s="8" t="s">
        <v>13</v>
      </c>
      <c r="H8" s="6">
        <f ca="1">TODAY()</f>
        <v>45098</v>
      </c>
    </row>
    <row r="9" spans="2:8" ht="20.100000000000001" customHeight="1" x14ac:dyDescent="0.25">
      <c r="B9" s="3">
        <v>105</v>
      </c>
      <c r="C9" s="3" t="s">
        <v>6</v>
      </c>
      <c r="D9" s="4">
        <v>44829</v>
      </c>
      <c r="E9" s="14">
        <v>800</v>
      </c>
      <c r="G9" s="8" t="s">
        <v>33</v>
      </c>
      <c r="H9" s="11">
        <v>10</v>
      </c>
    </row>
    <row r="10" spans="2:8" ht="20.100000000000001" customHeight="1" x14ac:dyDescent="0.25">
      <c r="B10" s="3">
        <v>106</v>
      </c>
      <c r="C10" s="3" t="s">
        <v>4</v>
      </c>
      <c r="D10" s="4">
        <v>44835</v>
      </c>
      <c r="E10" s="14">
        <v>250</v>
      </c>
      <c r="G10" s="9" t="s">
        <v>10</v>
      </c>
      <c r="H10" s="15">
        <f ca="1">SUMIF(D5:D14,"&gt;"&amp;H4-H5,E5:E14)</f>
        <v>430</v>
      </c>
    </row>
    <row r="11" spans="2:8" ht="20.100000000000001" customHeight="1" x14ac:dyDescent="0.25">
      <c r="B11" s="3">
        <v>107</v>
      </c>
      <c r="C11" s="3" t="s">
        <v>7</v>
      </c>
      <c r="D11" s="4">
        <v>44842</v>
      </c>
      <c r="E11" s="14">
        <v>500</v>
      </c>
    </row>
    <row r="12" spans="2:8" ht="20.100000000000001" customHeight="1" x14ac:dyDescent="0.25">
      <c r="B12" s="3">
        <v>108</v>
      </c>
      <c r="C12" s="3" t="s">
        <v>8</v>
      </c>
      <c r="D12" s="4">
        <v>45222</v>
      </c>
      <c r="E12" s="14">
        <v>80</v>
      </c>
    </row>
    <row r="13" spans="2:8" ht="20.100000000000001" customHeight="1" x14ac:dyDescent="0.25">
      <c r="B13" s="3">
        <v>109</v>
      </c>
      <c r="C13" s="3" t="s">
        <v>5</v>
      </c>
      <c r="D13" s="4">
        <v>44884</v>
      </c>
      <c r="E13" s="14">
        <v>450</v>
      </c>
    </row>
    <row r="14" spans="2:8" ht="20.100000000000001" customHeight="1" x14ac:dyDescent="0.25">
      <c r="B14" s="3">
        <v>110</v>
      </c>
      <c r="C14" s="3" t="s">
        <v>4</v>
      </c>
      <c r="D14" s="4">
        <v>45254</v>
      </c>
      <c r="E14" s="14">
        <v>350</v>
      </c>
    </row>
  </sheetData>
  <mergeCells count="1">
    <mergeCell ref="B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7499C-310A-4E49-946D-15F8176C3C40}">
  <dimension ref="B1:H14"/>
  <sheetViews>
    <sheetView showGridLines="0" workbookViewId="0">
      <selection activeCell="H6" sqref="H6"/>
    </sheetView>
  </sheetViews>
  <sheetFormatPr defaultRowHeight="20.100000000000001" customHeight="1" x14ac:dyDescent="0.25"/>
  <cols>
    <col min="1" max="1" width="4.42578125" style="2" customWidth="1"/>
    <col min="2" max="3" width="11.42578125" style="2" customWidth="1"/>
    <col min="4" max="4" width="13.140625" style="2" customWidth="1"/>
    <col min="5" max="5" width="15" style="2" customWidth="1"/>
    <col min="6" max="6" width="3.42578125" style="2" customWidth="1"/>
    <col min="7" max="7" width="11.85546875" style="2" customWidth="1"/>
    <col min="8" max="8" width="16" style="2" customWidth="1"/>
    <col min="9" max="9" width="5.85546875" style="2" customWidth="1"/>
    <col min="10" max="16384" width="9.140625" style="2"/>
  </cols>
  <sheetData>
    <row r="1" spans="2:8" ht="24.75" customHeight="1" x14ac:dyDescent="0.25"/>
    <row r="2" spans="2:8" ht="18" thickBot="1" x14ac:dyDescent="0.3">
      <c r="B2" s="23" t="s">
        <v>16</v>
      </c>
      <c r="C2" s="23"/>
      <c r="D2" s="23"/>
      <c r="E2" s="23"/>
      <c r="F2" s="23"/>
      <c r="G2" s="23"/>
      <c r="H2" s="23"/>
    </row>
    <row r="3" spans="2:8" ht="20.100000000000001" customHeight="1" thickTop="1" x14ac:dyDescent="0.25"/>
    <row r="4" spans="2:8" ht="20.100000000000001" customHeight="1" x14ac:dyDescent="0.25">
      <c r="B4" s="13" t="s">
        <v>0</v>
      </c>
      <c r="C4" s="13" t="s">
        <v>2</v>
      </c>
      <c r="D4" s="13" t="s">
        <v>1</v>
      </c>
      <c r="E4" s="13" t="s">
        <v>3</v>
      </c>
      <c r="G4" s="5"/>
      <c r="H4" s="10" t="s">
        <v>14</v>
      </c>
    </row>
    <row r="5" spans="2:8" ht="20.100000000000001" customHeight="1" x14ac:dyDescent="0.25">
      <c r="B5" s="3">
        <v>101</v>
      </c>
      <c r="C5" s="3" t="s">
        <v>4</v>
      </c>
      <c r="D5" s="4">
        <v>44348</v>
      </c>
      <c r="E5" s="14">
        <v>300</v>
      </c>
      <c r="G5" s="8" t="s">
        <v>9</v>
      </c>
      <c r="H5" s="7">
        <v>44354</v>
      </c>
    </row>
    <row r="6" spans="2:8" ht="20.100000000000001" customHeight="1" x14ac:dyDescent="0.25">
      <c r="B6" s="3">
        <v>102</v>
      </c>
      <c r="C6" s="3" t="s">
        <v>7</v>
      </c>
      <c r="D6" s="4">
        <v>44354</v>
      </c>
      <c r="E6" s="14">
        <v>500</v>
      </c>
      <c r="G6" s="9" t="s">
        <v>10</v>
      </c>
      <c r="H6" s="14">
        <f>SUMIFS(E5:E14,D5:D14,DATE(2021,6,7))</f>
        <v>600</v>
      </c>
    </row>
    <row r="7" spans="2:8" ht="20.100000000000001" customHeight="1" x14ac:dyDescent="0.25">
      <c r="B7" s="3">
        <v>103</v>
      </c>
      <c r="C7" s="3" t="s">
        <v>8</v>
      </c>
      <c r="D7" s="4">
        <v>44354</v>
      </c>
      <c r="E7" s="14">
        <v>100</v>
      </c>
    </row>
    <row r="8" spans="2:8" ht="20.100000000000001" customHeight="1" x14ac:dyDescent="0.25">
      <c r="B8" s="3">
        <v>104</v>
      </c>
      <c r="C8" s="3" t="s">
        <v>5</v>
      </c>
      <c r="D8" s="4">
        <v>44366</v>
      </c>
      <c r="E8" s="14">
        <v>500</v>
      </c>
    </row>
    <row r="9" spans="2:8" ht="20.100000000000001" customHeight="1" x14ac:dyDescent="0.25">
      <c r="B9" s="3">
        <v>105</v>
      </c>
      <c r="C9" s="3" t="s">
        <v>6</v>
      </c>
      <c r="D9" s="4">
        <v>44372</v>
      </c>
      <c r="E9" s="14">
        <v>800</v>
      </c>
    </row>
    <row r="10" spans="2:8" ht="20.100000000000001" customHeight="1" x14ac:dyDescent="0.25">
      <c r="B10" s="3">
        <v>106</v>
      </c>
      <c r="C10" s="3" t="s">
        <v>4</v>
      </c>
      <c r="D10" s="4">
        <v>44378</v>
      </c>
      <c r="E10" s="14">
        <v>250</v>
      </c>
    </row>
    <row r="11" spans="2:8" ht="20.100000000000001" customHeight="1" x14ac:dyDescent="0.25">
      <c r="B11" s="3">
        <v>107</v>
      </c>
      <c r="C11" s="3" t="s">
        <v>7</v>
      </c>
      <c r="D11" s="4">
        <v>44385</v>
      </c>
      <c r="E11" s="14">
        <v>500</v>
      </c>
    </row>
    <row r="12" spans="2:8" ht="20.100000000000001" customHeight="1" x14ac:dyDescent="0.25">
      <c r="B12" s="3">
        <v>108</v>
      </c>
      <c r="C12" s="3" t="s">
        <v>8</v>
      </c>
      <c r="D12" s="4">
        <v>44390</v>
      </c>
      <c r="E12" s="14">
        <v>80</v>
      </c>
    </row>
    <row r="13" spans="2:8" ht="20.100000000000001" customHeight="1" x14ac:dyDescent="0.25">
      <c r="B13" s="3">
        <v>109</v>
      </c>
      <c r="C13" s="3" t="s">
        <v>5</v>
      </c>
      <c r="D13" s="4">
        <v>44396</v>
      </c>
      <c r="E13" s="14">
        <v>450</v>
      </c>
    </row>
    <row r="14" spans="2:8" ht="20.100000000000001" customHeight="1" x14ac:dyDescent="0.25">
      <c r="B14" s="3">
        <v>110</v>
      </c>
      <c r="C14" s="3" t="s">
        <v>4</v>
      </c>
      <c r="D14" s="4">
        <v>44402</v>
      </c>
      <c r="E14" s="14">
        <v>350</v>
      </c>
    </row>
  </sheetData>
  <mergeCells count="1">
    <mergeCell ref="B2:H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099DC-63E2-47CB-8877-0BD3FE450910}">
  <dimension ref="B1:I14"/>
  <sheetViews>
    <sheetView showGridLines="0" workbookViewId="0">
      <selection activeCell="H7" sqref="H7:I7"/>
    </sheetView>
  </sheetViews>
  <sheetFormatPr defaultRowHeight="20.100000000000001" customHeight="1" x14ac:dyDescent="0.25"/>
  <cols>
    <col min="1" max="1" width="4.42578125" style="2" customWidth="1"/>
    <col min="2" max="2" width="11.42578125" style="2" customWidth="1"/>
    <col min="3" max="3" width="10" style="2" customWidth="1"/>
    <col min="4" max="4" width="11.85546875" style="2" bestFit="1" customWidth="1"/>
    <col min="5" max="5" width="12.5703125" style="2" bestFit="1" customWidth="1"/>
    <col min="6" max="6" width="3.42578125" style="2" customWidth="1"/>
    <col min="7" max="7" width="11.85546875" style="2" customWidth="1"/>
    <col min="8" max="8" width="13.42578125" style="2" customWidth="1"/>
    <col min="9" max="9" width="12.42578125" style="2" customWidth="1"/>
    <col min="10" max="10" width="7.42578125" style="2" customWidth="1"/>
    <col min="11" max="16384" width="9.140625" style="2"/>
  </cols>
  <sheetData>
    <row r="1" spans="2:9" ht="24.75" customHeight="1" x14ac:dyDescent="0.25"/>
    <row r="2" spans="2:9" ht="18" thickBot="1" x14ac:dyDescent="0.3">
      <c r="B2" s="23" t="s">
        <v>18</v>
      </c>
      <c r="C2" s="23"/>
      <c r="D2" s="23"/>
      <c r="E2" s="23"/>
      <c r="F2" s="23"/>
      <c r="G2" s="23"/>
      <c r="H2" s="23"/>
      <c r="I2" s="23"/>
    </row>
    <row r="3" spans="2:9" ht="20.100000000000001" customHeight="1" thickTop="1" x14ac:dyDescent="0.25"/>
    <row r="4" spans="2:9" ht="20.100000000000001" customHeight="1" x14ac:dyDescent="0.25">
      <c r="B4" s="13" t="s">
        <v>0</v>
      </c>
      <c r="C4" s="13" t="s">
        <v>2</v>
      </c>
      <c r="D4" s="13" t="s">
        <v>1</v>
      </c>
      <c r="E4" s="13" t="s">
        <v>3</v>
      </c>
      <c r="G4" s="1"/>
      <c r="H4" s="10" t="s">
        <v>11</v>
      </c>
      <c r="I4" s="10" t="s">
        <v>12</v>
      </c>
    </row>
    <row r="5" spans="2:9" ht="20.100000000000001" customHeight="1" x14ac:dyDescent="0.25">
      <c r="B5" s="3">
        <v>101</v>
      </c>
      <c r="C5" s="3" t="s">
        <v>4</v>
      </c>
      <c r="D5" s="4">
        <v>44348</v>
      </c>
      <c r="E5" s="14">
        <v>300</v>
      </c>
      <c r="G5" s="8" t="s">
        <v>9</v>
      </c>
      <c r="H5" s="6">
        <v>44348</v>
      </c>
      <c r="I5" s="6">
        <v>44402</v>
      </c>
    </row>
    <row r="6" spans="2:9" ht="20.100000000000001" customHeight="1" x14ac:dyDescent="0.25">
      <c r="B6" s="3">
        <v>102</v>
      </c>
      <c r="C6" s="3" t="s">
        <v>7</v>
      </c>
      <c r="D6" s="4">
        <v>44354</v>
      </c>
      <c r="E6" s="14">
        <v>500</v>
      </c>
      <c r="G6" s="8" t="s">
        <v>2</v>
      </c>
      <c r="H6" s="24" t="s">
        <v>4</v>
      </c>
      <c r="I6" s="24"/>
    </row>
    <row r="7" spans="2:9" ht="20.100000000000001" customHeight="1" x14ac:dyDescent="0.25">
      <c r="B7" s="3">
        <v>103</v>
      </c>
      <c r="C7" s="3" t="s">
        <v>8</v>
      </c>
      <c r="D7" s="4">
        <v>44354</v>
      </c>
      <c r="E7" s="14">
        <v>100</v>
      </c>
      <c r="G7" s="9" t="s">
        <v>10</v>
      </c>
      <c r="H7" s="25">
        <f>SUMIFS($E$5:$E$14,$D$5:$D$14,"&gt;="&amp;$H$5,$D$5:$D$14,"&lt;="&amp;$I$5,$C$5:$C$14, $H$6)</f>
        <v>900</v>
      </c>
      <c r="I7" s="26"/>
    </row>
    <row r="8" spans="2:9" ht="20.100000000000001" customHeight="1" x14ac:dyDescent="0.25">
      <c r="B8" s="3">
        <v>104</v>
      </c>
      <c r="C8" s="3" t="s">
        <v>5</v>
      </c>
      <c r="D8" s="4">
        <v>44366</v>
      </c>
      <c r="E8" s="14">
        <v>500</v>
      </c>
    </row>
    <row r="9" spans="2:9" ht="20.100000000000001" customHeight="1" x14ac:dyDescent="0.25">
      <c r="B9" s="3">
        <v>105</v>
      </c>
      <c r="C9" s="3" t="s">
        <v>6</v>
      </c>
      <c r="D9" s="4">
        <v>44372</v>
      </c>
      <c r="E9" s="14">
        <v>800</v>
      </c>
    </row>
    <row r="10" spans="2:9" ht="20.100000000000001" customHeight="1" x14ac:dyDescent="0.25">
      <c r="B10" s="3">
        <v>106</v>
      </c>
      <c r="C10" s="3" t="s">
        <v>4</v>
      </c>
      <c r="D10" s="4">
        <v>44378</v>
      </c>
      <c r="E10" s="14">
        <v>250</v>
      </c>
    </row>
    <row r="11" spans="2:9" ht="20.100000000000001" customHeight="1" x14ac:dyDescent="0.25">
      <c r="B11" s="3">
        <v>107</v>
      </c>
      <c r="C11" s="3" t="s">
        <v>7</v>
      </c>
      <c r="D11" s="4">
        <v>44385</v>
      </c>
      <c r="E11" s="14">
        <v>500</v>
      </c>
    </row>
    <row r="12" spans="2:9" ht="20.100000000000001" customHeight="1" x14ac:dyDescent="0.25">
      <c r="B12" s="3">
        <v>108</v>
      </c>
      <c r="C12" s="3" t="s">
        <v>8</v>
      </c>
      <c r="D12" s="4">
        <v>44390</v>
      </c>
      <c r="E12" s="14">
        <v>80</v>
      </c>
    </row>
    <row r="13" spans="2:9" ht="20.100000000000001" customHeight="1" x14ac:dyDescent="0.25">
      <c r="B13" s="3">
        <v>109</v>
      </c>
      <c r="C13" s="3" t="s">
        <v>5</v>
      </c>
      <c r="D13" s="4">
        <v>44396</v>
      </c>
      <c r="E13" s="14">
        <v>450</v>
      </c>
    </row>
    <row r="14" spans="2:9" ht="20.100000000000001" customHeight="1" x14ac:dyDescent="0.25">
      <c r="B14" s="3">
        <v>110</v>
      </c>
      <c r="C14" s="3" t="s">
        <v>4</v>
      </c>
      <c r="D14" s="4">
        <v>44402</v>
      </c>
      <c r="E14" s="14">
        <v>350</v>
      </c>
    </row>
  </sheetData>
  <mergeCells count="3">
    <mergeCell ref="H6:I6"/>
    <mergeCell ref="H7:I7"/>
    <mergeCell ref="B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32802-E7F0-4F99-8871-7433B26361FD}">
  <dimension ref="B2:G14"/>
  <sheetViews>
    <sheetView showGridLines="0" workbookViewId="0">
      <selection activeCell="G10" sqref="G10"/>
    </sheetView>
  </sheetViews>
  <sheetFormatPr defaultRowHeight="20.100000000000001" customHeight="1" x14ac:dyDescent="0.25"/>
  <cols>
    <col min="1" max="1" width="5.42578125" customWidth="1"/>
    <col min="2" max="2" width="13" customWidth="1"/>
    <col min="3" max="3" width="13.28515625" customWidth="1"/>
    <col min="4" max="4" width="13.42578125" customWidth="1"/>
    <col min="5" max="5" width="11.28515625" customWidth="1"/>
    <col min="6" max="6" width="3.7109375" customWidth="1"/>
    <col min="7" max="7" width="17" customWidth="1"/>
    <col min="8" max="8" width="6.42578125" customWidth="1"/>
  </cols>
  <sheetData>
    <row r="2" spans="2:7" ht="18" thickBot="1" x14ac:dyDescent="0.3">
      <c r="B2" s="23" t="s">
        <v>20</v>
      </c>
      <c r="C2" s="23"/>
      <c r="D2" s="23"/>
      <c r="E2" s="23"/>
      <c r="F2" s="23"/>
      <c r="G2" s="23"/>
    </row>
    <row r="3" spans="2:7" ht="20.100000000000001" customHeight="1" thickTop="1" x14ac:dyDescent="0.25"/>
    <row r="4" spans="2:7" ht="15.75" x14ac:dyDescent="0.25">
      <c r="B4" s="13" t="s">
        <v>21</v>
      </c>
      <c r="C4" s="13" t="s">
        <v>1</v>
      </c>
      <c r="D4" s="13" t="s">
        <v>22</v>
      </c>
      <c r="E4" s="13" t="s">
        <v>23</v>
      </c>
    </row>
    <row r="5" spans="2:7" ht="20.100000000000001" customHeight="1" x14ac:dyDescent="0.25">
      <c r="B5" s="5">
        <v>1234568</v>
      </c>
      <c r="C5" s="16">
        <v>43474</v>
      </c>
      <c r="D5" s="17">
        <v>1402</v>
      </c>
      <c r="E5" s="18" t="s">
        <v>24</v>
      </c>
    </row>
    <row r="6" spans="2:7" ht="20.100000000000001" customHeight="1" x14ac:dyDescent="0.25">
      <c r="B6" s="5">
        <v>1234569</v>
      </c>
      <c r="C6" s="16">
        <v>43477</v>
      </c>
      <c r="D6" s="17">
        <v>5935</v>
      </c>
      <c r="E6" s="18" t="s">
        <v>24</v>
      </c>
    </row>
    <row r="7" spans="2:7" ht="15.75" x14ac:dyDescent="0.25">
      <c r="B7" s="5">
        <v>1234570</v>
      </c>
      <c r="C7" s="16">
        <v>43492</v>
      </c>
      <c r="D7" s="17">
        <v>6835</v>
      </c>
      <c r="E7" s="18" t="s">
        <v>25</v>
      </c>
      <c r="G7" s="13" t="s">
        <v>26</v>
      </c>
    </row>
    <row r="8" spans="2:7" ht="20.100000000000001" customHeight="1" x14ac:dyDescent="0.25">
      <c r="B8" s="5">
        <v>1234571</v>
      </c>
      <c r="C8" s="16">
        <v>43886</v>
      </c>
      <c r="D8" s="17">
        <v>7871</v>
      </c>
      <c r="E8" s="18" t="s">
        <v>27</v>
      </c>
      <c r="G8" s="19">
        <v>43466</v>
      </c>
    </row>
    <row r="9" spans="2:7" ht="15.75" x14ac:dyDescent="0.25">
      <c r="B9" s="5">
        <v>1234572</v>
      </c>
      <c r="C9" s="16">
        <v>43888</v>
      </c>
      <c r="D9" s="17">
        <v>9496</v>
      </c>
      <c r="E9" s="18" t="s">
        <v>24</v>
      </c>
      <c r="G9" s="13" t="s">
        <v>28</v>
      </c>
    </row>
    <row r="10" spans="2:7" ht="20.100000000000001" customHeight="1" x14ac:dyDescent="0.25">
      <c r="B10" s="5">
        <v>1234573</v>
      </c>
      <c r="C10" s="16">
        <v>44260</v>
      </c>
      <c r="D10" s="17">
        <v>1734</v>
      </c>
      <c r="E10" s="18" t="s">
        <v>24</v>
      </c>
      <c r="G10" s="20">
        <f>SUMIFS(D5:D14,C5:C14,"&gt;="&amp;DATE(2019,1,1),C5:C14,"&lt;="&amp;DATE(2019,1,31))</f>
        <v>14172</v>
      </c>
    </row>
    <row r="11" spans="2:7" ht="20.100000000000001" customHeight="1" x14ac:dyDescent="0.25">
      <c r="B11" s="5">
        <v>1234574</v>
      </c>
      <c r="C11" s="16">
        <v>44265</v>
      </c>
      <c r="D11" s="17">
        <v>4662</v>
      </c>
      <c r="E11" s="18" t="s">
        <v>25</v>
      </c>
    </row>
    <row r="12" spans="2:7" ht="20.100000000000001" customHeight="1" x14ac:dyDescent="0.25">
      <c r="B12" s="5">
        <v>1234575</v>
      </c>
      <c r="C12" s="16">
        <v>44296</v>
      </c>
      <c r="D12" s="17">
        <v>3437</v>
      </c>
      <c r="E12" s="18" t="s">
        <v>29</v>
      </c>
    </row>
    <row r="13" spans="2:7" ht="20.100000000000001" customHeight="1" x14ac:dyDescent="0.25">
      <c r="B13" s="5">
        <v>1234576</v>
      </c>
      <c r="C13" s="16">
        <v>44312</v>
      </c>
      <c r="D13" s="17">
        <v>1896</v>
      </c>
      <c r="E13" s="18" t="s">
        <v>27</v>
      </c>
    </row>
    <row r="14" spans="2:7" ht="20.100000000000001" customHeight="1" x14ac:dyDescent="0.25">
      <c r="B14" s="5">
        <v>1234577</v>
      </c>
      <c r="C14" s="16">
        <v>44314</v>
      </c>
      <c r="D14" s="17">
        <v>7364</v>
      </c>
      <c r="E14" s="18" t="s">
        <v>27</v>
      </c>
    </row>
  </sheetData>
  <mergeCells count="1">
    <mergeCell ref="B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031D6-C0D7-4ED6-B880-26F21C342C99}">
  <dimension ref="B2:G14"/>
  <sheetViews>
    <sheetView showGridLines="0" workbookViewId="0">
      <selection activeCell="G10" sqref="G10"/>
    </sheetView>
  </sheetViews>
  <sheetFormatPr defaultRowHeight="20.100000000000001" customHeight="1" x14ac:dyDescent="0.25"/>
  <cols>
    <col min="1" max="1" width="5.140625" customWidth="1"/>
    <col min="2" max="2" width="13" customWidth="1"/>
    <col min="3" max="3" width="13.28515625" customWidth="1"/>
    <col min="4" max="4" width="13.42578125" customWidth="1"/>
    <col min="5" max="5" width="11.28515625" customWidth="1"/>
    <col min="6" max="6" width="4.85546875" customWidth="1"/>
    <col min="7" max="7" width="24.42578125" customWidth="1"/>
    <col min="8" max="8" width="6.5703125" customWidth="1"/>
  </cols>
  <sheetData>
    <row r="2" spans="2:7" ht="18" thickBot="1" x14ac:dyDescent="0.35">
      <c r="B2" s="27" t="s">
        <v>30</v>
      </c>
      <c r="C2" s="27"/>
      <c r="D2" s="27"/>
      <c r="E2" s="27"/>
      <c r="F2" s="27"/>
      <c r="G2" s="27"/>
    </row>
    <row r="3" spans="2:7" ht="20.100000000000001" customHeight="1" thickTop="1" x14ac:dyDescent="0.25"/>
    <row r="4" spans="2:7" ht="15.75" x14ac:dyDescent="0.25">
      <c r="B4" s="13" t="s">
        <v>21</v>
      </c>
      <c r="C4" s="13" t="s">
        <v>1</v>
      </c>
      <c r="D4" s="13" t="s">
        <v>22</v>
      </c>
      <c r="E4" s="13" t="s">
        <v>23</v>
      </c>
    </row>
    <row r="5" spans="2:7" ht="20.100000000000001" customHeight="1" x14ac:dyDescent="0.25">
      <c r="B5" s="5">
        <v>1234568</v>
      </c>
      <c r="C5" s="16">
        <v>43474</v>
      </c>
      <c r="D5" s="17">
        <v>1402</v>
      </c>
      <c r="E5" s="18" t="s">
        <v>24</v>
      </c>
    </row>
    <row r="6" spans="2:7" ht="20.100000000000001" customHeight="1" x14ac:dyDescent="0.25">
      <c r="B6" s="5">
        <v>1234569</v>
      </c>
      <c r="C6" s="16">
        <v>43477</v>
      </c>
      <c r="D6" s="17">
        <v>5935</v>
      </c>
      <c r="E6" s="18" t="s">
        <v>24</v>
      </c>
    </row>
    <row r="7" spans="2:7" ht="15.75" x14ac:dyDescent="0.25">
      <c r="B7" s="5">
        <v>1234570</v>
      </c>
      <c r="C7" s="16">
        <v>43492</v>
      </c>
      <c r="D7" s="17">
        <v>6835</v>
      </c>
      <c r="E7" s="18" t="s">
        <v>25</v>
      </c>
      <c r="G7" s="13" t="s">
        <v>26</v>
      </c>
    </row>
    <row r="8" spans="2:7" ht="20.100000000000001" customHeight="1" x14ac:dyDescent="0.25">
      <c r="B8" s="5">
        <v>1234571</v>
      </c>
      <c r="C8" s="16">
        <v>43886</v>
      </c>
      <c r="D8" s="17">
        <v>7871</v>
      </c>
      <c r="E8" s="18" t="s">
        <v>27</v>
      </c>
      <c r="G8" s="21" t="s">
        <v>31</v>
      </c>
    </row>
    <row r="9" spans="2:7" ht="15.75" x14ac:dyDescent="0.25">
      <c r="B9" s="5">
        <v>1234572</v>
      </c>
      <c r="C9" s="16">
        <v>43888</v>
      </c>
      <c r="D9" s="17">
        <v>9496</v>
      </c>
      <c r="E9" s="18" t="s">
        <v>24</v>
      </c>
      <c r="G9" s="13" t="s">
        <v>28</v>
      </c>
    </row>
    <row r="10" spans="2:7" ht="20.100000000000001" customHeight="1" x14ac:dyDescent="0.25">
      <c r="B10" s="5">
        <v>1234573</v>
      </c>
      <c r="C10" s="16">
        <v>44260</v>
      </c>
      <c r="D10" s="17">
        <v>1734</v>
      </c>
      <c r="E10" s="18" t="s">
        <v>24</v>
      </c>
      <c r="G10" s="20">
        <f>SUMIFS(D5:D14,C5:C14,"&gt;="&amp;DATE(2019,1,1),C5:C14,"&lt;="&amp;DATE(2020,2,29))</f>
        <v>31539</v>
      </c>
    </row>
    <row r="11" spans="2:7" ht="20.100000000000001" customHeight="1" x14ac:dyDescent="0.25">
      <c r="B11" s="5">
        <v>1234574</v>
      </c>
      <c r="C11" s="16">
        <v>44265</v>
      </c>
      <c r="D11" s="17">
        <v>4662</v>
      </c>
      <c r="E11" s="18" t="s">
        <v>25</v>
      </c>
    </row>
    <row r="12" spans="2:7" ht="20.100000000000001" customHeight="1" x14ac:dyDescent="0.25">
      <c r="B12" s="5">
        <v>1234575</v>
      </c>
      <c r="C12" s="16">
        <v>44296</v>
      </c>
      <c r="D12" s="17">
        <v>3437</v>
      </c>
      <c r="E12" s="18" t="s">
        <v>29</v>
      </c>
    </row>
    <row r="13" spans="2:7" ht="20.100000000000001" customHeight="1" x14ac:dyDescent="0.25">
      <c r="B13" s="5">
        <v>1234576</v>
      </c>
      <c r="C13" s="16">
        <v>44312</v>
      </c>
      <c r="D13" s="17">
        <v>1896</v>
      </c>
      <c r="E13" s="18" t="s">
        <v>27</v>
      </c>
    </row>
    <row r="14" spans="2:7" ht="20.100000000000001" customHeight="1" x14ac:dyDescent="0.25">
      <c r="B14" s="5">
        <v>1234577</v>
      </c>
      <c r="C14" s="16">
        <v>44314</v>
      </c>
      <c r="D14" s="17">
        <v>7364</v>
      </c>
      <c r="E14" s="18" t="s">
        <v>27</v>
      </c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SUMIF_date range</vt:lpstr>
      <vt:lpstr>SUMIFS_date range.</vt:lpstr>
      <vt:lpstr>Today</vt:lpstr>
      <vt:lpstr>Equal Date.</vt:lpstr>
      <vt:lpstr>Criteria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 Kader</dc:creator>
  <cp:lastModifiedBy>Windows User</cp:lastModifiedBy>
  <dcterms:created xsi:type="dcterms:W3CDTF">2021-07-08T03:33:07Z</dcterms:created>
  <dcterms:modified xsi:type="dcterms:W3CDTF">2023-06-21T04:17:34Z</dcterms:modified>
</cp:coreProperties>
</file>