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H-PC48\Downloads\"/>
    </mc:Choice>
  </mc:AlternateContent>
  <xr:revisionPtr revIDLastSave="0" documentId="8_{10E349C2-EBA2-4E08-8120-0F0CC22D922F}" xr6:coauthVersionLast="47" xr6:coauthVersionMax="47" xr10:uidLastSave="{00000000-0000-0000-0000-000000000000}"/>
  <bookViews>
    <workbookView xWindow="-120" yWindow="-120" windowWidth="29040" windowHeight="15840" xr2:uid="{315FB3C7-9160-4296-B8C2-9F4ABEF3F37A}"/>
  </bookViews>
  <sheets>
    <sheet name="Ranking with singular criteria" sheetId="1" r:id="rId1"/>
    <sheet name="Ranking with ties" sheetId="2" r:id="rId2"/>
    <sheet name="Ranking with tie break" sheetId="3" r:id="rId3"/>
    <sheet name="Ranking with tie break (2)" sheetId="14" r:id="rId4"/>
    <sheet name="Ranking without tie breaking" sheetId="4" r:id="rId5"/>
    <sheet name="Ranking Multiple criteria" sheetId="5" r:id="rId6"/>
    <sheet name="Multiple Crt COUNTIF" sheetId="6" r:id="rId7"/>
    <sheet name="Mult. Sumproduct" sheetId="7" r:id="rId8"/>
    <sheet name="Percintile Ranking" sheetId="8" r:id="rId9"/>
    <sheet name="Non Adjacent Ranking" sheetId="9" r:id="rId10"/>
    <sheet name="Group" sheetId="10" r:id="rId11"/>
    <sheet name="Ignoring Zeroes" sheetId="11" r:id="rId12"/>
    <sheet name="Sheet1 (12)" sheetId="12" r:id="rId13"/>
    <sheet name="Ranking with ties (2)" sheetId="13" r:id="rId14"/>
    <sheet name="Group (2)" sheetId="15" r:id="rId15"/>
    <sheet name="Ignoring Zeroes (2)" sheetId="16" r:id="rId16"/>
    <sheet name="Ranking top 3" sheetId="17" r:id="rId17"/>
    <sheet name="Ranking top 3 (2)" sheetId="18" r:id="rId18"/>
    <sheet name="Ranking Bottom 3 (3)" sheetId="19" r:id="rId19"/>
    <sheet name="Ranking lowest to highest (2)" sheetId="20" r:id="rId20"/>
  </sheets>
  <definedNames>
    <definedName name="name" localSheetId="10">Group!$C$5:$C$8</definedName>
    <definedName name="name" localSheetId="14">'Group (2)'!$C$5:$C$8</definedName>
    <definedName name="name" localSheetId="11">'Ignoring Zeroes'!$B$5:$B$8</definedName>
    <definedName name="name" localSheetId="15">'Ignoring Zeroes (2)'!$B$5:$B$8</definedName>
    <definedName name="name" localSheetId="7">'Mult. Sumproduct'!$B$5:$B$8</definedName>
    <definedName name="name" localSheetId="6">'Multiple Crt COUNTIF'!$B$5:$B$8</definedName>
    <definedName name="name" localSheetId="9">'Non Adjacent Ranking'!$B$5:$B$8</definedName>
    <definedName name="name" localSheetId="8">'Percintile Ranking'!$B$5:$B$8</definedName>
    <definedName name="name" localSheetId="18">'Ranking Bottom 3 (3)'!$B$5:$B$8</definedName>
    <definedName name="name" localSheetId="19">'Ranking lowest to highest (2)'!$B$5:$B$8</definedName>
    <definedName name="name" localSheetId="5">'Ranking Multiple criteria'!$B$5:$B$8</definedName>
    <definedName name="name" localSheetId="16">'Ranking top 3'!$B$5:$B$8</definedName>
    <definedName name="name" localSheetId="17">'Ranking top 3 (2)'!$B$5:$B$8</definedName>
    <definedName name="name" localSheetId="2">'Ranking with tie break'!$B$5:$B$8</definedName>
    <definedName name="name" localSheetId="3">'Ranking with tie break (2)'!$B$5:$B$8</definedName>
    <definedName name="name" localSheetId="1">'Ranking with ties'!$B$5:$B$8</definedName>
    <definedName name="name" localSheetId="13">'Ranking with ties (2)'!$B$5:$B$8</definedName>
    <definedName name="name" localSheetId="4">'Ranking without tie breaking'!$B$5:$B$8</definedName>
    <definedName name="name" localSheetId="12">'Sheet1 (12)'!$B$5:$B$8</definedName>
    <definedName name="name">'Ranking with singular criteria'!$B$5:$B$8</definedName>
    <definedName name="nmae" localSheetId="10">Group!$C$5:$C$8</definedName>
    <definedName name="nmae" localSheetId="14">'Group (2)'!$C$5:$C$8</definedName>
    <definedName name="nmae" localSheetId="11">'Ignoring Zeroes'!$B$5:$B$8</definedName>
    <definedName name="nmae" localSheetId="15">'Ignoring Zeroes (2)'!$B$5:$B$8</definedName>
    <definedName name="nmae" localSheetId="7">'Mult. Sumproduct'!$B$5:$B$8</definedName>
    <definedName name="nmae" localSheetId="6">'Multiple Crt COUNTIF'!$B$5:$B$8</definedName>
    <definedName name="nmae" localSheetId="9">'Non Adjacent Ranking'!$B$5:$B$8</definedName>
    <definedName name="nmae" localSheetId="8">'Percintile Ranking'!$B$5:$B$8</definedName>
    <definedName name="nmae" localSheetId="18">'Ranking Bottom 3 (3)'!$B$5:$B$8</definedName>
    <definedName name="nmae" localSheetId="19">'Ranking lowest to highest (2)'!$B$5:$B$8</definedName>
    <definedName name="nmae" localSheetId="5">'Ranking Multiple criteria'!$B$5:$B$8</definedName>
    <definedName name="nmae" localSheetId="16">'Ranking top 3'!$B$5:$B$8</definedName>
    <definedName name="nmae" localSheetId="17">'Ranking top 3 (2)'!$B$5:$B$8</definedName>
    <definedName name="nmae" localSheetId="2">'Ranking with tie break'!$B$5:$B$8</definedName>
    <definedName name="nmae" localSheetId="3">'Ranking with tie break (2)'!$B$5:$B$8</definedName>
    <definedName name="nmae" localSheetId="1">'Ranking with ties'!$B$5:$B$8</definedName>
    <definedName name="nmae" localSheetId="13">'Ranking with ties (2)'!$B$5:$B$8</definedName>
    <definedName name="nmae" localSheetId="4">'Ranking without tie breaking'!$B$5:$B$8</definedName>
    <definedName name="nmae" localSheetId="12">'Sheet1 (12)'!$B$5:$B$8</definedName>
    <definedName name="nmae">'Ranking with singular criteria'!$B$5:$B$8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20" l="1"/>
  <c r="D7" i="20"/>
  <c r="D8" i="20"/>
  <c r="D9" i="20"/>
  <c r="D10" i="20"/>
  <c r="D11" i="20"/>
  <c r="D5" i="20"/>
  <c r="G7" i="19"/>
  <c r="H7" i="19" s="1"/>
  <c r="G8" i="19"/>
  <c r="H8" i="19" s="1"/>
  <c r="G6" i="19"/>
  <c r="H6" i="19" s="1"/>
  <c r="D11" i="19"/>
  <c r="D10" i="19"/>
  <c r="D9" i="19"/>
  <c r="D8" i="19"/>
  <c r="D7" i="19"/>
  <c r="D6" i="19"/>
  <c r="D5" i="19"/>
  <c r="H6" i="18"/>
  <c r="G7" i="18"/>
  <c r="H7" i="18" s="1"/>
  <c r="G8" i="18"/>
  <c r="H8" i="18" s="1"/>
  <c r="G6" i="18"/>
  <c r="D11" i="18"/>
  <c r="D10" i="18"/>
  <c r="D9" i="18"/>
  <c r="D8" i="18"/>
  <c r="D7" i="18"/>
  <c r="D6" i="18"/>
  <c r="D5" i="18"/>
  <c r="H8" i="17"/>
  <c r="H6" i="17"/>
  <c r="G7" i="17"/>
  <c r="H7" i="17" s="1"/>
  <c r="G8" i="17"/>
  <c r="G6" i="17"/>
  <c r="D11" i="17"/>
  <c r="D10" i="17"/>
  <c r="D9" i="17"/>
  <c r="D8" i="17"/>
  <c r="D7" i="17"/>
  <c r="D6" i="17"/>
  <c r="D5" i="17"/>
  <c r="D6" i="11"/>
  <c r="D7" i="11"/>
  <c r="D8" i="11"/>
  <c r="D9" i="11"/>
  <c r="D10" i="11"/>
  <c r="D11" i="11"/>
  <c r="D7" i="16"/>
  <c r="E6" i="10"/>
  <c r="E7" i="10"/>
  <c r="E8" i="10"/>
  <c r="E9" i="10"/>
  <c r="E10" i="10"/>
  <c r="E11" i="10"/>
  <c r="D6" i="2" l="1"/>
  <c r="D7" i="2"/>
  <c r="D8" i="2"/>
  <c r="D9" i="2"/>
  <c r="D10" i="2"/>
  <c r="D11" i="2"/>
  <c r="D5" i="2"/>
  <c r="D6" i="1"/>
  <c r="D7" i="1"/>
  <c r="D8" i="1"/>
  <c r="D9" i="1"/>
  <c r="D10" i="1"/>
  <c r="D11" i="1"/>
  <c r="D5" i="11" l="1"/>
  <c r="E5" i="10" l="1"/>
  <c r="D6" i="9"/>
  <c r="D7" i="9"/>
  <c r="D8" i="9"/>
  <c r="D9" i="9"/>
  <c r="D10" i="9"/>
  <c r="D11" i="9"/>
  <c r="D5" i="9"/>
  <c r="D6" i="8"/>
  <c r="D7" i="8"/>
  <c r="D8" i="8"/>
  <c r="D9" i="8"/>
  <c r="D10" i="8"/>
  <c r="D11" i="8"/>
  <c r="D5" i="8"/>
  <c r="E6" i="7"/>
  <c r="E7" i="7"/>
  <c r="E8" i="7"/>
  <c r="E9" i="7"/>
  <c r="E10" i="7"/>
  <c r="E11" i="7"/>
  <c r="E5" i="7"/>
  <c r="E6" i="6"/>
  <c r="E7" i="6"/>
  <c r="E8" i="6"/>
  <c r="E9" i="6"/>
  <c r="E10" i="6"/>
  <c r="E11" i="6"/>
  <c r="E5" i="6"/>
  <c r="E6" i="5"/>
  <c r="E7" i="5"/>
  <c r="E8" i="5"/>
  <c r="E9" i="5"/>
  <c r="E10" i="5"/>
  <c r="E11" i="5"/>
  <c r="E5" i="5"/>
  <c r="D6" i="4"/>
  <c r="D7" i="4"/>
  <c r="D8" i="4"/>
  <c r="D9" i="4"/>
  <c r="D10" i="4"/>
  <c r="D11" i="4"/>
  <c r="D5" i="4"/>
  <c r="F6" i="3"/>
  <c r="F7" i="3"/>
  <c r="F8" i="3"/>
  <c r="F9" i="3"/>
  <c r="F10" i="3"/>
  <c r="F11" i="3"/>
  <c r="F5" i="3"/>
  <c r="E11" i="3"/>
  <c r="G11" i="3" s="1"/>
  <c r="E10" i="3"/>
  <c r="G10" i="3" s="1"/>
  <c r="E9" i="3"/>
  <c r="G9" i="3" s="1"/>
  <c r="E8" i="3"/>
  <c r="G8" i="3" s="1"/>
  <c r="E7" i="3"/>
  <c r="G7" i="3" s="1"/>
  <c r="E6" i="3"/>
  <c r="G6" i="3" s="1"/>
  <c r="E5" i="3"/>
  <c r="D5" i="1"/>
  <c r="G5" i="3" l="1"/>
</calcChain>
</file>

<file path=xl/sharedStrings.xml><?xml version="1.0" encoding="utf-8"?>
<sst xmlns="http://schemas.openxmlformats.org/spreadsheetml/2006/main" count="257" uniqueCount="42">
  <si>
    <t>Sales Representative</t>
  </si>
  <si>
    <t>Sales in 2023</t>
  </si>
  <si>
    <t>Rank</t>
  </si>
  <si>
    <t>Clark</t>
  </si>
  <si>
    <t xml:space="preserve">Bruce </t>
  </si>
  <si>
    <t>Barry</t>
  </si>
  <si>
    <t>Alen</t>
  </si>
  <si>
    <t>Michael</t>
  </si>
  <si>
    <t>Roger</t>
  </si>
  <si>
    <t>Eren</t>
  </si>
  <si>
    <t>Ranking Highest to Lowest with Tie Break</t>
  </si>
  <si>
    <t>Sales in 2022</t>
  </si>
  <si>
    <t>Tie Break</t>
  </si>
  <si>
    <t>Final Rank</t>
  </si>
  <si>
    <t>Ranking Highest to Lowest with Singular Criteria Without Tie Breaking</t>
  </si>
  <si>
    <t>Ranking Highest to Lowest with Multiple Criteria</t>
  </si>
  <si>
    <t>Ranking Highest to Lowest with Multiple Criteria Using SUMPRODUCT Function</t>
  </si>
  <si>
    <t>Ranking Highest to Lowest with Percentiles</t>
  </si>
  <si>
    <t>Ranking Highest to Lowest with Non Adjacent Cells</t>
  </si>
  <si>
    <t>Ranking Highest to Lowest According To Group</t>
  </si>
  <si>
    <t>Group</t>
  </si>
  <si>
    <t>A</t>
  </si>
  <si>
    <t>B</t>
  </si>
  <si>
    <t>Project Name</t>
  </si>
  <si>
    <t>Profit/Loss</t>
  </si>
  <si>
    <t>Project 1</t>
  </si>
  <si>
    <t>Project 2</t>
  </si>
  <si>
    <t>Project 3</t>
  </si>
  <si>
    <t>Project 4</t>
  </si>
  <si>
    <t>Project 5</t>
  </si>
  <si>
    <t>Project 6</t>
  </si>
  <si>
    <t>Project 7</t>
  </si>
  <si>
    <t>Ranking Highest to Lowest with Multiple Criteria Using COUNTIFS Function</t>
  </si>
  <si>
    <t>Ranking Highest to Lowest with Singular Criteria</t>
  </si>
  <si>
    <t>Ranking Highest to Lowest with Singular Criteria with Ties</t>
  </si>
  <si>
    <t>Ranking Highest to Lowest Ignoring Zeros</t>
  </si>
  <si>
    <t>Name</t>
  </si>
  <si>
    <t>Top 3 Sales</t>
  </si>
  <si>
    <t xml:space="preserve">Sales </t>
  </si>
  <si>
    <t>Ranking Top 3 Sales</t>
  </si>
  <si>
    <t>Ranking Bottom 3 Sales</t>
  </si>
  <si>
    <t>Ranking Lowest to Highest with Singular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</si>
</sst>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0" fillId="0" borderId="2" xfId="2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4" fontId="0" fillId="3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1" xfId="3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4">
    <cellStyle name="Currency" xfId="1" builtinId="4"/>
    <cellStyle name="Heading 1" xfId="3" builtinId="1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DBAF-47DC-41C1-B9A5-20805E67C259}">
  <dimension ref="B2:D12"/>
  <sheetViews>
    <sheetView showGridLines="0" tabSelected="1" workbookViewId="0">
      <selection activeCell="C14" sqref="C14"/>
    </sheetView>
  </sheetViews>
  <sheetFormatPr defaultRowHeight="20.100000000000001" customHeight="1" x14ac:dyDescent="0.25"/>
  <cols>
    <col min="1" max="1" width="5.42578125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32.28515625" style="1" customWidth="1"/>
    <col min="6" max="16384" width="9.140625" style="1"/>
  </cols>
  <sheetData>
    <row r="2" spans="2:4" ht="20.100000000000001" customHeight="1" thickBot="1" x14ac:dyDescent="0.3">
      <c r="B2" s="12" t="s">
        <v>33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>
        <f>RANK(C5,$C$5:$C$11)</f>
        <v>3</v>
      </c>
    </row>
    <row r="6" spans="2:4" ht="20.100000000000001" customHeight="1" x14ac:dyDescent="0.25">
      <c r="B6" s="2" t="s">
        <v>4</v>
      </c>
      <c r="C6" s="3">
        <v>900</v>
      </c>
      <c r="D6" s="2">
        <f t="shared" ref="D6:D11" si="0">RANK(C6,$C$5:$C$11)</f>
        <v>2</v>
      </c>
    </row>
    <row r="7" spans="2:4" ht="20.100000000000001" customHeight="1" x14ac:dyDescent="0.25">
      <c r="B7" s="2" t="s">
        <v>5</v>
      </c>
      <c r="C7" s="3">
        <v>290</v>
      </c>
      <c r="D7" s="2">
        <f t="shared" si="0"/>
        <v>7</v>
      </c>
    </row>
    <row r="8" spans="2:4" ht="20.100000000000001" customHeight="1" x14ac:dyDescent="0.25">
      <c r="B8" s="2" t="s">
        <v>6</v>
      </c>
      <c r="C8" s="3">
        <v>350</v>
      </c>
      <c r="D8" s="2">
        <f t="shared" si="0"/>
        <v>6</v>
      </c>
    </row>
    <row r="9" spans="2:4" ht="20.100000000000001" customHeight="1" x14ac:dyDescent="0.25">
      <c r="B9" s="2" t="s">
        <v>7</v>
      </c>
      <c r="C9" s="3">
        <v>600</v>
      </c>
      <c r="D9" s="2">
        <f t="shared" si="0"/>
        <v>5</v>
      </c>
    </row>
    <row r="10" spans="2:4" ht="20.100000000000001" customHeight="1" x14ac:dyDescent="0.25">
      <c r="B10" s="2" t="s">
        <v>8</v>
      </c>
      <c r="C10" s="3">
        <v>800</v>
      </c>
      <c r="D10" s="2">
        <f t="shared" si="0"/>
        <v>3</v>
      </c>
    </row>
    <row r="11" spans="2:4" ht="20.100000000000001" customHeight="1" x14ac:dyDescent="0.25">
      <c r="B11" s="2" t="s">
        <v>9</v>
      </c>
      <c r="C11" s="3">
        <v>1200</v>
      </c>
      <c r="D11" s="2">
        <f t="shared" si="0"/>
        <v>1</v>
      </c>
    </row>
    <row r="12" spans="2:4" ht="57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98EC-5F94-4BE3-A5D0-E188C5293517}">
  <dimension ref="B2:D11"/>
  <sheetViews>
    <sheetView showGridLines="0" workbookViewId="0">
      <selection activeCell="B4" sqref="B4:D4"/>
    </sheetView>
  </sheetViews>
  <sheetFormatPr defaultRowHeight="20.100000000000001" customHeight="1" x14ac:dyDescent="0.25"/>
  <cols>
    <col min="1" max="1" width="9.140625" style="1"/>
    <col min="2" max="2" width="25.85546875" style="1" bestFit="1" customWidth="1"/>
    <col min="3" max="3" width="20" style="1" customWidth="1"/>
    <col min="4" max="4" width="21.28515625" style="1" customWidth="1"/>
    <col min="5" max="16384" width="9.140625" style="1"/>
  </cols>
  <sheetData>
    <row r="2" spans="2:4" ht="20.100000000000001" customHeight="1" thickBot="1" x14ac:dyDescent="0.3">
      <c r="B2" s="12" t="s">
        <v>18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7">
        <f>IFERROR(RANK(C5,($C$5,$C$11,$C$9)), "")</f>
        <v>2</v>
      </c>
    </row>
    <row r="6" spans="2:4" ht="20.100000000000001" customHeight="1" x14ac:dyDescent="0.25">
      <c r="B6" s="2" t="s">
        <v>4</v>
      </c>
      <c r="C6" s="3">
        <v>900</v>
      </c>
      <c r="D6" s="7" t="str">
        <f>IFERROR(RANK(C6,($C$5,$C$11,$C$9)), "")</f>
        <v/>
      </c>
    </row>
    <row r="7" spans="2:4" ht="20.100000000000001" customHeight="1" x14ac:dyDescent="0.25">
      <c r="B7" s="2" t="s">
        <v>5</v>
      </c>
      <c r="C7" s="3">
        <v>290</v>
      </c>
      <c r="D7" s="7" t="str">
        <f>IFERROR(RANK(C7,($C$5,$C$11,$C$9)), "")</f>
        <v/>
      </c>
    </row>
    <row r="8" spans="2:4" ht="20.100000000000001" customHeight="1" x14ac:dyDescent="0.25">
      <c r="B8" s="2" t="s">
        <v>6</v>
      </c>
      <c r="C8" s="3">
        <v>350</v>
      </c>
      <c r="D8" s="7" t="str">
        <f>IFERROR(RANK(C8,($C$5,$C$11,$C$9)), "")</f>
        <v/>
      </c>
    </row>
    <row r="9" spans="2:4" ht="20.100000000000001" customHeight="1" x14ac:dyDescent="0.25">
      <c r="B9" s="2" t="s">
        <v>7</v>
      </c>
      <c r="C9" s="3">
        <v>600</v>
      </c>
      <c r="D9" s="7">
        <f>IFERROR(RANK(C9,($C$5,$C$11,$C$9)), "")</f>
        <v>3</v>
      </c>
    </row>
    <row r="10" spans="2:4" ht="20.100000000000001" customHeight="1" x14ac:dyDescent="0.25">
      <c r="B10" s="2" t="s">
        <v>8</v>
      </c>
      <c r="C10" s="3">
        <v>800</v>
      </c>
      <c r="D10" s="7">
        <f>IFERROR(RANK(C10,($C$5,$C$11,$C$9)), "")</f>
        <v>2</v>
      </c>
    </row>
    <row r="11" spans="2:4" ht="20.100000000000001" customHeight="1" x14ac:dyDescent="0.25">
      <c r="B11" s="2" t="s">
        <v>9</v>
      </c>
      <c r="C11" s="3">
        <v>1200</v>
      </c>
      <c r="D11" s="7">
        <f>IFERROR(RANK(C11,($C$5,$C$11,$C$9)), "")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8DE7-E1FC-4597-A08E-9CF6AE514EAF}">
  <dimension ref="B2:E12"/>
  <sheetViews>
    <sheetView showGridLines="0" workbookViewId="0">
      <selection activeCell="H9" sqref="H9"/>
    </sheetView>
  </sheetViews>
  <sheetFormatPr defaultRowHeight="20.100000000000001" customHeight="1" x14ac:dyDescent="0.25"/>
  <cols>
    <col min="1" max="2" width="9.140625" style="1"/>
    <col min="3" max="3" width="25.85546875" style="1" bestFit="1" customWidth="1"/>
    <col min="4" max="4" width="20" style="1" customWidth="1"/>
    <col min="5" max="5" width="21.28515625" style="1" customWidth="1"/>
    <col min="6" max="6" width="22.140625" style="1" customWidth="1"/>
    <col min="7" max="16384" width="9.140625" style="1"/>
  </cols>
  <sheetData>
    <row r="2" spans="2:5" ht="20.100000000000001" customHeight="1" thickBot="1" x14ac:dyDescent="0.3">
      <c r="B2" s="12" t="s">
        <v>19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8" t="s">
        <v>20</v>
      </c>
      <c r="C4" s="8" t="s">
        <v>0</v>
      </c>
      <c r="D4" s="8" t="s">
        <v>1</v>
      </c>
      <c r="E4" s="8" t="s">
        <v>2</v>
      </c>
    </row>
    <row r="5" spans="2:5" ht="20.100000000000001" customHeight="1" x14ac:dyDescent="0.25">
      <c r="B5" s="2" t="s">
        <v>21</v>
      </c>
      <c r="C5" s="2" t="s">
        <v>3</v>
      </c>
      <c r="D5" s="3">
        <v>800</v>
      </c>
      <c r="E5" s="7">
        <f>SUMPRODUCT((B5=$B$5:$B$11)*(D5&lt;$D$5:$D$11))+1</f>
        <v>2</v>
      </c>
    </row>
    <row r="6" spans="2:5" ht="20.100000000000001" customHeight="1" x14ac:dyDescent="0.25">
      <c r="B6" s="2" t="s">
        <v>21</v>
      </c>
      <c r="C6" s="2" t="s">
        <v>4</v>
      </c>
      <c r="D6" s="3">
        <v>900</v>
      </c>
      <c r="E6" s="7">
        <f t="shared" ref="E6:E11" si="0">SUMPRODUCT((B6=$B$5:$B$11)*(D6&lt;$D$5:$D$11))+1</f>
        <v>1</v>
      </c>
    </row>
    <row r="7" spans="2:5" ht="20.100000000000001" customHeight="1" x14ac:dyDescent="0.25">
      <c r="B7" s="2" t="s">
        <v>22</v>
      </c>
      <c r="C7" s="2" t="s">
        <v>5</v>
      </c>
      <c r="D7" s="3">
        <v>290</v>
      </c>
      <c r="E7" s="7">
        <f t="shared" si="0"/>
        <v>4</v>
      </c>
    </row>
    <row r="8" spans="2:5" ht="20.100000000000001" customHeight="1" x14ac:dyDescent="0.25">
      <c r="B8" s="2" t="s">
        <v>22</v>
      </c>
      <c r="C8" s="2" t="s">
        <v>6</v>
      </c>
      <c r="D8" s="3">
        <v>350</v>
      </c>
      <c r="E8" s="7">
        <f t="shared" si="0"/>
        <v>3</v>
      </c>
    </row>
    <row r="9" spans="2:5" ht="20.100000000000001" customHeight="1" x14ac:dyDescent="0.25">
      <c r="B9" s="2" t="s">
        <v>21</v>
      </c>
      <c r="C9" s="2" t="s">
        <v>7</v>
      </c>
      <c r="D9" s="3">
        <v>600</v>
      </c>
      <c r="E9" s="7">
        <f t="shared" si="0"/>
        <v>3</v>
      </c>
    </row>
    <row r="10" spans="2:5" ht="20.100000000000001" customHeight="1" x14ac:dyDescent="0.25">
      <c r="B10" s="2" t="s">
        <v>22</v>
      </c>
      <c r="C10" s="2" t="s">
        <v>8</v>
      </c>
      <c r="D10" s="3">
        <v>800</v>
      </c>
      <c r="E10" s="7">
        <f t="shared" si="0"/>
        <v>2</v>
      </c>
    </row>
    <row r="11" spans="2:5" ht="20.100000000000001" customHeight="1" x14ac:dyDescent="0.25">
      <c r="B11" s="2" t="s">
        <v>22</v>
      </c>
      <c r="C11" s="2" t="s">
        <v>9</v>
      </c>
      <c r="D11" s="3">
        <v>1200</v>
      </c>
      <c r="E11" s="7">
        <f t="shared" si="0"/>
        <v>1</v>
      </c>
    </row>
    <row r="12" spans="2:5" ht="52.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18B7-91CF-4D3D-A7EB-4BAC0EB42CF8}">
  <dimension ref="B2:D12"/>
  <sheetViews>
    <sheetView showGridLines="0" workbookViewId="0">
      <selection activeCell="D5" sqref="D5:D11"/>
    </sheetView>
  </sheetViews>
  <sheetFormatPr defaultRowHeight="20.100000000000001" customHeight="1" x14ac:dyDescent="0.25"/>
  <cols>
    <col min="1" max="1" width="9.140625" style="1"/>
    <col min="2" max="2" width="25.85546875" style="1" bestFit="1" customWidth="1"/>
    <col min="3" max="3" width="20" style="1" customWidth="1"/>
    <col min="4" max="4" width="21.28515625" style="1" customWidth="1"/>
    <col min="5" max="16384" width="9.140625" style="1"/>
  </cols>
  <sheetData>
    <row r="2" spans="2:4" ht="20.100000000000001" customHeight="1" thickBot="1" x14ac:dyDescent="0.3">
      <c r="B2" s="12" t="s">
        <v>35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23</v>
      </c>
      <c r="C4" s="8" t="s">
        <v>24</v>
      </c>
      <c r="D4" s="8" t="s">
        <v>2</v>
      </c>
    </row>
    <row r="5" spans="2:4" ht="20.100000000000001" customHeight="1" x14ac:dyDescent="0.25">
      <c r="B5" s="2" t="s">
        <v>25</v>
      </c>
      <c r="C5" s="3">
        <v>800</v>
      </c>
      <c r="D5" s="7">
        <f>IF($C5=0,"",IF($C5&gt;0,RANK($C5,$C$5:$C$11), RANK($C5,$C$5:$C$11)-COUNTIF($C$5:$C$11,0)))</f>
        <v>2</v>
      </c>
    </row>
    <row r="6" spans="2:4" ht="20.100000000000001" customHeight="1" x14ac:dyDescent="0.25">
      <c r="B6" s="2" t="s">
        <v>26</v>
      </c>
      <c r="C6" s="3">
        <v>-300</v>
      </c>
      <c r="D6" s="7">
        <f t="shared" ref="D6:D11" si="0">IF($C6=0,"",IF($C6&gt;0,RANK($C6,$C$5:$C$11), RANK($C6,$C$5:$C$11)-COUNTIF($C$5:$C$11,0)))</f>
        <v>5</v>
      </c>
    </row>
    <row r="7" spans="2:4" ht="20.100000000000001" customHeight="1" x14ac:dyDescent="0.25">
      <c r="B7" s="2" t="s">
        <v>27</v>
      </c>
      <c r="C7" s="3">
        <v>0</v>
      </c>
      <c r="D7" s="7" t="str">
        <f t="shared" si="0"/>
        <v/>
      </c>
    </row>
    <row r="8" spans="2:4" ht="20.100000000000001" customHeight="1" x14ac:dyDescent="0.25">
      <c r="B8" s="2" t="s">
        <v>28</v>
      </c>
      <c r="C8" s="3">
        <v>-900</v>
      </c>
      <c r="D8" s="7">
        <f t="shared" si="0"/>
        <v>6</v>
      </c>
    </row>
    <row r="9" spans="2:4" ht="20.100000000000001" customHeight="1" x14ac:dyDescent="0.25">
      <c r="B9" s="2" t="s">
        <v>29</v>
      </c>
      <c r="C9" s="3">
        <v>600</v>
      </c>
      <c r="D9" s="7">
        <f t="shared" si="0"/>
        <v>4</v>
      </c>
    </row>
    <row r="10" spans="2:4" ht="20.100000000000001" customHeight="1" x14ac:dyDescent="0.25">
      <c r="B10" s="2" t="s">
        <v>30</v>
      </c>
      <c r="C10" s="3">
        <v>800</v>
      </c>
      <c r="D10" s="7">
        <f t="shared" si="0"/>
        <v>2</v>
      </c>
    </row>
    <row r="11" spans="2:4" ht="20.100000000000001" customHeight="1" x14ac:dyDescent="0.25">
      <c r="B11" s="2" t="s">
        <v>31</v>
      </c>
      <c r="C11" s="3">
        <v>890</v>
      </c>
      <c r="D11" s="7">
        <f t="shared" si="0"/>
        <v>1</v>
      </c>
    </row>
    <row r="12" spans="2:4" ht="69" customHeight="1" x14ac:dyDescent="0.25"/>
  </sheetData>
  <mergeCells count="1">
    <mergeCell ref="B2:D2"/>
  </mergeCells>
  <phoneticPr fontId="4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36DE-5BC7-4F5B-BBDC-08FEFFBA23AA}">
  <dimension ref="B2:D12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6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23.28515625" style="1" customWidth="1"/>
    <col min="6" max="16384" width="9.140625" style="1"/>
  </cols>
  <sheetData>
    <row r="2" spans="2:4" ht="20.100000000000001" customHeight="1" thickBot="1" x14ac:dyDescent="0.3">
      <c r="B2" s="12" t="s">
        <v>33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/>
    </row>
    <row r="6" spans="2:4" ht="20.100000000000001" customHeight="1" x14ac:dyDescent="0.25">
      <c r="B6" s="2" t="s">
        <v>4</v>
      </c>
      <c r="C6" s="3">
        <v>900</v>
      </c>
      <c r="D6" s="2"/>
    </row>
    <row r="7" spans="2:4" ht="20.100000000000001" customHeight="1" x14ac:dyDescent="0.25">
      <c r="B7" s="2" t="s">
        <v>5</v>
      </c>
      <c r="C7" s="3">
        <v>290</v>
      </c>
      <c r="D7" s="2"/>
    </row>
    <row r="8" spans="2:4" ht="20.100000000000001" customHeight="1" x14ac:dyDescent="0.25">
      <c r="B8" s="2" t="s">
        <v>6</v>
      </c>
      <c r="C8" s="3">
        <v>350</v>
      </c>
      <c r="D8" s="2"/>
    </row>
    <row r="9" spans="2:4" ht="20.100000000000001" customHeight="1" x14ac:dyDescent="0.25">
      <c r="B9" s="2" t="s">
        <v>7</v>
      </c>
      <c r="C9" s="3">
        <v>600</v>
      </c>
      <c r="D9" s="2"/>
    </row>
    <row r="10" spans="2:4" ht="20.100000000000001" customHeight="1" x14ac:dyDescent="0.25">
      <c r="B10" s="2" t="s">
        <v>8</v>
      </c>
      <c r="C10" s="3">
        <v>800</v>
      </c>
      <c r="D10" s="2"/>
    </row>
    <row r="11" spans="2:4" ht="20.100000000000001" customHeight="1" x14ac:dyDescent="0.25">
      <c r="B11" s="2" t="s">
        <v>9</v>
      </c>
      <c r="C11" s="3">
        <v>1200</v>
      </c>
      <c r="D11" s="2"/>
    </row>
    <row r="12" spans="2:4" ht="56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C939-F296-4165-BB56-D5E7DD8C76A8}">
  <dimension ref="B2:D12"/>
  <sheetViews>
    <sheetView showGridLines="0" workbookViewId="0">
      <selection activeCell="H10" sqref="H10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20.85546875" style="1" customWidth="1"/>
    <col min="4" max="4" width="24.140625" style="1" customWidth="1"/>
    <col min="5" max="5" width="48.140625" style="1" customWidth="1"/>
    <col min="6" max="16384" width="9.140625" style="1"/>
  </cols>
  <sheetData>
    <row r="2" spans="2:4" ht="20.100000000000001" customHeight="1" thickBot="1" x14ac:dyDescent="0.3">
      <c r="B2" s="12" t="s">
        <v>34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/>
    </row>
    <row r="6" spans="2:4" ht="20.100000000000001" customHeight="1" x14ac:dyDescent="0.25">
      <c r="B6" s="2" t="s">
        <v>4</v>
      </c>
      <c r="C6" s="3">
        <v>900</v>
      </c>
      <c r="D6" s="2"/>
    </row>
    <row r="7" spans="2:4" ht="20.100000000000001" customHeight="1" x14ac:dyDescent="0.25">
      <c r="B7" s="2" t="s">
        <v>5</v>
      </c>
      <c r="C7" s="3">
        <v>290</v>
      </c>
      <c r="D7" s="2"/>
    </row>
    <row r="8" spans="2:4" ht="20.100000000000001" customHeight="1" x14ac:dyDescent="0.25">
      <c r="B8" s="2" t="s">
        <v>6</v>
      </c>
      <c r="C8" s="3">
        <v>350</v>
      </c>
      <c r="D8" s="2"/>
    </row>
    <row r="9" spans="2:4" ht="20.100000000000001" customHeight="1" x14ac:dyDescent="0.25">
      <c r="B9" s="9" t="s">
        <v>3</v>
      </c>
      <c r="C9" s="10">
        <v>600</v>
      </c>
      <c r="D9" s="2"/>
    </row>
    <row r="10" spans="2:4" ht="20.100000000000001" customHeight="1" x14ac:dyDescent="0.25">
      <c r="B10" s="9" t="s">
        <v>4</v>
      </c>
      <c r="C10" s="10">
        <v>600</v>
      </c>
      <c r="D10" s="2"/>
    </row>
    <row r="11" spans="2:4" ht="19.5" customHeight="1" x14ac:dyDescent="0.25">
      <c r="B11" s="2" t="s">
        <v>5</v>
      </c>
      <c r="C11" s="3">
        <v>1200</v>
      </c>
      <c r="D11" s="2"/>
    </row>
    <row r="12" spans="2:4" ht="63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77C2-C32D-464B-8C72-8511F723BBB3}">
  <dimension ref="B2:E12"/>
  <sheetViews>
    <sheetView showGridLines="0" workbookViewId="0">
      <selection activeCell="J10" sqref="J10"/>
    </sheetView>
  </sheetViews>
  <sheetFormatPr defaultRowHeight="20.100000000000001" customHeight="1" x14ac:dyDescent="0.25"/>
  <cols>
    <col min="1" max="2" width="9.140625" style="1"/>
    <col min="3" max="3" width="25.85546875" style="1" bestFit="1" customWidth="1"/>
    <col min="4" max="4" width="20" style="1" customWidth="1"/>
    <col min="5" max="5" width="21.28515625" style="1" customWidth="1"/>
    <col min="6" max="6" width="24.7109375" style="1" customWidth="1"/>
    <col min="7" max="16384" width="9.140625" style="1"/>
  </cols>
  <sheetData>
    <row r="2" spans="2:5" ht="20.100000000000001" customHeight="1" thickBot="1" x14ac:dyDescent="0.3">
      <c r="B2" s="12" t="s">
        <v>19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8" t="s">
        <v>20</v>
      </c>
      <c r="C4" s="8" t="s">
        <v>0</v>
      </c>
      <c r="D4" s="8" t="s">
        <v>1</v>
      </c>
      <c r="E4" s="8" t="s">
        <v>2</v>
      </c>
    </row>
    <row r="5" spans="2:5" ht="20.100000000000001" customHeight="1" x14ac:dyDescent="0.25">
      <c r="B5" s="2" t="s">
        <v>21</v>
      </c>
      <c r="C5" s="2" t="s">
        <v>3</v>
      </c>
      <c r="D5" s="3">
        <v>800</v>
      </c>
      <c r="E5" s="7"/>
    </row>
    <row r="6" spans="2:5" ht="20.100000000000001" customHeight="1" x14ac:dyDescent="0.25">
      <c r="B6" s="2" t="s">
        <v>21</v>
      </c>
      <c r="C6" s="2" t="s">
        <v>4</v>
      </c>
      <c r="D6" s="3">
        <v>900</v>
      </c>
      <c r="E6" s="7"/>
    </row>
    <row r="7" spans="2:5" ht="20.100000000000001" customHeight="1" x14ac:dyDescent="0.25">
      <c r="B7" s="2" t="s">
        <v>22</v>
      </c>
      <c r="C7" s="2" t="s">
        <v>5</v>
      </c>
      <c r="D7" s="3">
        <v>290</v>
      </c>
      <c r="E7" s="7"/>
    </row>
    <row r="8" spans="2:5" ht="20.100000000000001" customHeight="1" x14ac:dyDescent="0.25">
      <c r="B8" s="2" t="s">
        <v>22</v>
      </c>
      <c r="C8" s="2" t="s">
        <v>6</v>
      </c>
      <c r="D8" s="3">
        <v>350</v>
      </c>
      <c r="E8" s="7"/>
    </row>
    <row r="9" spans="2:5" ht="20.100000000000001" customHeight="1" x14ac:dyDescent="0.25">
      <c r="B9" s="2" t="s">
        <v>21</v>
      </c>
      <c r="C9" s="2" t="s">
        <v>7</v>
      </c>
      <c r="D9" s="3">
        <v>600</v>
      </c>
      <c r="E9" s="7"/>
    </row>
    <row r="10" spans="2:5" ht="20.100000000000001" customHeight="1" x14ac:dyDescent="0.25">
      <c r="B10" s="2" t="s">
        <v>22</v>
      </c>
      <c r="C10" s="2" t="s">
        <v>8</v>
      </c>
      <c r="D10" s="3">
        <v>800</v>
      </c>
      <c r="E10" s="7"/>
    </row>
    <row r="11" spans="2:5" ht="20.100000000000001" customHeight="1" x14ac:dyDescent="0.25">
      <c r="B11" s="2" t="s">
        <v>22</v>
      </c>
      <c r="C11" s="2" t="s">
        <v>9</v>
      </c>
      <c r="D11" s="3">
        <v>1200</v>
      </c>
      <c r="E11" s="7"/>
    </row>
    <row r="12" spans="2:5" ht="59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01CE-B3FB-4D6E-9B77-94C2140021AB}">
  <dimension ref="B2:D12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9.140625" style="1"/>
    <col min="2" max="2" width="25.85546875" style="1" bestFit="1" customWidth="1"/>
    <col min="3" max="3" width="20" style="1" customWidth="1"/>
    <col min="4" max="4" width="21.28515625" style="1" customWidth="1"/>
    <col min="5" max="5" width="28.5703125" style="1" customWidth="1"/>
    <col min="6" max="16384" width="9.140625" style="1"/>
  </cols>
  <sheetData>
    <row r="2" spans="2:4" ht="20.100000000000001" customHeight="1" thickBot="1" x14ac:dyDescent="0.3">
      <c r="B2" s="12" t="s">
        <v>35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23</v>
      </c>
      <c r="C4" s="8" t="s">
        <v>24</v>
      </c>
      <c r="D4" s="8" t="s">
        <v>2</v>
      </c>
    </row>
    <row r="5" spans="2:4" ht="20.100000000000001" customHeight="1" x14ac:dyDescent="0.25">
      <c r="B5" s="2" t="s">
        <v>25</v>
      </c>
      <c r="C5" s="3">
        <v>800</v>
      </c>
      <c r="D5" s="7"/>
    </row>
    <row r="6" spans="2:4" ht="20.100000000000001" customHeight="1" x14ac:dyDescent="0.25">
      <c r="B6" s="2" t="s">
        <v>26</v>
      </c>
      <c r="C6" s="3">
        <v>-300</v>
      </c>
      <c r="D6" s="7"/>
    </row>
    <row r="7" spans="2:4" ht="20.100000000000001" customHeight="1" x14ac:dyDescent="0.25">
      <c r="B7" s="2" t="s">
        <v>27</v>
      </c>
      <c r="C7" s="3">
        <v>0</v>
      </c>
      <c r="D7" s="7" t="str">
        <f t="shared" ref="D7" si="0">IF($C7=0,"",IF($C7&gt;0,RANK($C7,$C$5:$C$11), RANK($C7,$C$5:$C$11)-COUNTIF($C$5:$C$11,0)))</f>
        <v/>
      </c>
    </row>
    <row r="8" spans="2:4" ht="20.100000000000001" customHeight="1" x14ac:dyDescent="0.25">
      <c r="B8" s="2" t="s">
        <v>28</v>
      </c>
      <c r="C8" s="3">
        <v>-900</v>
      </c>
      <c r="D8" s="7"/>
    </row>
    <row r="9" spans="2:4" ht="20.100000000000001" customHeight="1" x14ac:dyDescent="0.25">
      <c r="B9" s="2" t="s">
        <v>29</v>
      </c>
      <c r="C9" s="3">
        <v>600</v>
      </c>
      <c r="D9" s="7"/>
    </row>
    <row r="10" spans="2:4" ht="20.100000000000001" customHeight="1" x14ac:dyDescent="0.25">
      <c r="B10" s="2" t="s">
        <v>30</v>
      </c>
      <c r="C10" s="3">
        <v>800</v>
      </c>
      <c r="D10" s="7"/>
    </row>
    <row r="11" spans="2:4" ht="19.5" customHeight="1" x14ac:dyDescent="0.25">
      <c r="B11" s="2" t="s">
        <v>31</v>
      </c>
      <c r="C11" s="3">
        <v>890</v>
      </c>
      <c r="D11" s="7"/>
    </row>
    <row r="12" spans="2:4" ht="99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CD909-9D95-4C2F-A6AE-C85F32FE5942}">
  <dimension ref="B2:H12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5.42578125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7.28515625" style="1" customWidth="1"/>
    <col min="6" max="6" width="9.140625" style="1"/>
    <col min="7" max="7" width="10.5703125" style="1" bestFit="1" customWidth="1"/>
    <col min="8" max="16384" width="9.140625" style="1"/>
  </cols>
  <sheetData>
    <row r="2" spans="2:8" ht="20.100000000000001" customHeight="1" thickBot="1" x14ac:dyDescent="0.3">
      <c r="B2" s="12" t="s">
        <v>39</v>
      </c>
      <c r="C2" s="12"/>
      <c r="D2" s="12"/>
      <c r="E2" s="12"/>
      <c r="F2" s="12"/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8" t="s">
        <v>0</v>
      </c>
      <c r="C4" s="8" t="s">
        <v>1</v>
      </c>
      <c r="D4" s="8" t="s">
        <v>2</v>
      </c>
      <c r="F4" s="13" t="s">
        <v>37</v>
      </c>
      <c r="G4" s="13"/>
      <c r="H4" s="13"/>
    </row>
    <row r="5" spans="2:8" ht="20.100000000000001" customHeight="1" x14ac:dyDescent="0.25">
      <c r="B5" s="2" t="s">
        <v>3</v>
      </c>
      <c r="C5" s="3">
        <v>800</v>
      </c>
      <c r="D5" s="2">
        <f>RANK(C5,$C$5:$C$11)</f>
        <v>3</v>
      </c>
      <c r="F5" s="11" t="s">
        <v>2</v>
      </c>
      <c r="G5" s="11" t="s">
        <v>38</v>
      </c>
      <c r="H5" s="11" t="s">
        <v>36</v>
      </c>
    </row>
    <row r="6" spans="2:8" ht="20.100000000000001" customHeight="1" x14ac:dyDescent="0.25">
      <c r="B6" s="2" t="s">
        <v>4</v>
      </c>
      <c r="C6" s="3">
        <v>900</v>
      </c>
      <c r="D6" s="2">
        <f t="shared" ref="D6:D11" si="0">RANK(C6,$C$5:$C$11)</f>
        <v>2</v>
      </c>
      <c r="F6" s="2">
        <v>1</v>
      </c>
      <c r="G6" s="3">
        <f>LARGE($C$5:$C$11, $F6)</f>
        <v>1200</v>
      </c>
      <c r="H6" s="2" t="str">
        <f>INDEX($B$5:$B$11,MATCH(G6,$C$5:$C$11,0))</f>
        <v>Eren</v>
      </c>
    </row>
    <row r="7" spans="2:8" ht="20.100000000000001" customHeight="1" x14ac:dyDescent="0.25">
      <c r="B7" s="2" t="s">
        <v>5</v>
      </c>
      <c r="C7" s="3">
        <v>290</v>
      </c>
      <c r="D7" s="2">
        <f t="shared" si="0"/>
        <v>7</v>
      </c>
      <c r="F7" s="2">
        <v>2</v>
      </c>
      <c r="G7" s="3">
        <f t="shared" ref="G7:G8" si="1">LARGE($C$5:$C$11, $F7)</f>
        <v>900</v>
      </c>
      <c r="H7" s="2" t="str">
        <f t="shared" ref="H7:H8" si="2">INDEX($B$5:$B$11,MATCH(G7,$C$5:$C$11,0))</f>
        <v xml:space="preserve">Bruce </v>
      </c>
    </row>
    <row r="8" spans="2:8" ht="20.100000000000001" customHeight="1" x14ac:dyDescent="0.25">
      <c r="B8" s="2" t="s">
        <v>6</v>
      </c>
      <c r="C8" s="3">
        <v>350</v>
      </c>
      <c r="D8" s="2">
        <f t="shared" si="0"/>
        <v>6</v>
      </c>
      <c r="F8" s="2">
        <v>3</v>
      </c>
      <c r="G8" s="3">
        <f t="shared" si="1"/>
        <v>800</v>
      </c>
      <c r="H8" s="2" t="str">
        <f t="shared" si="2"/>
        <v>Clark</v>
      </c>
    </row>
    <row r="9" spans="2:8" ht="20.100000000000001" customHeight="1" x14ac:dyDescent="0.25">
      <c r="B9" s="2" t="s">
        <v>7</v>
      </c>
      <c r="C9" s="3">
        <v>600</v>
      </c>
      <c r="D9" s="2">
        <f t="shared" si="0"/>
        <v>5</v>
      </c>
    </row>
    <row r="10" spans="2:8" ht="20.100000000000001" customHeight="1" x14ac:dyDescent="0.25">
      <c r="B10" s="2" t="s">
        <v>8</v>
      </c>
      <c r="C10" s="3">
        <v>800</v>
      </c>
      <c r="D10" s="2">
        <f t="shared" si="0"/>
        <v>3</v>
      </c>
    </row>
    <row r="11" spans="2:8" ht="20.100000000000001" customHeight="1" x14ac:dyDescent="0.25">
      <c r="B11" s="2" t="s">
        <v>9</v>
      </c>
      <c r="C11" s="3">
        <v>1200</v>
      </c>
      <c r="D11" s="2">
        <f t="shared" si="0"/>
        <v>1</v>
      </c>
    </row>
    <row r="12" spans="2:8" ht="57.75" customHeight="1" x14ac:dyDescent="0.25"/>
  </sheetData>
  <mergeCells count="2">
    <mergeCell ref="F4:H4"/>
    <mergeCell ref="B2:H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9D202-BDB9-42DC-8AD8-A5B0F48EC006}">
  <dimension ref="B2:H12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5.42578125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7.28515625" style="1" customWidth="1"/>
    <col min="6" max="6" width="9.140625" style="1"/>
    <col min="7" max="7" width="10.5703125" style="1" bestFit="1" customWidth="1"/>
    <col min="8" max="16384" width="9.140625" style="1"/>
  </cols>
  <sheetData>
    <row r="2" spans="2:8" ht="20.100000000000001" customHeight="1" thickBot="1" x14ac:dyDescent="0.3">
      <c r="B2" s="12" t="s">
        <v>39</v>
      </c>
      <c r="C2" s="12"/>
      <c r="D2" s="12"/>
      <c r="E2" s="12"/>
      <c r="F2" s="12"/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8" t="s">
        <v>0</v>
      </c>
      <c r="C4" s="8" t="s">
        <v>1</v>
      </c>
      <c r="D4" s="8" t="s">
        <v>2</v>
      </c>
      <c r="F4" s="13" t="s">
        <v>37</v>
      </c>
      <c r="G4" s="13"/>
      <c r="H4" s="13"/>
    </row>
    <row r="5" spans="2:8" ht="20.100000000000001" customHeight="1" x14ac:dyDescent="0.25">
      <c r="B5" s="2" t="s">
        <v>3</v>
      </c>
      <c r="C5" s="3">
        <v>800</v>
      </c>
      <c r="D5" s="2">
        <f>RANK(C5,$C$5:$C$11)</f>
        <v>3</v>
      </c>
      <c r="F5" s="11" t="s">
        <v>2</v>
      </c>
      <c r="G5" s="11" t="s">
        <v>38</v>
      </c>
      <c r="H5" s="11" t="s">
        <v>36</v>
      </c>
    </row>
    <row r="6" spans="2:8" ht="20.100000000000001" customHeight="1" x14ac:dyDescent="0.25">
      <c r="B6" s="2" t="s">
        <v>4</v>
      </c>
      <c r="C6" s="3">
        <v>900</v>
      </c>
      <c r="D6" s="2">
        <f t="shared" ref="D6:D11" si="0">RANK(C6,$C$5:$C$11)</f>
        <v>2</v>
      </c>
      <c r="F6" s="2">
        <v>1</v>
      </c>
      <c r="G6" s="3">
        <f>LARGE($C$5:$C$11, $F6)</f>
        <v>1200</v>
      </c>
      <c r="H6" s="2" t="str">
        <f>INDEX($B$5:$B$11,MATCH(G6,$C$5:$C$11,0))</f>
        <v>Eren</v>
      </c>
    </row>
    <row r="7" spans="2:8" ht="20.100000000000001" customHeight="1" x14ac:dyDescent="0.25">
      <c r="B7" s="2" t="s">
        <v>5</v>
      </c>
      <c r="C7" s="3">
        <v>290</v>
      </c>
      <c r="D7" s="2">
        <f t="shared" si="0"/>
        <v>7</v>
      </c>
      <c r="F7" s="2">
        <v>2</v>
      </c>
      <c r="G7" s="3">
        <f t="shared" ref="G7:G8" si="1">LARGE($C$5:$C$11, $F7)</f>
        <v>900</v>
      </c>
      <c r="H7" s="2" t="str">
        <f t="shared" ref="H7:H8" si="2">INDEX($B$5:$B$11,MATCH(G7,$C$5:$C$11,0))</f>
        <v xml:space="preserve">Bruce </v>
      </c>
    </row>
    <row r="8" spans="2:8" ht="20.100000000000001" customHeight="1" x14ac:dyDescent="0.25">
      <c r="B8" s="2" t="s">
        <v>6</v>
      </c>
      <c r="C8" s="3">
        <v>350</v>
      </c>
      <c r="D8" s="2">
        <f t="shared" si="0"/>
        <v>6</v>
      </c>
      <c r="F8" s="2">
        <v>3</v>
      </c>
      <c r="G8" s="3">
        <f t="shared" si="1"/>
        <v>800</v>
      </c>
      <c r="H8" s="2" t="str">
        <f t="shared" si="2"/>
        <v>Clark</v>
      </c>
    </row>
    <row r="9" spans="2:8" ht="20.100000000000001" customHeight="1" x14ac:dyDescent="0.25">
      <c r="B9" s="2" t="s">
        <v>7</v>
      </c>
      <c r="C9" s="3">
        <v>600</v>
      </c>
      <c r="D9" s="2">
        <f t="shared" si="0"/>
        <v>5</v>
      </c>
    </row>
    <row r="10" spans="2:8" ht="20.100000000000001" customHeight="1" x14ac:dyDescent="0.25">
      <c r="B10" s="2" t="s">
        <v>8</v>
      </c>
      <c r="C10" s="3">
        <v>800</v>
      </c>
      <c r="D10" s="2">
        <f t="shared" si="0"/>
        <v>3</v>
      </c>
    </row>
    <row r="11" spans="2:8" ht="20.100000000000001" customHeight="1" x14ac:dyDescent="0.25">
      <c r="B11" s="2" t="s">
        <v>9</v>
      </c>
      <c r="C11" s="3">
        <v>1200</v>
      </c>
      <c r="D11" s="2">
        <f t="shared" si="0"/>
        <v>1</v>
      </c>
    </row>
    <row r="12" spans="2:8" ht="57.75" customHeight="1" x14ac:dyDescent="0.25"/>
  </sheetData>
  <mergeCells count="2">
    <mergeCell ref="B2:H2"/>
    <mergeCell ref="F4:H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2D5C-07F0-4416-AFE8-AEE27DFDA3E7}">
  <dimension ref="B2:H12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5.42578125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7.28515625" style="1" customWidth="1"/>
    <col min="6" max="6" width="9.140625" style="1"/>
    <col min="7" max="7" width="10.5703125" style="1" bestFit="1" customWidth="1"/>
    <col min="8" max="16384" width="9.140625" style="1"/>
  </cols>
  <sheetData>
    <row r="2" spans="2:8" ht="20.100000000000001" customHeight="1" thickBot="1" x14ac:dyDescent="0.3">
      <c r="B2" s="12" t="s">
        <v>40</v>
      </c>
      <c r="C2" s="12"/>
      <c r="D2" s="12"/>
      <c r="E2" s="12"/>
      <c r="F2" s="12"/>
      <c r="G2" s="12"/>
      <c r="H2" s="12"/>
    </row>
    <row r="3" spans="2:8" ht="20.100000000000001" customHeight="1" thickTop="1" x14ac:dyDescent="0.25"/>
    <row r="4" spans="2:8" ht="20.100000000000001" customHeight="1" x14ac:dyDescent="0.25">
      <c r="B4" s="8" t="s">
        <v>0</v>
      </c>
      <c r="C4" s="8" t="s">
        <v>1</v>
      </c>
      <c r="D4" s="8" t="s">
        <v>2</v>
      </c>
      <c r="F4" s="13" t="s">
        <v>37</v>
      </c>
      <c r="G4" s="13"/>
      <c r="H4" s="13"/>
    </row>
    <row r="5" spans="2:8" ht="20.100000000000001" customHeight="1" x14ac:dyDescent="0.25">
      <c r="B5" s="2" t="s">
        <v>3</v>
      </c>
      <c r="C5" s="3">
        <v>800</v>
      </c>
      <c r="D5" s="2">
        <f>RANK(C5,$C$5:$C$11)</f>
        <v>3</v>
      </c>
      <c r="F5" s="11" t="s">
        <v>2</v>
      </c>
      <c r="G5" s="11" t="s">
        <v>38</v>
      </c>
      <c r="H5" s="11" t="s">
        <v>36</v>
      </c>
    </row>
    <row r="6" spans="2:8" ht="20.100000000000001" customHeight="1" x14ac:dyDescent="0.25">
      <c r="B6" s="2" t="s">
        <v>4</v>
      </c>
      <c r="C6" s="3">
        <v>900</v>
      </c>
      <c r="D6" s="2">
        <f t="shared" ref="D6:D11" si="0">RANK(C6,$C$5:$C$11)</f>
        <v>2</v>
      </c>
      <c r="F6" s="2">
        <v>1</v>
      </c>
      <c r="G6" s="3">
        <f>SMALL($C$5:$C$11, $F6)</f>
        <v>290</v>
      </c>
      <c r="H6" s="2" t="str">
        <f>INDEX($B$5:$B$11,MATCH(G6,$C$5:$C$11,0))</f>
        <v>Barry</v>
      </c>
    </row>
    <row r="7" spans="2:8" ht="20.100000000000001" customHeight="1" x14ac:dyDescent="0.25">
      <c r="B7" s="2" t="s">
        <v>5</v>
      </c>
      <c r="C7" s="3">
        <v>290</v>
      </c>
      <c r="D7" s="2">
        <f t="shared" si="0"/>
        <v>7</v>
      </c>
      <c r="F7" s="2">
        <v>2</v>
      </c>
      <c r="G7" s="3">
        <f t="shared" ref="G7:G8" si="1">SMALL($C$5:$C$11, $F7)</f>
        <v>350</v>
      </c>
      <c r="H7" s="2" t="str">
        <f t="shared" ref="H7:H8" si="2">INDEX($B$5:$B$11,MATCH(G7,$C$5:$C$11,0))</f>
        <v>Alen</v>
      </c>
    </row>
    <row r="8" spans="2:8" ht="20.100000000000001" customHeight="1" x14ac:dyDescent="0.25">
      <c r="B8" s="2" t="s">
        <v>6</v>
      </c>
      <c r="C8" s="3">
        <v>350</v>
      </c>
      <c r="D8" s="2">
        <f t="shared" si="0"/>
        <v>6</v>
      </c>
      <c r="F8" s="2">
        <v>3</v>
      </c>
      <c r="G8" s="3">
        <f t="shared" si="1"/>
        <v>600</v>
      </c>
      <c r="H8" s="2" t="str">
        <f t="shared" si="2"/>
        <v>Michael</v>
      </c>
    </row>
    <row r="9" spans="2:8" ht="20.100000000000001" customHeight="1" x14ac:dyDescent="0.25">
      <c r="B9" s="2" t="s">
        <v>7</v>
      </c>
      <c r="C9" s="3">
        <v>600</v>
      </c>
      <c r="D9" s="2">
        <f t="shared" si="0"/>
        <v>5</v>
      </c>
    </row>
    <row r="10" spans="2:8" ht="20.100000000000001" customHeight="1" x14ac:dyDescent="0.25">
      <c r="B10" s="2" t="s">
        <v>8</v>
      </c>
      <c r="C10" s="3">
        <v>800</v>
      </c>
      <c r="D10" s="2">
        <f t="shared" si="0"/>
        <v>3</v>
      </c>
    </row>
    <row r="11" spans="2:8" ht="20.100000000000001" customHeight="1" x14ac:dyDescent="0.25">
      <c r="B11" s="2" t="s">
        <v>9</v>
      </c>
      <c r="C11" s="3">
        <v>1200</v>
      </c>
      <c r="D11" s="2">
        <f t="shared" si="0"/>
        <v>1</v>
      </c>
    </row>
    <row r="12" spans="2:8" ht="57.75" customHeight="1" x14ac:dyDescent="0.25"/>
  </sheetData>
  <mergeCells count="2">
    <mergeCell ref="B2:H2"/>
    <mergeCell ref="F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73A4-A76C-4A6E-A94A-A37E92953725}">
  <dimension ref="B2:D12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20.85546875" style="1" customWidth="1"/>
    <col min="4" max="4" width="24.140625" style="1" customWidth="1"/>
    <col min="5" max="5" width="43.85546875" style="1" customWidth="1"/>
    <col min="6" max="16384" width="9.140625" style="1"/>
  </cols>
  <sheetData>
    <row r="2" spans="2:4" ht="20.100000000000001" customHeight="1" thickBot="1" x14ac:dyDescent="0.3">
      <c r="B2" s="12" t="s">
        <v>34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>
        <f>RANK(C5,$C$5:$C$11)</f>
        <v>3</v>
      </c>
    </row>
    <row r="6" spans="2:4" ht="20.100000000000001" customHeight="1" x14ac:dyDescent="0.25">
      <c r="B6" s="2" t="s">
        <v>4</v>
      </c>
      <c r="C6" s="3">
        <v>900</v>
      </c>
      <c r="D6" s="2">
        <f t="shared" ref="D6:D11" si="0">RANK(C6,$C$5:$C$11)</f>
        <v>2</v>
      </c>
    </row>
    <row r="7" spans="2:4" ht="20.100000000000001" customHeight="1" x14ac:dyDescent="0.25">
      <c r="B7" s="2" t="s">
        <v>5</v>
      </c>
      <c r="C7" s="3">
        <v>290</v>
      </c>
      <c r="D7" s="2">
        <f t="shared" si="0"/>
        <v>7</v>
      </c>
    </row>
    <row r="8" spans="2:4" ht="20.100000000000001" customHeight="1" x14ac:dyDescent="0.25">
      <c r="B8" s="2" t="s">
        <v>6</v>
      </c>
      <c r="C8" s="3">
        <v>350</v>
      </c>
      <c r="D8" s="2">
        <f t="shared" si="0"/>
        <v>6</v>
      </c>
    </row>
    <row r="9" spans="2:4" ht="20.100000000000001" customHeight="1" x14ac:dyDescent="0.25">
      <c r="B9" s="9" t="s">
        <v>3</v>
      </c>
      <c r="C9" s="10">
        <v>600</v>
      </c>
      <c r="D9" s="9">
        <f t="shared" si="0"/>
        <v>4</v>
      </c>
    </row>
    <row r="10" spans="2:4" ht="20.100000000000001" customHeight="1" x14ac:dyDescent="0.25">
      <c r="B10" s="9" t="s">
        <v>4</v>
      </c>
      <c r="C10" s="10">
        <v>600</v>
      </c>
      <c r="D10" s="9">
        <f t="shared" si="0"/>
        <v>4</v>
      </c>
    </row>
    <row r="11" spans="2:4" ht="20.100000000000001" customHeight="1" x14ac:dyDescent="0.25">
      <c r="B11" s="2" t="s">
        <v>5</v>
      </c>
      <c r="C11" s="3">
        <v>1200</v>
      </c>
      <c r="D11" s="2">
        <f t="shared" si="0"/>
        <v>1</v>
      </c>
    </row>
    <row r="12" spans="2:4" ht="81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CFDC-F6B7-4175-89CC-2D55CFA8135B}">
  <dimension ref="B2:D12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5.42578125" style="1" customWidth="1"/>
    <col min="2" max="2" width="25.85546875" style="1" bestFit="1" customWidth="1"/>
    <col min="3" max="3" width="20" style="1" customWidth="1"/>
    <col min="4" max="4" width="15.140625" style="1" customWidth="1"/>
    <col min="5" max="5" width="32.28515625" style="1" customWidth="1"/>
    <col min="6" max="16384" width="9.140625" style="1"/>
  </cols>
  <sheetData>
    <row r="2" spans="2:4" ht="20.100000000000001" customHeight="1" thickBot="1" x14ac:dyDescent="0.3">
      <c r="B2" s="12" t="s">
        <v>41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>
        <f>RANK(C5,$C$5:$C$11,1)</f>
        <v>4</v>
      </c>
    </row>
    <row r="6" spans="2:4" ht="20.100000000000001" customHeight="1" x14ac:dyDescent="0.25">
      <c r="B6" s="2" t="s">
        <v>4</v>
      </c>
      <c r="C6" s="3">
        <v>900</v>
      </c>
      <c r="D6" s="2">
        <f t="shared" ref="D6:D11" si="0">RANK(C6,$C$5:$C$11,1)</f>
        <v>6</v>
      </c>
    </row>
    <row r="7" spans="2:4" ht="20.100000000000001" customHeight="1" x14ac:dyDescent="0.25">
      <c r="B7" s="2" t="s">
        <v>5</v>
      </c>
      <c r="C7" s="3">
        <v>290</v>
      </c>
      <c r="D7" s="2">
        <f t="shared" si="0"/>
        <v>1</v>
      </c>
    </row>
    <row r="8" spans="2:4" ht="20.100000000000001" customHeight="1" x14ac:dyDescent="0.25">
      <c r="B8" s="2" t="s">
        <v>6</v>
      </c>
      <c r="C8" s="3">
        <v>350</v>
      </c>
      <c r="D8" s="2">
        <f t="shared" si="0"/>
        <v>2</v>
      </c>
    </row>
    <row r="9" spans="2:4" ht="20.100000000000001" customHeight="1" x14ac:dyDescent="0.25">
      <c r="B9" s="2" t="s">
        <v>7</v>
      </c>
      <c r="C9" s="3">
        <v>600</v>
      </c>
      <c r="D9" s="2">
        <f t="shared" si="0"/>
        <v>3</v>
      </c>
    </row>
    <row r="10" spans="2:4" ht="20.100000000000001" customHeight="1" x14ac:dyDescent="0.25">
      <c r="B10" s="2" t="s">
        <v>8</v>
      </c>
      <c r="C10" s="3">
        <v>800</v>
      </c>
      <c r="D10" s="2">
        <f t="shared" si="0"/>
        <v>4</v>
      </c>
    </row>
    <row r="11" spans="2:4" ht="20.100000000000001" customHeight="1" x14ac:dyDescent="0.25">
      <c r="B11" s="2" t="s">
        <v>9</v>
      </c>
      <c r="C11" s="3">
        <v>1200</v>
      </c>
      <c r="D11" s="2">
        <f t="shared" si="0"/>
        <v>7</v>
      </c>
    </row>
    <row r="12" spans="2:4" ht="57.7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FA72-A3DB-4B95-87E1-49E2537C7DE2}">
  <dimension ref="B2:G11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16.85546875" style="1" customWidth="1"/>
    <col min="4" max="4" width="16.28515625" style="1" customWidth="1"/>
    <col min="5" max="5" width="10.42578125" style="1" customWidth="1"/>
    <col min="6" max="6" width="13.140625" style="1" customWidth="1"/>
    <col min="7" max="7" width="12.7109375" style="1" customWidth="1"/>
    <col min="8" max="16384" width="9.140625" style="1"/>
  </cols>
  <sheetData>
    <row r="2" spans="2:7" ht="20.100000000000001" customHeight="1" thickBot="1" x14ac:dyDescent="0.3">
      <c r="B2" s="12" t="s">
        <v>10</v>
      </c>
      <c r="C2" s="12"/>
      <c r="D2" s="12"/>
      <c r="E2" s="12"/>
      <c r="F2" s="12"/>
      <c r="G2" s="12"/>
    </row>
    <row r="3" spans="2:7" ht="20.100000000000001" customHeight="1" thickTop="1" x14ac:dyDescent="0.25"/>
    <row r="4" spans="2:7" ht="20.100000000000001" customHeight="1" x14ac:dyDescent="0.25">
      <c r="B4" s="8" t="s">
        <v>0</v>
      </c>
      <c r="C4" s="8" t="s">
        <v>1</v>
      </c>
      <c r="D4" s="8" t="s">
        <v>11</v>
      </c>
      <c r="E4" s="8" t="s">
        <v>2</v>
      </c>
      <c r="F4" s="8" t="s">
        <v>12</v>
      </c>
      <c r="G4" s="8" t="s">
        <v>13</v>
      </c>
    </row>
    <row r="5" spans="2:7" ht="20.100000000000001" customHeight="1" x14ac:dyDescent="0.25">
      <c r="B5" s="2" t="s">
        <v>3</v>
      </c>
      <c r="C5" s="3">
        <v>800</v>
      </c>
      <c r="D5" s="3">
        <v>750</v>
      </c>
      <c r="E5" s="2">
        <f>RANK(C5,$C$5:$C$11)</f>
        <v>3</v>
      </c>
      <c r="F5" s="2">
        <f>IF(COUNTIF($C$5:$C$11,C5)&gt;1,RANK(D5,$D$5:$D$11,0)/100,0)</f>
        <v>0</v>
      </c>
      <c r="G5" s="2">
        <f>E5+F5</f>
        <v>3</v>
      </c>
    </row>
    <row r="6" spans="2:7" ht="20.100000000000001" customHeight="1" x14ac:dyDescent="0.25">
      <c r="B6" s="2" t="s">
        <v>4</v>
      </c>
      <c r="C6" s="3">
        <v>900</v>
      </c>
      <c r="D6" s="3">
        <v>800</v>
      </c>
      <c r="E6" s="2">
        <f t="shared" ref="E6:E11" si="0">RANK(C6,$C$5:$C$11,0)</f>
        <v>2</v>
      </c>
      <c r="F6" s="2">
        <f t="shared" ref="F6:F11" si="1">IF(COUNTIF($C$5:$C$11,C6)&gt;1,RANK(D6,$D$5:$D$11,0)/100,0)</f>
        <v>0</v>
      </c>
      <c r="G6" s="2">
        <f t="shared" ref="G6:G11" si="2">E6+F6</f>
        <v>2</v>
      </c>
    </row>
    <row r="7" spans="2:7" ht="20.100000000000001" customHeight="1" x14ac:dyDescent="0.25">
      <c r="B7" s="2" t="s">
        <v>5</v>
      </c>
      <c r="C7" s="3">
        <v>290</v>
      </c>
      <c r="D7" s="3">
        <v>300</v>
      </c>
      <c r="E7" s="2">
        <f t="shared" si="0"/>
        <v>7</v>
      </c>
      <c r="F7" s="2">
        <f t="shared" si="1"/>
        <v>0</v>
      </c>
      <c r="G7" s="2">
        <f t="shared" si="2"/>
        <v>7</v>
      </c>
    </row>
    <row r="8" spans="2:7" ht="20.100000000000001" customHeight="1" x14ac:dyDescent="0.25">
      <c r="B8" s="2" t="s">
        <v>6</v>
      </c>
      <c r="C8" s="3">
        <v>350</v>
      </c>
      <c r="D8" s="3">
        <v>350</v>
      </c>
      <c r="E8" s="2">
        <f t="shared" si="0"/>
        <v>6</v>
      </c>
      <c r="F8" s="2">
        <f t="shared" si="1"/>
        <v>0</v>
      </c>
      <c r="G8" s="2">
        <f t="shared" si="2"/>
        <v>6</v>
      </c>
    </row>
    <row r="9" spans="2:7" ht="20.100000000000001" customHeight="1" x14ac:dyDescent="0.25">
      <c r="B9" s="2" t="s">
        <v>3</v>
      </c>
      <c r="C9" s="3">
        <v>600</v>
      </c>
      <c r="D9" s="3">
        <v>550</v>
      </c>
      <c r="E9" s="2">
        <f t="shared" si="0"/>
        <v>4</v>
      </c>
      <c r="F9" s="2">
        <f t="shared" si="1"/>
        <v>0.04</v>
      </c>
      <c r="G9" s="2">
        <f t="shared" si="2"/>
        <v>4.04</v>
      </c>
    </row>
    <row r="10" spans="2:7" ht="20.100000000000001" customHeight="1" x14ac:dyDescent="0.25">
      <c r="B10" s="2" t="s">
        <v>4</v>
      </c>
      <c r="C10" s="3">
        <v>600</v>
      </c>
      <c r="D10" s="3">
        <v>540</v>
      </c>
      <c r="E10" s="2">
        <f t="shared" si="0"/>
        <v>4</v>
      </c>
      <c r="F10" s="2">
        <f t="shared" si="1"/>
        <v>0.05</v>
      </c>
      <c r="G10" s="2">
        <f t="shared" si="2"/>
        <v>4.05</v>
      </c>
    </row>
    <row r="11" spans="2:7" ht="20.100000000000001" customHeight="1" x14ac:dyDescent="0.25">
      <c r="B11" s="2" t="s">
        <v>5</v>
      </c>
      <c r="C11" s="3">
        <v>1200</v>
      </c>
      <c r="D11" s="3">
        <v>1100</v>
      </c>
      <c r="E11" s="2">
        <f t="shared" si="0"/>
        <v>1</v>
      </c>
      <c r="F11" s="2">
        <f t="shared" si="1"/>
        <v>0</v>
      </c>
      <c r="G11" s="2">
        <f t="shared" si="2"/>
        <v>1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1905-9C3D-4DA9-923C-9297456E170B}">
  <dimension ref="B2:G11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16.85546875" style="1" customWidth="1"/>
    <col min="4" max="4" width="16.28515625" style="1" customWidth="1"/>
    <col min="5" max="5" width="10.42578125" style="1" customWidth="1"/>
    <col min="6" max="6" width="13.140625" style="1" customWidth="1"/>
    <col min="7" max="7" width="13" style="1" customWidth="1"/>
    <col min="8" max="8" width="32.42578125" style="1" customWidth="1"/>
    <col min="9" max="16384" width="9.140625" style="1"/>
  </cols>
  <sheetData>
    <row r="2" spans="2:7" ht="20.100000000000001" customHeight="1" thickBot="1" x14ac:dyDescent="0.3">
      <c r="B2" s="12" t="s">
        <v>10</v>
      </c>
      <c r="C2" s="12"/>
      <c r="D2" s="12"/>
      <c r="E2" s="12"/>
      <c r="F2" s="12"/>
      <c r="G2" s="12"/>
    </row>
    <row r="3" spans="2:7" ht="20.100000000000001" customHeight="1" thickTop="1" x14ac:dyDescent="0.25"/>
    <row r="4" spans="2:7" ht="20.100000000000001" customHeight="1" x14ac:dyDescent="0.25">
      <c r="B4" s="8" t="s">
        <v>0</v>
      </c>
      <c r="C4" s="8" t="s">
        <v>1</v>
      </c>
      <c r="D4" s="8" t="s">
        <v>11</v>
      </c>
      <c r="E4" s="8" t="s">
        <v>2</v>
      </c>
      <c r="F4" s="8" t="s">
        <v>12</v>
      </c>
      <c r="G4" s="8" t="s">
        <v>13</v>
      </c>
    </row>
    <row r="5" spans="2:7" ht="20.100000000000001" customHeight="1" x14ac:dyDescent="0.25">
      <c r="B5" s="2" t="s">
        <v>3</v>
      </c>
      <c r="C5" s="3">
        <v>800</v>
      </c>
      <c r="D5" s="3">
        <v>750</v>
      </c>
      <c r="E5" s="2"/>
      <c r="F5" s="2"/>
      <c r="G5" s="2"/>
    </row>
    <row r="6" spans="2:7" ht="20.100000000000001" customHeight="1" x14ac:dyDescent="0.25">
      <c r="B6" s="2" t="s">
        <v>4</v>
      </c>
      <c r="C6" s="3">
        <v>900</v>
      </c>
      <c r="D6" s="3">
        <v>800</v>
      </c>
      <c r="E6" s="2"/>
      <c r="F6" s="2"/>
      <c r="G6" s="2"/>
    </row>
    <row r="7" spans="2:7" ht="20.100000000000001" customHeight="1" x14ac:dyDescent="0.25">
      <c r="B7" s="2" t="s">
        <v>5</v>
      </c>
      <c r="C7" s="3">
        <v>290</v>
      </c>
      <c r="D7" s="3">
        <v>300</v>
      </c>
      <c r="E7" s="2"/>
      <c r="F7" s="2"/>
      <c r="G7" s="2"/>
    </row>
    <row r="8" spans="2:7" ht="20.100000000000001" customHeight="1" x14ac:dyDescent="0.25">
      <c r="B8" s="2" t="s">
        <v>6</v>
      </c>
      <c r="C8" s="3">
        <v>350</v>
      </c>
      <c r="D8" s="3">
        <v>350</v>
      </c>
      <c r="E8" s="2"/>
      <c r="F8" s="2"/>
      <c r="G8" s="2"/>
    </row>
    <row r="9" spans="2:7" ht="20.100000000000001" customHeight="1" x14ac:dyDescent="0.25">
      <c r="B9" s="2" t="s">
        <v>3</v>
      </c>
      <c r="C9" s="3">
        <v>600</v>
      </c>
      <c r="D9" s="3">
        <v>550</v>
      </c>
      <c r="E9" s="2"/>
      <c r="F9" s="2"/>
      <c r="G9" s="2"/>
    </row>
    <row r="10" spans="2:7" ht="20.100000000000001" customHeight="1" x14ac:dyDescent="0.25">
      <c r="B10" s="2" t="s">
        <v>4</v>
      </c>
      <c r="C10" s="3">
        <v>600</v>
      </c>
      <c r="D10" s="3">
        <v>540</v>
      </c>
      <c r="E10" s="2"/>
      <c r="F10" s="2"/>
      <c r="G10" s="2"/>
    </row>
    <row r="11" spans="2:7" ht="56.25" customHeight="1" x14ac:dyDescent="0.25">
      <c r="B11" s="2" t="s">
        <v>5</v>
      </c>
      <c r="C11" s="3">
        <v>1200</v>
      </c>
      <c r="D11" s="3">
        <v>1100</v>
      </c>
      <c r="E11" s="2"/>
      <c r="F11" s="2"/>
      <c r="G11" s="2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3B239-CA93-49FA-AE42-569DF48CEC8F}">
  <dimension ref="B2:D11"/>
  <sheetViews>
    <sheetView showGridLines="0" workbookViewId="0">
      <selection activeCell="B4" sqref="B4:D4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25.42578125" style="1" customWidth="1"/>
    <col min="4" max="4" width="38.85546875" style="1" customWidth="1"/>
    <col min="5" max="16384" width="9.140625" style="1"/>
  </cols>
  <sheetData>
    <row r="2" spans="2:4" ht="20.100000000000001" customHeight="1" thickBot="1" x14ac:dyDescent="0.3">
      <c r="B2" s="12" t="s">
        <v>14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8" t="s">
        <v>0</v>
      </c>
      <c r="C4" s="8" t="s">
        <v>1</v>
      </c>
      <c r="D4" s="8" t="s">
        <v>2</v>
      </c>
    </row>
    <row r="5" spans="2:4" ht="20.100000000000001" customHeight="1" x14ac:dyDescent="0.25">
      <c r="B5" s="2" t="s">
        <v>3</v>
      </c>
      <c r="C5" s="3">
        <v>800</v>
      </c>
      <c r="D5" s="2">
        <f>_xlfn.RANK.EQ(C5,$C$5:$C$11)+COUNTIF($C$5:C5,C5)-1</f>
        <v>3</v>
      </c>
    </row>
    <row r="6" spans="2:4" ht="20.100000000000001" customHeight="1" x14ac:dyDescent="0.25">
      <c r="B6" s="2" t="s">
        <v>4</v>
      </c>
      <c r="C6" s="3">
        <v>900</v>
      </c>
      <c r="D6" s="2">
        <f>_xlfn.RANK.EQ(C6,$C$5:$C$11)+COUNTIF($C$5:C6,C6)-1</f>
        <v>2</v>
      </c>
    </row>
    <row r="7" spans="2:4" ht="20.100000000000001" customHeight="1" x14ac:dyDescent="0.25">
      <c r="B7" s="2" t="s">
        <v>5</v>
      </c>
      <c r="C7" s="3">
        <v>290</v>
      </c>
      <c r="D7" s="2">
        <f>_xlfn.RANK.EQ(C7,$C$5:$C$11)+COUNTIF($C$5:C7,C7)-1</f>
        <v>7</v>
      </c>
    </row>
    <row r="8" spans="2:4" ht="20.100000000000001" customHeight="1" x14ac:dyDescent="0.25">
      <c r="B8" s="2" t="s">
        <v>6</v>
      </c>
      <c r="C8" s="3">
        <v>350</v>
      </c>
      <c r="D8" s="2">
        <f>_xlfn.RANK.EQ(C8,$C$5:$C$11)+COUNTIF($C$5:C8,C8)-1</f>
        <v>6</v>
      </c>
    </row>
    <row r="9" spans="2:4" ht="20.100000000000001" customHeight="1" x14ac:dyDescent="0.25">
      <c r="B9" s="2" t="s">
        <v>3</v>
      </c>
      <c r="C9" s="3">
        <v>600</v>
      </c>
      <c r="D9" s="2">
        <f>_xlfn.RANK.EQ(C9,$C$5:$C$11)+COUNTIF($C$5:C9,C9)-1</f>
        <v>4</v>
      </c>
    </row>
    <row r="10" spans="2:4" ht="20.100000000000001" customHeight="1" x14ac:dyDescent="0.25">
      <c r="B10" s="2" t="s">
        <v>4</v>
      </c>
      <c r="C10" s="3">
        <v>600</v>
      </c>
      <c r="D10" s="2">
        <f>_xlfn.RANK.EQ(C10,$C$5:$C$11)+COUNTIF($C$5:C10,C10)-1</f>
        <v>5</v>
      </c>
    </row>
    <row r="11" spans="2:4" ht="20.100000000000001" customHeight="1" x14ac:dyDescent="0.25">
      <c r="B11" s="2" t="s">
        <v>5</v>
      </c>
      <c r="C11" s="3">
        <v>1200</v>
      </c>
      <c r="D11" s="2">
        <f>_xlfn.RANK.EQ(C11,$C$5:$C$11)+COUNTIF($C$5:C11,C11)-1</f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2368-EE71-46FA-88E5-2D307190A7CE}">
  <dimension ref="B2:E11"/>
  <sheetViews>
    <sheetView showGridLines="0" workbookViewId="0">
      <selection activeCell="B4" sqref="B4:E4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16.85546875" style="1" customWidth="1"/>
    <col min="4" max="4" width="16.28515625" style="1" customWidth="1"/>
    <col min="5" max="5" width="10.42578125" style="1" customWidth="1"/>
    <col min="6" max="16384" width="9.140625" style="1"/>
  </cols>
  <sheetData>
    <row r="2" spans="2:5" ht="20.100000000000001" customHeight="1" thickBot="1" x14ac:dyDescent="0.3">
      <c r="B2" s="12" t="s">
        <v>15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8" t="s">
        <v>0</v>
      </c>
      <c r="C4" s="8" t="s">
        <v>1</v>
      </c>
      <c r="D4" s="8" t="s">
        <v>11</v>
      </c>
      <c r="E4" s="8" t="s">
        <v>2</v>
      </c>
    </row>
    <row r="5" spans="2:5" ht="20.100000000000001" customHeight="1" x14ac:dyDescent="0.25">
      <c r="B5" s="2" t="s">
        <v>3</v>
      </c>
      <c r="C5" s="3">
        <v>800</v>
      </c>
      <c r="D5" s="3">
        <v>750</v>
      </c>
      <c r="E5" s="2">
        <f>_xlfn.RANK.EQ($C5,$C$5:$C$11)+COUNTIFS($C$5:$C$11,$C5,$D$5:$D$11,"&gt;"&amp;$D5)</f>
        <v>3</v>
      </c>
    </row>
    <row r="6" spans="2:5" ht="20.100000000000001" customHeight="1" x14ac:dyDescent="0.25">
      <c r="B6" s="2" t="s">
        <v>4</v>
      </c>
      <c r="C6" s="3">
        <v>900</v>
      </c>
      <c r="D6" s="3">
        <v>800</v>
      </c>
      <c r="E6" s="2">
        <f t="shared" ref="E6:E11" si="0">_xlfn.RANK.EQ($C6,$C$5:$C$11)+COUNTIFS($C$5:$C$11,$C6,$D$5:$D$11,"&gt;"&amp;$D6)</f>
        <v>2</v>
      </c>
    </row>
    <row r="7" spans="2:5" ht="20.100000000000001" customHeight="1" x14ac:dyDescent="0.25">
      <c r="B7" s="2" t="s">
        <v>5</v>
      </c>
      <c r="C7" s="3">
        <v>290</v>
      </c>
      <c r="D7" s="3">
        <v>300</v>
      </c>
      <c r="E7" s="2">
        <f t="shared" si="0"/>
        <v>7</v>
      </c>
    </row>
    <row r="8" spans="2:5" ht="20.100000000000001" customHeight="1" x14ac:dyDescent="0.25">
      <c r="B8" s="2" t="s">
        <v>6</v>
      </c>
      <c r="C8" s="3">
        <v>350</v>
      </c>
      <c r="D8" s="3">
        <v>350</v>
      </c>
      <c r="E8" s="2">
        <f t="shared" si="0"/>
        <v>6</v>
      </c>
    </row>
    <row r="9" spans="2:5" ht="20.100000000000001" customHeight="1" x14ac:dyDescent="0.25">
      <c r="B9" s="2" t="s">
        <v>3</v>
      </c>
      <c r="C9" s="3">
        <v>600</v>
      </c>
      <c r="D9" s="3">
        <v>550</v>
      </c>
      <c r="E9" s="2">
        <f t="shared" si="0"/>
        <v>4</v>
      </c>
    </row>
    <row r="10" spans="2:5" ht="20.100000000000001" customHeight="1" x14ac:dyDescent="0.25">
      <c r="B10" s="2" t="s">
        <v>4</v>
      </c>
      <c r="C10" s="3">
        <v>600</v>
      </c>
      <c r="D10" s="3">
        <v>540</v>
      </c>
      <c r="E10" s="2">
        <f t="shared" si="0"/>
        <v>5</v>
      </c>
    </row>
    <row r="11" spans="2:5" ht="20.100000000000001" customHeight="1" x14ac:dyDescent="0.25">
      <c r="B11" s="2" t="s">
        <v>5</v>
      </c>
      <c r="C11" s="3">
        <v>1200</v>
      </c>
      <c r="D11" s="3">
        <v>1100</v>
      </c>
      <c r="E11" s="2">
        <f t="shared" si="0"/>
        <v>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1E33-3CDB-47B8-8816-B16ECF0CBDBC}">
  <dimension ref="B2:E11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16.85546875" style="1" customWidth="1"/>
    <col min="4" max="4" width="16.28515625" style="1" customWidth="1"/>
    <col min="5" max="5" width="30.85546875" style="1" customWidth="1"/>
    <col min="6" max="16384" width="9.140625" style="1"/>
  </cols>
  <sheetData>
    <row r="2" spans="2:5" ht="20.100000000000001" customHeight="1" thickBot="1" x14ac:dyDescent="0.3">
      <c r="B2" s="12" t="s">
        <v>32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8" t="s">
        <v>0</v>
      </c>
      <c r="C4" s="8" t="s">
        <v>1</v>
      </c>
      <c r="D4" s="8" t="s">
        <v>11</v>
      </c>
      <c r="E4" s="8" t="s">
        <v>2</v>
      </c>
    </row>
    <row r="5" spans="2:5" ht="20.100000000000001" customHeight="1" x14ac:dyDescent="0.25">
      <c r="B5" s="2" t="s">
        <v>3</v>
      </c>
      <c r="C5" s="3">
        <v>800</v>
      </c>
      <c r="D5" s="3">
        <v>750</v>
      </c>
      <c r="E5" s="5">
        <f>COUNTIF($C$5:$C$11,"&gt;"&amp;$C5)+COUNTIFS($C$5:$C$11,$C5,$D$5:$D$11,"&gt;"&amp;$D5)+1</f>
        <v>3</v>
      </c>
    </row>
    <row r="6" spans="2:5" ht="20.100000000000001" customHeight="1" x14ac:dyDescent="0.25">
      <c r="B6" s="2" t="s">
        <v>4</v>
      </c>
      <c r="C6" s="3">
        <v>900</v>
      </c>
      <c r="D6" s="3">
        <v>800</v>
      </c>
      <c r="E6" s="5">
        <f t="shared" ref="E6:E11" si="0">COUNTIF($C$5:$C$11,"&gt;"&amp;$C6)+COUNTIFS($C$5:$C$11,$C6,$D$5:$D$11,"&gt;"&amp;$D6)+1</f>
        <v>2</v>
      </c>
    </row>
    <row r="7" spans="2:5" ht="20.100000000000001" customHeight="1" x14ac:dyDescent="0.25">
      <c r="B7" s="2" t="s">
        <v>5</v>
      </c>
      <c r="C7" s="3">
        <v>290</v>
      </c>
      <c r="D7" s="3">
        <v>300</v>
      </c>
      <c r="E7" s="5">
        <f t="shared" si="0"/>
        <v>7</v>
      </c>
    </row>
    <row r="8" spans="2:5" ht="20.100000000000001" customHeight="1" x14ac:dyDescent="0.25">
      <c r="B8" s="2" t="s">
        <v>6</v>
      </c>
      <c r="C8" s="3">
        <v>350</v>
      </c>
      <c r="D8" s="3">
        <v>350</v>
      </c>
      <c r="E8" s="5">
        <f t="shared" si="0"/>
        <v>6</v>
      </c>
    </row>
    <row r="9" spans="2:5" ht="20.100000000000001" customHeight="1" x14ac:dyDescent="0.25">
      <c r="B9" s="2" t="s">
        <v>3</v>
      </c>
      <c r="C9" s="3">
        <v>600</v>
      </c>
      <c r="D9" s="3">
        <v>550</v>
      </c>
      <c r="E9" s="5">
        <f t="shared" si="0"/>
        <v>4</v>
      </c>
    </row>
    <row r="10" spans="2:5" ht="20.100000000000001" customHeight="1" x14ac:dyDescent="0.25">
      <c r="B10" s="2" t="s">
        <v>4</v>
      </c>
      <c r="C10" s="3">
        <v>600</v>
      </c>
      <c r="D10" s="3">
        <v>540</v>
      </c>
      <c r="E10" s="5">
        <f t="shared" si="0"/>
        <v>5</v>
      </c>
    </row>
    <row r="11" spans="2:5" ht="20.100000000000001" customHeight="1" x14ac:dyDescent="0.25">
      <c r="B11" s="2" t="s">
        <v>5</v>
      </c>
      <c r="C11" s="3">
        <v>1200</v>
      </c>
      <c r="D11" s="3">
        <v>1100</v>
      </c>
      <c r="E11" s="5">
        <f t="shared" si="0"/>
        <v>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F44E-C556-4E44-86E1-D55F01105981}">
  <dimension ref="B2:E11"/>
  <sheetViews>
    <sheetView showGridLines="0" workbookViewId="0">
      <selection activeCell="B4" sqref="B4:E4"/>
    </sheetView>
  </sheetViews>
  <sheetFormatPr defaultRowHeight="20.100000000000001" customHeight="1" x14ac:dyDescent="0.25"/>
  <cols>
    <col min="1" max="1" width="5" style="1" customWidth="1"/>
    <col min="2" max="2" width="26" style="1" customWidth="1"/>
    <col min="3" max="3" width="26.140625" style="1" customWidth="1"/>
    <col min="4" max="4" width="16.28515625" style="1" customWidth="1"/>
    <col min="5" max="5" width="34.7109375" style="1" customWidth="1"/>
    <col min="6" max="16384" width="9.140625" style="1"/>
  </cols>
  <sheetData>
    <row r="2" spans="2:5" ht="20.100000000000001" customHeight="1" thickBot="1" x14ac:dyDescent="0.3">
      <c r="B2" s="12" t="s">
        <v>16</v>
      </c>
      <c r="C2" s="12"/>
      <c r="D2" s="12"/>
      <c r="E2" s="12"/>
    </row>
    <row r="3" spans="2:5" ht="20.100000000000001" customHeight="1" thickTop="1" x14ac:dyDescent="0.25"/>
    <row r="4" spans="2:5" ht="20.100000000000001" customHeight="1" x14ac:dyDescent="0.25">
      <c r="B4" s="8" t="s">
        <v>0</v>
      </c>
      <c r="C4" s="8" t="s">
        <v>1</v>
      </c>
      <c r="D4" s="8" t="s">
        <v>11</v>
      </c>
      <c r="E4" s="8" t="s">
        <v>2</v>
      </c>
    </row>
    <row r="5" spans="2:5" ht="20.100000000000001" customHeight="1" x14ac:dyDescent="0.25">
      <c r="B5" s="2" t="s">
        <v>3</v>
      </c>
      <c r="C5" s="3">
        <v>800</v>
      </c>
      <c r="D5" s="3">
        <v>750</v>
      </c>
      <c r="E5" s="5">
        <f>COUNTIF($C$5:$C$11,"&gt;"&amp;$C5)+SUMPRODUCT(--($D$5:$D$11=D5),--($C$5:$C$11&gt;C5))+1</f>
        <v>3</v>
      </c>
    </row>
    <row r="6" spans="2:5" ht="20.100000000000001" customHeight="1" x14ac:dyDescent="0.25">
      <c r="B6" s="2" t="s">
        <v>4</v>
      </c>
      <c r="C6" s="3">
        <v>900</v>
      </c>
      <c r="D6" s="3">
        <v>800</v>
      </c>
      <c r="E6" s="5">
        <f t="shared" ref="E6:E11" si="0">COUNTIF($C$5:$C$11,"&gt;"&amp;$C6)+SUMPRODUCT(--($D$5:$D$11=D6),--($C$5:$C$11&gt;C6))+1</f>
        <v>2</v>
      </c>
    </row>
    <row r="7" spans="2:5" ht="20.100000000000001" customHeight="1" x14ac:dyDescent="0.25">
      <c r="B7" s="2" t="s">
        <v>5</v>
      </c>
      <c r="C7" s="3">
        <v>290</v>
      </c>
      <c r="D7" s="3">
        <v>300</v>
      </c>
      <c r="E7" s="5">
        <f t="shared" si="0"/>
        <v>7</v>
      </c>
    </row>
    <row r="8" spans="2:5" ht="20.100000000000001" customHeight="1" x14ac:dyDescent="0.25">
      <c r="B8" s="2" t="s">
        <v>6</v>
      </c>
      <c r="C8" s="3">
        <v>350</v>
      </c>
      <c r="D8" s="3">
        <v>350</v>
      </c>
      <c r="E8" s="5">
        <f t="shared" si="0"/>
        <v>6</v>
      </c>
    </row>
    <row r="9" spans="2:5" ht="20.100000000000001" customHeight="1" x14ac:dyDescent="0.25">
      <c r="B9" s="2" t="s">
        <v>3</v>
      </c>
      <c r="C9" s="3">
        <v>600</v>
      </c>
      <c r="D9" s="3">
        <v>550</v>
      </c>
      <c r="E9" s="5">
        <f t="shared" si="0"/>
        <v>4</v>
      </c>
    </row>
    <row r="10" spans="2:5" ht="20.100000000000001" customHeight="1" x14ac:dyDescent="0.25">
      <c r="B10" s="2" t="s">
        <v>4</v>
      </c>
      <c r="C10" s="3">
        <v>600</v>
      </c>
      <c r="D10" s="3">
        <v>540</v>
      </c>
      <c r="E10" s="5">
        <f t="shared" si="0"/>
        <v>4</v>
      </c>
    </row>
    <row r="11" spans="2:5" ht="20.100000000000001" customHeight="1" x14ac:dyDescent="0.25">
      <c r="B11" s="2" t="s">
        <v>5</v>
      </c>
      <c r="C11" s="3">
        <v>1200</v>
      </c>
      <c r="D11" s="3">
        <v>1100</v>
      </c>
      <c r="E11" s="5">
        <f t="shared" si="0"/>
        <v>1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0F5D-4E5B-47F1-AB7B-BBC3B7C21A42}">
  <dimension ref="B2:D11"/>
  <sheetViews>
    <sheetView showGridLines="0" workbookViewId="0">
      <selection activeCell="J10" sqref="J10"/>
    </sheetView>
  </sheetViews>
  <sheetFormatPr defaultRowHeight="20.100000000000001" customHeight="1" x14ac:dyDescent="0.25"/>
  <cols>
    <col min="1" max="1" width="9.140625" style="1"/>
    <col min="2" max="2" width="25.85546875" style="1" bestFit="1" customWidth="1"/>
    <col min="3" max="3" width="20" style="1" customWidth="1"/>
    <col min="4" max="4" width="15.140625" style="1" customWidth="1"/>
    <col min="5" max="16384" width="9.140625" style="1"/>
  </cols>
  <sheetData>
    <row r="2" spans="2:4" ht="20.100000000000001" customHeight="1" thickBot="1" x14ac:dyDescent="0.3">
      <c r="B2" s="12" t="s">
        <v>17</v>
      </c>
      <c r="C2" s="12"/>
      <c r="D2" s="12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 t="s">
        <v>3</v>
      </c>
      <c r="C5" s="3">
        <v>800</v>
      </c>
      <c r="D5" s="6">
        <f>_xlfn.RANK.EQ(C5,$C$5:$C$11,1)/COUNT($C$5:$C$11)</f>
        <v>0.5714285714285714</v>
      </c>
    </row>
    <row r="6" spans="2:4" ht="20.100000000000001" customHeight="1" x14ac:dyDescent="0.25">
      <c r="B6" s="2" t="s">
        <v>4</v>
      </c>
      <c r="C6" s="3">
        <v>900</v>
      </c>
      <c r="D6" s="6">
        <f t="shared" ref="D6:D11" si="0">_xlfn.RANK.EQ(C6,$C$5:$C$11,1)/COUNT($C$5:$C$11)</f>
        <v>0.8571428571428571</v>
      </c>
    </row>
    <row r="7" spans="2:4" ht="20.100000000000001" customHeight="1" x14ac:dyDescent="0.25">
      <c r="B7" s="2" t="s">
        <v>5</v>
      </c>
      <c r="C7" s="3">
        <v>290</v>
      </c>
      <c r="D7" s="6">
        <f t="shared" si="0"/>
        <v>0.14285714285714285</v>
      </c>
    </row>
    <row r="8" spans="2:4" ht="20.100000000000001" customHeight="1" x14ac:dyDescent="0.25">
      <c r="B8" s="2" t="s">
        <v>6</v>
      </c>
      <c r="C8" s="3">
        <v>350</v>
      </c>
      <c r="D8" s="6">
        <f t="shared" si="0"/>
        <v>0.2857142857142857</v>
      </c>
    </row>
    <row r="9" spans="2:4" ht="20.100000000000001" customHeight="1" x14ac:dyDescent="0.25">
      <c r="B9" s="2" t="s">
        <v>7</v>
      </c>
      <c r="C9" s="3">
        <v>600</v>
      </c>
      <c r="D9" s="6">
        <f t="shared" si="0"/>
        <v>0.42857142857142855</v>
      </c>
    </row>
    <row r="10" spans="2:4" ht="20.100000000000001" customHeight="1" x14ac:dyDescent="0.25">
      <c r="B10" s="2" t="s">
        <v>8</v>
      </c>
      <c r="C10" s="3">
        <v>800</v>
      </c>
      <c r="D10" s="6">
        <f t="shared" si="0"/>
        <v>0.5714285714285714</v>
      </c>
    </row>
    <row r="11" spans="2:4" ht="20.100000000000001" customHeight="1" x14ac:dyDescent="0.25">
      <c r="B11" s="2" t="s">
        <v>9</v>
      </c>
      <c r="C11" s="3">
        <v>1200</v>
      </c>
      <c r="D11" s="6">
        <f t="shared" si="0"/>
        <v>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Ranking with singular criteria</vt:lpstr>
      <vt:lpstr>Ranking with ties</vt:lpstr>
      <vt:lpstr>Ranking with tie break</vt:lpstr>
      <vt:lpstr>Ranking with tie break (2)</vt:lpstr>
      <vt:lpstr>Ranking without tie breaking</vt:lpstr>
      <vt:lpstr>Ranking Multiple criteria</vt:lpstr>
      <vt:lpstr>Multiple Crt COUNTIF</vt:lpstr>
      <vt:lpstr>Mult. Sumproduct</vt:lpstr>
      <vt:lpstr>Percintile Ranking</vt:lpstr>
      <vt:lpstr>Non Adjacent Ranking</vt:lpstr>
      <vt:lpstr>Group</vt:lpstr>
      <vt:lpstr>Ignoring Zeroes</vt:lpstr>
      <vt:lpstr>Sheet1 (12)</vt:lpstr>
      <vt:lpstr>Ranking with ties (2)</vt:lpstr>
      <vt:lpstr>Group (2)</vt:lpstr>
      <vt:lpstr>Ignoring Zeroes (2)</vt:lpstr>
      <vt:lpstr>Ranking top 3</vt:lpstr>
      <vt:lpstr>Ranking top 3 (2)</vt:lpstr>
      <vt:lpstr>Ranking Bottom 3 (3)</vt:lpstr>
      <vt:lpstr>Ranking lowest to highest (2)</vt:lpstr>
      <vt:lpstr>Group!name</vt:lpstr>
      <vt:lpstr>'Group (2)'!name</vt:lpstr>
      <vt:lpstr>'Ignoring Zeroes'!name</vt:lpstr>
      <vt:lpstr>'Ignoring Zeroes (2)'!name</vt:lpstr>
      <vt:lpstr>'Mult. Sumproduct'!name</vt:lpstr>
      <vt:lpstr>'Multiple Crt COUNTIF'!name</vt:lpstr>
      <vt:lpstr>'Non Adjacent Ranking'!name</vt:lpstr>
      <vt:lpstr>'Percintile Ranking'!name</vt:lpstr>
      <vt:lpstr>'Ranking Bottom 3 (3)'!name</vt:lpstr>
      <vt:lpstr>'Ranking lowest to highest (2)'!name</vt:lpstr>
      <vt:lpstr>'Ranking Multiple criteria'!name</vt:lpstr>
      <vt:lpstr>'Ranking top 3'!name</vt:lpstr>
      <vt:lpstr>'Ranking top 3 (2)'!name</vt:lpstr>
      <vt:lpstr>'Ranking with tie break'!name</vt:lpstr>
      <vt:lpstr>'Ranking with tie break (2)'!name</vt:lpstr>
      <vt:lpstr>'Ranking with ties'!name</vt:lpstr>
      <vt:lpstr>'Ranking with ties (2)'!name</vt:lpstr>
      <vt:lpstr>'Ranking without tie breaking'!name</vt:lpstr>
      <vt:lpstr>'Sheet1 (12)'!name</vt:lpstr>
      <vt:lpstr>name</vt:lpstr>
      <vt:lpstr>Group!nmae</vt:lpstr>
      <vt:lpstr>'Group (2)'!nmae</vt:lpstr>
      <vt:lpstr>'Ignoring Zeroes'!nmae</vt:lpstr>
      <vt:lpstr>'Ignoring Zeroes (2)'!nmae</vt:lpstr>
      <vt:lpstr>'Mult. Sumproduct'!nmae</vt:lpstr>
      <vt:lpstr>'Multiple Crt COUNTIF'!nmae</vt:lpstr>
      <vt:lpstr>'Non Adjacent Ranking'!nmae</vt:lpstr>
      <vt:lpstr>'Percintile Ranking'!nmae</vt:lpstr>
      <vt:lpstr>'Ranking Bottom 3 (3)'!nmae</vt:lpstr>
      <vt:lpstr>'Ranking lowest to highest (2)'!nmae</vt:lpstr>
      <vt:lpstr>'Ranking Multiple criteria'!nmae</vt:lpstr>
      <vt:lpstr>'Ranking top 3'!nmae</vt:lpstr>
      <vt:lpstr>'Ranking top 3 (2)'!nmae</vt:lpstr>
      <vt:lpstr>'Ranking with tie break'!nmae</vt:lpstr>
      <vt:lpstr>'Ranking with tie break (2)'!nmae</vt:lpstr>
      <vt:lpstr>'Ranking with ties'!nmae</vt:lpstr>
      <vt:lpstr>'Ranking with ties (2)'!nmae</vt:lpstr>
      <vt:lpstr>'Ranking without tie breaking'!nmae</vt:lpstr>
      <vt:lpstr>'Sheet1 (12)'!nmae</vt:lpstr>
      <vt:lpstr>nmae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SDH-PC48</cp:lastModifiedBy>
  <dcterms:created xsi:type="dcterms:W3CDTF">2023-04-17T02:43:46Z</dcterms:created>
  <dcterms:modified xsi:type="dcterms:W3CDTF">2023-05-10T09:49:22Z</dcterms:modified>
</cp:coreProperties>
</file>