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gital Outlet\Documents\"/>
    </mc:Choice>
  </mc:AlternateContent>
  <xr:revisionPtr revIDLastSave="0" documentId="8_{84666CB9-65F1-4FFE-AEDA-3B0362A04955}" xr6:coauthVersionLast="47" xr6:coauthVersionMax="47" xr10:uidLastSave="{00000000-0000-0000-0000-000000000000}"/>
  <bookViews>
    <workbookView xWindow="-108" yWindow="-108" windowWidth="23256" windowHeight="12576" xr2:uid="{1C3A6026-A2BF-4EF2-BAED-69D41F1875F2}"/>
  </bookViews>
  <sheets>
    <sheet name="EOQ (3)" sheetId="5" r:id="rId1"/>
    <sheet name="Practice 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5" l="1"/>
  <c r="D21" i="5"/>
  <c r="F21" i="5" s="1"/>
  <c r="C21" i="5"/>
  <c r="D20" i="5"/>
  <c r="C20" i="5"/>
  <c r="E19" i="5"/>
  <c r="D19" i="5"/>
  <c r="F19" i="5" s="1"/>
  <c r="C19" i="5"/>
  <c r="D18" i="5"/>
  <c r="C18" i="5"/>
  <c r="E17" i="5"/>
  <c r="D17" i="5"/>
  <c r="F17" i="5" s="1"/>
  <c r="C17" i="5"/>
  <c r="D16" i="5"/>
  <c r="C16" i="5"/>
  <c r="E15" i="5"/>
  <c r="D15" i="5"/>
  <c r="F15" i="5" s="1"/>
  <c r="C15" i="5"/>
  <c r="D14" i="5"/>
  <c r="C14" i="5"/>
  <c r="E13" i="5"/>
  <c r="D13" i="5"/>
  <c r="F13" i="5" s="1"/>
  <c r="C13" i="5"/>
  <c r="D12" i="5"/>
  <c r="C12" i="5"/>
  <c r="C8" i="5"/>
  <c r="E20" i="5" s="1"/>
  <c r="C12" i="2"/>
  <c r="D12" i="2"/>
  <c r="E12" i="2"/>
  <c r="F12" i="2"/>
  <c r="C13" i="2"/>
  <c r="D13" i="2" s="1"/>
  <c r="F13" i="2" s="1"/>
  <c r="E13" i="2"/>
  <c r="C14" i="2"/>
  <c r="D14" i="2" s="1"/>
  <c r="F14" i="2" s="1"/>
  <c r="E14" i="2"/>
  <c r="C15" i="2"/>
  <c r="D15" i="2"/>
  <c r="E15" i="2"/>
  <c r="F15" i="2"/>
  <c r="C16" i="2"/>
  <c r="D16" i="2" s="1"/>
  <c r="F16" i="2" s="1"/>
  <c r="E16" i="2"/>
  <c r="C17" i="2"/>
  <c r="D17" i="2" s="1"/>
  <c r="F17" i="2" s="1"/>
  <c r="E17" i="2"/>
  <c r="C18" i="2"/>
  <c r="D18" i="2"/>
  <c r="E18" i="2"/>
  <c r="F18" i="2"/>
  <c r="C19" i="2"/>
  <c r="D19" i="2" s="1"/>
  <c r="F19" i="2" s="1"/>
  <c r="E19" i="2"/>
  <c r="C20" i="2"/>
  <c r="D20" i="2" s="1"/>
  <c r="F20" i="2" s="1"/>
  <c r="E20" i="2"/>
  <c r="C21" i="2"/>
  <c r="D21" i="2"/>
  <c r="E21" i="2"/>
  <c r="F21" i="2"/>
  <c r="C8" i="2"/>
  <c r="F20" i="5" l="1"/>
  <c r="F18" i="5"/>
  <c r="E12" i="5"/>
  <c r="F12" i="5" s="1"/>
  <c r="E14" i="5"/>
  <c r="F14" i="5" s="1"/>
  <c r="E16" i="5"/>
  <c r="F16" i="5" s="1"/>
  <c r="E18" i="5"/>
  <c r="F4" i="5"/>
</calcChain>
</file>

<file path=xl/sharedStrings.xml><?xml version="1.0" encoding="utf-8"?>
<sst xmlns="http://schemas.openxmlformats.org/spreadsheetml/2006/main" count="26" uniqueCount="13">
  <si>
    <t>Economic Order Quantity</t>
  </si>
  <si>
    <t>EOQ =</t>
  </si>
  <si>
    <t>Ordering Cost (S)</t>
  </si>
  <si>
    <t>Unit Cost (C )</t>
  </si>
  <si>
    <t>Holding Cost (H)</t>
  </si>
  <si>
    <t>Carrying Cost (I)</t>
  </si>
  <si>
    <t>Batches per Year (D/Q)</t>
  </si>
  <si>
    <t>Volum per Order (Q)</t>
  </si>
  <si>
    <t>Demand (D)</t>
  </si>
  <si>
    <t xml:space="preserve"> Ordering Cost (D/Q*S)</t>
  </si>
  <si>
    <t xml:space="preserve"> Holding Cost (Q/2*H)</t>
  </si>
  <si>
    <t xml:space="preserve"> Total Cost (TC)</t>
  </si>
  <si>
    <t>Volum per Order(Q)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</si>
</sst>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9" fontId="5" fillId="3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1" fillId="0" borderId="1" xfId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Economic Order Quantity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'EOQ (3)'!$C$11</c:f>
              <c:strCache>
                <c:ptCount val="1"/>
                <c:pt idx="0">
                  <c:v>Batches per Year (D/Q)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'EOQ (3)'!$B$12:$B$21</c:f>
              <c:numCache>
                <c:formatCode>General</c:formatCode>
                <c:ptCount val="1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</c:numCache>
            </c:numRef>
          </c:xVal>
          <c:yVal>
            <c:numRef>
              <c:f>'EOQ (3)'!$C$12:$C$21</c:f>
              <c:numCache>
                <c:formatCode>#,##0</c:formatCode>
                <c:ptCount val="10"/>
                <c:pt idx="0">
                  <c:v>80</c:v>
                </c:pt>
                <c:pt idx="1">
                  <c:v>40</c:v>
                </c:pt>
                <c:pt idx="2">
                  <c:v>26.666666666666668</c:v>
                </c:pt>
                <c:pt idx="3">
                  <c:v>20</c:v>
                </c:pt>
                <c:pt idx="4">
                  <c:v>16</c:v>
                </c:pt>
                <c:pt idx="5">
                  <c:v>13.333333333333334</c:v>
                </c:pt>
                <c:pt idx="6">
                  <c:v>11.428571428571429</c:v>
                </c:pt>
                <c:pt idx="7">
                  <c:v>10</c:v>
                </c:pt>
                <c:pt idx="8">
                  <c:v>8.8888888888888893</c:v>
                </c:pt>
                <c:pt idx="9">
                  <c:v>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3E8-4CAE-AF29-58C2568BF352}"/>
            </c:ext>
          </c:extLst>
        </c:ser>
        <c:ser>
          <c:idx val="1"/>
          <c:order val="1"/>
          <c:tx>
            <c:strRef>
              <c:f>'EOQ (3)'!$D$11</c:f>
              <c:strCache>
                <c:ptCount val="1"/>
                <c:pt idx="0">
                  <c:v> Ordering Cost (D/Q*S)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'EOQ (3)'!$B$12:$B$21</c:f>
              <c:numCache>
                <c:formatCode>General</c:formatCode>
                <c:ptCount val="1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</c:numCache>
            </c:numRef>
          </c:xVal>
          <c:yVal>
            <c:numRef>
              <c:f>'EOQ (3)'!$D$12:$D$21</c:f>
              <c:numCache>
                <c:formatCode>"$"#,##0</c:formatCode>
                <c:ptCount val="10"/>
                <c:pt idx="0">
                  <c:v>160000</c:v>
                </c:pt>
                <c:pt idx="1">
                  <c:v>80000</c:v>
                </c:pt>
                <c:pt idx="2">
                  <c:v>53333.333333333336</c:v>
                </c:pt>
                <c:pt idx="3">
                  <c:v>40000</c:v>
                </c:pt>
                <c:pt idx="4">
                  <c:v>32000</c:v>
                </c:pt>
                <c:pt idx="5">
                  <c:v>26666.666666666668</c:v>
                </c:pt>
                <c:pt idx="6">
                  <c:v>22857.142857142859</c:v>
                </c:pt>
                <c:pt idx="7">
                  <c:v>20000</c:v>
                </c:pt>
                <c:pt idx="8">
                  <c:v>17777.777777777777</c:v>
                </c:pt>
                <c:pt idx="9">
                  <c:v>16000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3E8-4CAE-AF29-58C2568BF352}"/>
            </c:ext>
          </c:extLst>
        </c:ser>
        <c:ser>
          <c:idx val="2"/>
          <c:order val="2"/>
          <c:tx>
            <c:strRef>
              <c:f>'EOQ (3)'!$E$11</c:f>
              <c:strCache>
                <c:ptCount val="1"/>
                <c:pt idx="0">
                  <c:v> Holding Cost (Q/2*H)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'EOQ (3)'!$B$12:$B$21</c:f>
              <c:numCache>
                <c:formatCode>General</c:formatCode>
                <c:ptCount val="1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</c:numCache>
            </c:numRef>
          </c:xVal>
          <c:yVal>
            <c:numRef>
              <c:f>'EOQ (3)'!$E$12:$E$21</c:f>
              <c:numCache>
                <c:formatCode>"$"#,##0</c:formatCode>
                <c:ptCount val="10"/>
                <c:pt idx="0">
                  <c:v>2500</c:v>
                </c:pt>
                <c:pt idx="1">
                  <c:v>5000</c:v>
                </c:pt>
                <c:pt idx="2">
                  <c:v>7500</c:v>
                </c:pt>
                <c:pt idx="3">
                  <c:v>10000</c:v>
                </c:pt>
                <c:pt idx="4">
                  <c:v>12500</c:v>
                </c:pt>
                <c:pt idx="5">
                  <c:v>15000</c:v>
                </c:pt>
                <c:pt idx="6">
                  <c:v>17500</c:v>
                </c:pt>
                <c:pt idx="7">
                  <c:v>20000</c:v>
                </c:pt>
                <c:pt idx="8">
                  <c:v>22500</c:v>
                </c:pt>
                <c:pt idx="9">
                  <c:v>25000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3E8-4CAE-AF29-58C2568BF352}"/>
            </c:ext>
          </c:extLst>
        </c:ser>
        <c:ser>
          <c:idx val="3"/>
          <c:order val="3"/>
          <c:tx>
            <c:strRef>
              <c:f>'EOQ (3)'!$F$11</c:f>
              <c:strCache>
                <c:ptCount val="1"/>
                <c:pt idx="0">
                  <c:v> Total Cost (TC)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'EOQ (3)'!$B$12:$B$21</c:f>
              <c:numCache>
                <c:formatCode>General</c:formatCode>
                <c:ptCount val="1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</c:numCache>
            </c:numRef>
          </c:xVal>
          <c:yVal>
            <c:numRef>
              <c:f>'EOQ (3)'!$F$12:$F$21</c:f>
              <c:numCache>
                <c:formatCode>"$"#,##0</c:formatCode>
                <c:ptCount val="10"/>
                <c:pt idx="0">
                  <c:v>162500</c:v>
                </c:pt>
                <c:pt idx="1">
                  <c:v>85000</c:v>
                </c:pt>
                <c:pt idx="2">
                  <c:v>60833.333333333336</c:v>
                </c:pt>
                <c:pt idx="3">
                  <c:v>50000</c:v>
                </c:pt>
                <c:pt idx="4">
                  <c:v>44500</c:v>
                </c:pt>
                <c:pt idx="5">
                  <c:v>41666.666666666672</c:v>
                </c:pt>
                <c:pt idx="6">
                  <c:v>40357.142857142855</c:v>
                </c:pt>
                <c:pt idx="7">
                  <c:v>40000</c:v>
                </c:pt>
                <c:pt idx="8">
                  <c:v>40277.777777777781</c:v>
                </c:pt>
                <c:pt idx="9">
                  <c:v>41000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3E8-4CAE-AF29-58C2568BF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639392"/>
        <c:axId val="550641472"/>
      </c:scatterChart>
      <c:valAx>
        <c:axId val="550639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41472"/>
        <c:crosses val="autoZero"/>
        <c:crossBetween val="midCat"/>
      </c:valAx>
      <c:valAx>
        <c:axId val="55064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39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504824</xdr:colOff>
      <xdr:row>4</xdr:row>
      <xdr:rowOff>185736</xdr:rowOff>
    </xdr:from>
    <xdr:to>
      <xdr:col>19</xdr:col>
      <xdr:colOff>333375</xdr:colOff>
      <xdr:row>16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EE477F-01D1-4CCB-8C93-95F2276D4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7BC05-A885-4834-BDBF-3A5C2FC8CA35}">
  <dimension ref="B1:F21"/>
  <sheetViews>
    <sheetView showGridLines="0" tabSelected="1" zoomScale="80" zoomScaleNormal="80" workbookViewId="0">
      <selection activeCell="F4" sqref="F4"/>
    </sheetView>
  </sheetViews>
  <sheetFormatPr defaultColWidth="9.109375" defaultRowHeight="20.100000000000001" customHeight="1" x14ac:dyDescent="0.3"/>
  <cols>
    <col min="1" max="1" width="2.6640625" style="1" customWidth="1"/>
    <col min="2" max="2" width="17.33203125" style="1" bestFit="1" customWidth="1"/>
    <col min="3" max="3" width="8.88671875" style="1" bestFit="1" customWidth="1"/>
    <col min="4" max="4" width="10.6640625" style="1" customWidth="1"/>
    <col min="5" max="5" width="10.88671875" style="1" customWidth="1"/>
    <col min="6" max="6" width="11.109375" style="1" bestFit="1" customWidth="1"/>
    <col min="7" max="16384" width="9.109375" style="1"/>
  </cols>
  <sheetData>
    <row r="1" spans="2:6" ht="13.8" customHeight="1" x14ac:dyDescent="0.3"/>
    <row r="2" spans="2:6" ht="20.100000000000001" customHeight="1" thickBot="1" x14ac:dyDescent="0.35">
      <c r="B2" s="18" t="s">
        <v>0</v>
      </c>
      <c r="C2" s="18"/>
      <c r="D2" s="18"/>
      <c r="E2" s="18"/>
      <c r="F2" s="18"/>
    </row>
    <row r="3" spans="2:6" ht="20.100000000000001" customHeight="1" thickTop="1" x14ac:dyDescent="0.3"/>
    <row r="4" spans="2:6" ht="20.100000000000001" customHeight="1" x14ac:dyDescent="0.3">
      <c r="B4" s="17" t="s">
        <v>8</v>
      </c>
      <c r="C4" s="9">
        <v>4000</v>
      </c>
      <c r="D4" s="7"/>
      <c r="E4" s="15" t="s">
        <v>1</v>
      </c>
      <c r="F4" s="15">
        <f>SQRT(2*C6*C4/C8)</f>
        <v>400</v>
      </c>
    </row>
    <row r="5" spans="2:6" ht="20.100000000000001" customHeight="1" x14ac:dyDescent="0.3">
      <c r="B5" s="19" t="s">
        <v>12</v>
      </c>
      <c r="C5" s="20"/>
      <c r="D5" s="7"/>
      <c r="E5" s="7"/>
      <c r="F5" s="7"/>
    </row>
    <row r="6" spans="2:6" ht="20.100000000000001" customHeight="1" x14ac:dyDescent="0.3">
      <c r="B6" s="17" t="s">
        <v>2</v>
      </c>
      <c r="C6" s="10">
        <v>2000</v>
      </c>
      <c r="D6" s="7"/>
      <c r="E6" s="7"/>
      <c r="F6" s="7"/>
    </row>
    <row r="7" spans="2:6" ht="20.100000000000001" customHeight="1" x14ac:dyDescent="0.3">
      <c r="B7" s="17" t="s">
        <v>3</v>
      </c>
      <c r="C7" s="10">
        <v>500</v>
      </c>
      <c r="D7" s="7"/>
      <c r="E7" s="7"/>
      <c r="F7" s="7"/>
    </row>
    <row r="8" spans="2:6" ht="20.100000000000001" customHeight="1" x14ac:dyDescent="0.3">
      <c r="B8" s="17" t="s">
        <v>4</v>
      </c>
      <c r="C8" s="10">
        <f>C7*C9</f>
        <v>100</v>
      </c>
      <c r="D8" s="7"/>
      <c r="E8" s="7"/>
      <c r="F8" s="7"/>
    </row>
    <row r="9" spans="2:6" ht="20.100000000000001" customHeight="1" x14ac:dyDescent="0.3">
      <c r="B9" s="17" t="s">
        <v>5</v>
      </c>
      <c r="C9" s="14">
        <v>0.2</v>
      </c>
      <c r="D9" s="7"/>
      <c r="E9" s="7"/>
      <c r="F9" s="7"/>
    </row>
    <row r="10" spans="2:6" ht="20.100000000000001" customHeight="1" x14ac:dyDescent="0.3">
      <c r="B10" s="2"/>
      <c r="C10" s="2"/>
      <c r="D10" s="2"/>
      <c r="E10" s="2"/>
      <c r="F10" s="2"/>
    </row>
    <row r="11" spans="2:6" ht="46.8" x14ac:dyDescent="0.3">
      <c r="B11" s="16" t="s">
        <v>7</v>
      </c>
      <c r="C11" s="16" t="s">
        <v>6</v>
      </c>
      <c r="D11" s="16" t="s">
        <v>9</v>
      </c>
      <c r="E11" s="16" t="s">
        <v>10</v>
      </c>
      <c r="F11" s="16" t="s">
        <v>11</v>
      </c>
    </row>
    <row r="12" spans="2:6" ht="20.100000000000001" customHeight="1" x14ac:dyDescent="0.3">
      <c r="B12" s="4">
        <v>50</v>
      </c>
      <c r="C12" s="5">
        <f>$C$4/B12</f>
        <v>80</v>
      </c>
      <c r="D12" s="6">
        <f t="shared" ref="D12:D21" si="0">C12*$C$6</f>
        <v>160000</v>
      </c>
      <c r="E12" s="6">
        <f t="shared" ref="E12:E21" si="1">B12/2*$C$8</f>
        <v>2500</v>
      </c>
      <c r="F12" s="12">
        <f>D12+E12</f>
        <v>162500</v>
      </c>
    </row>
    <row r="13" spans="2:6" ht="20.100000000000001" customHeight="1" x14ac:dyDescent="0.3">
      <c r="B13" s="4">
        <v>100</v>
      </c>
      <c r="C13" s="5">
        <f t="shared" ref="C13:C21" si="2">$C$4/B13</f>
        <v>40</v>
      </c>
      <c r="D13" s="6">
        <f t="shared" si="0"/>
        <v>80000</v>
      </c>
      <c r="E13" s="6">
        <f t="shared" si="1"/>
        <v>5000</v>
      </c>
      <c r="F13" s="12">
        <f t="shared" ref="F13:F21" si="3">D13+E13</f>
        <v>85000</v>
      </c>
    </row>
    <row r="14" spans="2:6" ht="20.100000000000001" customHeight="1" x14ac:dyDescent="0.3">
      <c r="B14" s="4">
        <v>150</v>
      </c>
      <c r="C14" s="5">
        <f t="shared" si="2"/>
        <v>26.666666666666668</v>
      </c>
      <c r="D14" s="6">
        <f t="shared" si="0"/>
        <v>53333.333333333336</v>
      </c>
      <c r="E14" s="6">
        <f t="shared" si="1"/>
        <v>7500</v>
      </c>
      <c r="F14" s="12">
        <f t="shared" si="3"/>
        <v>60833.333333333336</v>
      </c>
    </row>
    <row r="15" spans="2:6" ht="20.100000000000001" customHeight="1" x14ac:dyDescent="0.3">
      <c r="B15" s="4">
        <v>200</v>
      </c>
      <c r="C15" s="5">
        <f t="shared" si="2"/>
        <v>20</v>
      </c>
      <c r="D15" s="6">
        <f t="shared" si="0"/>
        <v>40000</v>
      </c>
      <c r="E15" s="6">
        <f t="shared" si="1"/>
        <v>10000</v>
      </c>
      <c r="F15" s="12">
        <f t="shared" si="3"/>
        <v>50000</v>
      </c>
    </row>
    <row r="16" spans="2:6" ht="20.100000000000001" customHeight="1" x14ac:dyDescent="0.3">
      <c r="B16" s="4">
        <v>250</v>
      </c>
      <c r="C16" s="5">
        <f t="shared" si="2"/>
        <v>16</v>
      </c>
      <c r="D16" s="6">
        <f t="shared" si="0"/>
        <v>32000</v>
      </c>
      <c r="E16" s="6">
        <f t="shared" si="1"/>
        <v>12500</v>
      </c>
      <c r="F16" s="12">
        <f t="shared" si="3"/>
        <v>44500</v>
      </c>
    </row>
    <row r="17" spans="2:6" ht="20.100000000000001" customHeight="1" x14ac:dyDescent="0.3">
      <c r="B17" s="4">
        <v>300</v>
      </c>
      <c r="C17" s="5">
        <f t="shared" si="2"/>
        <v>13.333333333333334</v>
      </c>
      <c r="D17" s="6">
        <f t="shared" si="0"/>
        <v>26666.666666666668</v>
      </c>
      <c r="E17" s="6">
        <f t="shared" si="1"/>
        <v>15000</v>
      </c>
      <c r="F17" s="12">
        <f t="shared" si="3"/>
        <v>41666.666666666672</v>
      </c>
    </row>
    <row r="18" spans="2:6" ht="20.100000000000001" customHeight="1" x14ac:dyDescent="0.3">
      <c r="B18" s="4">
        <v>350</v>
      </c>
      <c r="C18" s="5">
        <f t="shared" si="2"/>
        <v>11.428571428571429</v>
      </c>
      <c r="D18" s="6">
        <f t="shared" si="0"/>
        <v>22857.142857142859</v>
      </c>
      <c r="E18" s="6">
        <f t="shared" si="1"/>
        <v>17500</v>
      </c>
      <c r="F18" s="12">
        <f t="shared" si="3"/>
        <v>40357.142857142855</v>
      </c>
    </row>
    <row r="19" spans="2:6" ht="20.100000000000001" customHeight="1" x14ac:dyDescent="0.3">
      <c r="B19" s="8">
        <v>400</v>
      </c>
      <c r="C19" s="9">
        <f t="shared" si="2"/>
        <v>10</v>
      </c>
      <c r="D19" s="10">
        <f t="shared" si="0"/>
        <v>20000</v>
      </c>
      <c r="E19" s="10">
        <f t="shared" si="1"/>
        <v>20000</v>
      </c>
      <c r="F19" s="12">
        <f t="shared" si="3"/>
        <v>40000</v>
      </c>
    </row>
    <row r="20" spans="2:6" ht="20.100000000000001" customHeight="1" x14ac:dyDescent="0.3">
      <c r="B20" s="4">
        <v>450</v>
      </c>
      <c r="C20" s="5">
        <f t="shared" si="2"/>
        <v>8.8888888888888893</v>
      </c>
      <c r="D20" s="6">
        <f t="shared" si="0"/>
        <v>17777.777777777777</v>
      </c>
      <c r="E20" s="6">
        <f t="shared" si="1"/>
        <v>22500</v>
      </c>
      <c r="F20" s="12">
        <f t="shared" si="3"/>
        <v>40277.777777777781</v>
      </c>
    </row>
    <row r="21" spans="2:6" ht="20.100000000000001" customHeight="1" x14ac:dyDescent="0.3">
      <c r="B21" s="4">
        <v>500</v>
      </c>
      <c r="C21" s="5">
        <f t="shared" si="2"/>
        <v>8</v>
      </c>
      <c r="D21" s="6">
        <f t="shared" si="0"/>
        <v>16000</v>
      </c>
      <c r="E21" s="6">
        <f t="shared" si="1"/>
        <v>25000</v>
      </c>
      <c r="F21" s="12">
        <f t="shared" si="3"/>
        <v>41000</v>
      </c>
    </row>
  </sheetData>
  <mergeCells count="2">
    <mergeCell ref="B2:F2"/>
    <mergeCell ref="B5:C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891D5-789E-4322-8CE3-604F1DA037B6}">
  <dimension ref="B2:W23"/>
  <sheetViews>
    <sheetView showGridLines="0" zoomScale="80" zoomScaleNormal="80" workbookViewId="0">
      <selection activeCell="E12" sqref="E12"/>
    </sheetView>
  </sheetViews>
  <sheetFormatPr defaultColWidth="9.109375" defaultRowHeight="20.100000000000001" customHeight="1" x14ac:dyDescent="0.3"/>
  <cols>
    <col min="1" max="1" width="4.6640625" style="1" customWidth="1"/>
    <col min="2" max="2" width="17" style="1" bestFit="1" customWidth="1"/>
    <col min="3" max="3" width="8.88671875" style="1" bestFit="1" customWidth="1"/>
    <col min="4" max="4" width="9" style="1" customWidth="1"/>
    <col min="5" max="5" width="8.109375" style="1" bestFit="1" customWidth="1"/>
    <col min="6" max="6" width="12.5546875" style="1" bestFit="1" customWidth="1"/>
    <col min="7" max="10" width="9.109375" style="1"/>
    <col min="11" max="11" width="18.88671875" style="1" bestFit="1" customWidth="1"/>
    <col min="12" max="12" width="21" style="1" bestFit="1" customWidth="1"/>
    <col min="13" max="16384" width="9.109375" style="1"/>
  </cols>
  <sheetData>
    <row r="2" spans="2:23" ht="20.100000000000001" customHeight="1" thickBot="1" x14ac:dyDescent="0.35">
      <c r="B2" s="18" t="s">
        <v>0</v>
      </c>
      <c r="C2" s="18"/>
      <c r="D2" s="18"/>
      <c r="E2" s="18"/>
      <c r="F2" s="18"/>
    </row>
    <row r="3" spans="2:23" ht="20.100000000000001" customHeight="1" thickTop="1" x14ac:dyDescent="0.3"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2:23" ht="20.100000000000001" customHeight="1" x14ac:dyDescent="0.3">
      <c r="B4" s="13" t="s">
        <v>8</v>
      </c>
      <c r="C4" s="9">
        <v>4000</v>
      </c>
      <c r="D4" s="7"/>
      <c r="E4" s="11" t="s">
        <v>1</v>
      </c>
      <c r="F4" s="11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2:23" ht="20.100000000000001" customHeight="1" x14ac:dyDescent="0.3">
      <c r="B5" s="21" t="s">
        <v>12</v>
      </c>
      <c r="C5" s="22"/>
      <c r="D5" s="7"/>
      <c r="E5" s="7"/>
      <c r="F5" s="7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2:23" ht="20.100000000000001" customHeight="1" x14ac:dyDescent="0.3">
      <c r="B6" s="13" t="s">
        <v>2</v>
      </c>
      <c r="C6" s="10">
        <v>2000</v>
      </c>
      <c r="D6" s="7"/>
      <c r="E6" s="7"/>
      <c r="F6" s="7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2:23" ht="20.100000000000001" customHeight="1" x14ac:dyDescent="0.3">
      <c r="B7" s="13" t="s">
        <v>3</v>
      </c>
      <c r="C7" s="10">
        <v>500</v>
      </c>
      <c r="D7" s="7"/>
      <c r="E7" s="7"/>
      <c r="F7" s="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2:23" ht="20.100000000000001" customHeight="1" x14ac:dyDescent="0.3">
      <c r="B8" s="13" t="s">
        <v>4</v>
      </c>
      <c r="C8" s="10">
        <f>C7*C9</f>
        <v>100</v>
      </c>
      <c r="D8" s="7"/>
      <c r="E8" s="7"/>
      <c r="F8" s="7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2:23" ht="20.100000000000001" customHeight="1" x14ac:dyDescent="0.3">
      <c r="B9" s="13" t="s">
        <v>5</v>
      </c>
      <c r="C9" s="14">
        <v>0.2</v>
      </c>
      <c r="D9" s="7"/>
      <c r="E9" s="7"/>
      <c r="F9" s="7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2:23" ht="15" x14ac:dyDescent="0.3">
      <c r="B10" s="2"/>
      <c r="C10" s="2"/>
      <c r="D10" s="2"/>
      <c r="E10" s="2"/>
      <c r="F10" s="2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2:23" ht="43.2" x14ac:dyDescent="0.3">
      <c r="B11" s="3" t="s">
        <v>7</v>
      </c>
      <c r="C11" s="3" t="s">
        <v>6</v>
      </c>
      <c r="D11" s="3" t="s">
        <v>9</v>
      </c>
      <c r="E11" s="3" t="s">
        <v>10</v>
      </c>
      <c r="F11" s="3" t="s">
        <v>11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2:23" ht="20.100000000000001" customHeight="1" x14ac:dyDescent="0.3">
      <c r="B12" s="4">
        <v>50</v>
      </c>
      <c r="C12" s="5">
        <f>$C$4/B12</f>
        <v>80</v>
      </c>
      <c r="D12" s="6">
        <f t="shared" ref="D12:D21" si="0">C12*$C$6</f>
        <v>160000</v>
      </c>
      <c r="E12" s="6">
        <f t="shared" ref="E12:E21" si="1">B12/2*$C$8</f>
        <v>2500</v>
      </c>
      <c r="F12" s="12">
        <f>D12+E12</f>
        <v>162500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2:23" ht="20.100000000000001" customHeight="1" x14ac:dyDescent="0.3">
      <c r="B13" s="4">
        <v>100</v>
      </c>
      <c r="C13" s="5">
        <f t="shared" ref="C13:C21" si="2">$C$4/B13</f>
        <v>40</v>
      </c>
      <c r="D13" s="6">
        <f t="shared" si="0"/>
        <v>80000</v>
      </c>
      <c r="E13" s="6">
        <f t="shared" si="1"/>
        <v>5000</v>
      </c>
      <c r="F13" s="12">
        <f t="shared" ref="F13:F21" si="3">D13+E13</f>
        <v>85000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2:23" ht="20.100000000000001" customHeight="1" x14ac:dyDescent="0.3">
      <c r="B14" s="4">
        <v>150</v>
      </c>
      <c r="C14" s="5">
        <f t="shared" si="2"/>
        <v>26.666666666666668</v>
      </c>
      <c r="D14" s="6">
        <f t="shared" si="0"/>
        <v>53333.333333333336</v>
      </c>
      <c r="E14" s="6">
        <f t="shared" si="1"/>
        <v>7500</v>
      </c>
      <c r="F14" s="12">
        <f t="shared" si="3"/>
        <v>60833.333333333336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2:23" ht="20.100000000000001" customHeight="1" x14ac:dyDescent="0.3">
      <c r="B15" s="4">
        <v>200</v>
      </c>
      <c r="C15" s="5">
        <f t="shared" si="2"/>
        <v>20</v>
      </c>
      <c r="D15" s="6">
        <f t="shared" si="0"/>
        <v>40000</v>
      </c>
      <c r="E15" s="6">
        <f t="shared" si="1"/>
        <v>10000</v>
      </c>
      <c r="F15" s="12">
        <f t="shared" si="3"/>
        <v>50000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2:23" ht="20.100000000000001" customHeight="1" x14ac:dyDescent="0.3">
      <c r="B16" s="4">
        <v>250</v>
      </c>
      <c r="C16" s="5">
        <f t="shared" si="2"/>
        <v>16</v>
      </c>
      <c r="D16" s="6">
        <f t="shared" si="0"/>
        <v>32000</v>
      </c>
      <c r="E16" s="6">
        <f t="shared" si="1"/>
        <v>12500</v>
      </c>
      <c r="F16" s="12">
        <f t="shared" si="3"/>
        <v>44500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2:23" ht="20.100000000000001" customHeight="1" x14ac:dyDescent="0.3">
      <c r="B17" s="4">
        <v>300</v>
      </c>
      <c r="C17" s="5">
        <f t="shared" si="2"/>
        <v>13.333333333333334</v>
      </c>
      <c r="D17" s="6">
        <f t="shared" si="0"/>
        <v>26666.666666666668</v>
      </c>
      <c r="E17" s="6">
        <f t="shared" si="1"/>
        <v>15000</v>
      </c>
      <c r="F17" s="12">
        <f t="shared" si="3"/>
        <v>41666.666666666672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2:23" ht="20.100000000000001" customHeight="1" x14ac:dyDescent="0.3">
      <c r="B18" s="4">
        <v>350</v>
      </c>
      <c r="C18" s="5">
        <f t="shared" si="2"/>
        <v>11.428571428571429</v>
      </c>
      <c r="D18" s="6">
        <f t="shared" si="0"/>
        <v>22857.142857142859</v>
      </c>
      <c r="E18" s="6">
        <f t="shared" si="1"/>
        <v>17500</v>
      </c>
      <c r="F18" s="12">
        <f t="shared" si="3"/>
        <v>40357.142857142855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2:23" ht="20.100000000000001" customHeight="1" x14ac:dyDescent="0.3">
      <c r="B19" s="8">
        <v>400</v>
      </c>
      <c r="C19" s="5">
        <f t="shared" si="2"/>
        <v>10</v>
      </c>
      <c r="D19" s="10">
        <f t="shared" si="0"/>
        <v>20000</v>
      </c>
      <c r="E19" s="10">
        <f t="shared" si="1"/>
        <v>20000</v>
      </c>
      <c r="F19" s="12">
        <f t="shared" si="3"/>
        <v>40000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ht="20.100000000000001" customHeight="1" x14ac:dyDescent="0.3">
      <c r="B20" s="4">
        <v>450</v>
      </c>
      <c r="C20" s="5">
        <f t="shared" si="2"/>
        <v>8.8888888888888893</v>
      </c>
      <c r="D20" s="6">
        <f t="shared" si="0"/>
        <v>17777.777777777777</v>
      </c>
      <c r="E20" s="6">
        <f t="shared" si="1"/>
        <v>22500</v>
      </c>
      <c r="F20" s="12">
        <f t="shared" si="3"/>
        <v>40277.777777777781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ht="20.100000000000001" customHeight="1" x14ac:dyDescent="0.3">
      <c r="B21" s="4">
        <v>500</v>
      </c>
      <c r="C21" s="5">
        <f t="shared" si="2"/>
        <v>8</v>
      </c>
      <c r="D21" s="6">
        <f t="shared" si="0"/>
        <v>16000</v>
      </c>
      <c r="E21" s="6">
        <f t="shared" si="1"/>
        <v>25000</v>
      </c>
      <c r="F21" s="12">
        <f t="shared" si="3"/>
        <v>41000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2:23" ht="20.100000000000001" customHeight="1" x14ac:dyDescent="0.3"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2:23" ht="20.100000000000001" customHeight="1" x14ac:dyDescent="0.3"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</sheetData>
  <mergeCells count="2">
    <mergeCell ref="B2:F2"/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EOQ (3)</vt:lpstr>
      <vt:lpstr>Practice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13</dc:creator>
  <cp:lastModifiedBy>mizba abedin</cp:lastModifiedBy>
  <dcterms:created xsi:type="dcterms:W3CDTF">2023-02-05T06:34:14Z</dcterms:created>
  <dcterms:modified xsi:type="dcterms:W3CDTF">2023-05-07T05:48:31Z</dcterms:modified>
</cp:coreProperties>
</file>