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fteko\Article 0030\"/>
    </mc:Choice>
  </mc:AlternateContent>
  <xr:revisionPtr revIDLastSave="0" documentId="13_ncr:1_{0C5034E7-F7E4-484B-BF6F-5095585A5DAC}" xr6:coauthVersionLast="47" xr6:coauthVersionMax="47" xr10:uidLastSave="{00000000-0000-0000-0000-000000000000}"/>
  <bookViews>
    <workbookView xWindow="-108" yWindow="-108" windowWidth="23256" windowHeight="12576" activeTab="1" xr2:uid="{37DB9FA7-9D20-4F12-8CCB-1F5C9B0B2E3D}"/>
  </bookViews>
  <sheets>
    <sheet name="Dataset" sheetId="1" r:id="rId1"/>
    <sheet name="Mutiple Criteria" sheetId="2" r:id="rId2"/>
    <sheet name="Date Criteri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3" l="1"/>
  <c r="E15" i="2"/>
  <c r="C15" i="3"/>
  <c r="C15" i="2"/>
</calcChain>
</file>

<file path=xl/sharedStrings.xml><?xml version="1.0" encoding="utf-8"?>
<sst xmlns="http://schemas.openxmlformats.org/spreadsheetml/2006/main" count="125" uniqueCount="24">
  <si>
    <t>Date</t>
  </si>
  <si>
    <t>Adam</t>
  </si>
  <si>
    <t>Online</t>
  </si>
  <si>
    <t>Mike</t>
  </si>
  <si>
    <t>Cash</t>
  </si>
  <si>
    <t>Cheque</t>
  </si>
  <si>
    <t>Simons</t>
  </si>
  <si>
    <t>Amanda</t>
  </si>
  <si>
    <t>Brett</t>
  </si>
  <si>
    <t>Purchase Amount</t>
  </si>
  <si>
    <t>Medium of Payment</t>
  </si>
  <si>
    <t>Customer Name</t>
  </si>
  <si>
    <t>Do It Yourself</t>
  </si>
  <si>
    <t>Maximum</t>
  </si>
  <si>
    <t>Minimum</t>
  </si>
  <si>
    <t>Employing SUMIF &amp; AND Functions with Multiple Criteria</t>
  </si>
  <si>
    <t>Using SUMIF &amp; AND Functions with Dates</t>
  </si>
  <si>
    <r>
      <rPr>
        <b/>
        <sz val="12"/>
        <color theme="1"/>
        <rFont val="Calibri"/>
        <family val="2"/>
        <scheme val="minor"/>
      </rPr>
      <t>Total Amount of Transaction after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December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</si>
  <si>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Targeted  Transaction after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December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</si>
  <si>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Total Amount of Transaction Through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Online</t>
    </r>
  </si>
  <si>
    <r>
      <rPr>
        <b/>
        <sz val="12"/>
        <color theme="1"/>
        <rFont val="Calibri"/>
        <family val="2"/>
        <scheme val="minor"/>
      </rPr>
      <t>Targeted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Online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Transaction </t>
    </r>
  </si>
  <si>
    <r>
      <rPr>
        <b/>
        <sz val="12"/>
        <color theme="1"/>
        <rFont val="Calibri"/>
        <family val="2"/>
        <scheme val="minor"/>
      </rPr>
      <t>Is The Target Criteria Met for Days after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December</t>
    </r>
    <r>
      <rPr>
        <sz val="12"/>
        <color theme="1"/>
        <rFont val="Calibri"/>
        <family val="2"/>
        <scheme val="minor"/>
      </rPr>
      <t xml:space="preserve">? </t>
    </r>
  </si>
  <si>
    <r>
      <rPr>
        <b/>
        <sz val="12"/>
        <color theme="1"/>
        <rFont val="Calibri"/>
        <family val="2"/>
        <scheme val="minor"/>
      </rPr>
      <t>Is The Target Criteria Met for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Online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Transaction</t>
    </r>
  </si>
  <si>
    <t>List of Customers at ABC Super Shop in Year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</si>
</sst>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2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Currency" xfId="1" builtinId="4"/>
    <cellStyle name="Heading 2" xfId="2" builtinId="17"/>
    <cellStyle name="Normal" xfId="0" builtinId="0"/>
  </cellStyles>
  <dxfs count="3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B5B8-0729-4566-A88B-F37DB3A5E5DC}">
  <dimension ref="B2:E14"/>
  <sheetViews>
    <sheetView showGridLines="0" workbookViewId="0">
      <selection activeCell="J16" sqref="J16"/>
    </sheetView>
  </sheetViews>
  <sheetFormatPr defaultRowHeight="19.95" customHeight="1" x14ac:dyDescent="0.3"/>
  <cols>
    <col min="1" max="1" width="3.77734375" customWidth="1"/>
    <col min="2" max="2" width="12.21875" customWidth="1"/>
    <col min="3" max="3" width="14.5546875" customWidth="1"/>
    <col min="4" max="4" width="15.77734375" customWidth="1"/>
    <col min="5" max="5" width="13.88671875" customWidth="1"/>
    <col min="6" max="6" width="3.77734375" customWidth="1"/>
    <col min="7" max="7" width="8.88671875" customWidth="1"/>
  </cols>
  <sheetData>
    <row r="2" spans="2:5" ht="19.95" customHeight="1" thickBot="1" x14ac:dyDescent="0.4">
      <c r="B2" s="15" t="s">
        <v>23</v>
      </c>
      <c r="C2" s="15"/>
      <c r="D2" s="15"/>
      <c r="E2" s="15"/>
    </row>
    <row r="3" spans="2:5" ht="19.95" customHeight="1" thickTop="1" x14ac:dyDescent="0.3"/>
    <row r="4" spans="2:5" s="3" customFormat="1" ht="34.799999999999997" customHeight="1" x14ac:dyDescent="0.3">
      <c r="B4" s="14" t="s">
        <v>11</v>
      </c>
      <c r="C4" s="14" t="s">
        <v>9</v>
      </c>
      <c r="D4" s="14" t="s">
        <v>10</v>
      </c>
      <c r="E4" s="14" t="s">
        <v>0</v>
      </c>
    </row>
    <row r="5" spans="2:5" ht="19.95" customHeight="1" x14ac:dyDescent="0.3">
      <c r="B5" s="4" t="s">
        <v>8</v>
      </c>
      <c r="C5" s="5">
        <v>340</v>
      </c>
      <c r="D5" s="4" t="s">
        <v>2</v>
      </c>
      <c r="E5" s="13">
        <v>44952</v>
      </c>
    </row>
    <row r="6" spans="2:5" ht="19.95" customHeight="1" x14ac:dyDescent="0.3">
      <c r="B6" s="4" t="s">
        <v>1</v>
      </c>
      <c r="C6" s="5">
        <v>500</v>
      </c>
      <c r="D6" s="4" t="s">
        <v>4</v>
      </c>
      <c r="E6" s="13">
        <v>44927</v>
      </c>
    </row>
    <row r="7" spans="2:5" ht="19.95" customHeight="1" x14ac:dyDescent="0.3">
      <c r="B7" s="4" t="s">
        <v>3</v>
      </c>
      <c r="C7" s="5">
        <v>620</v>
      </c>
      <c r="D7" s="4" t="s">
        <v>5</v>
      </c>
      <c r="E7" s="13">
        <v>44959</v>
      </c>
    </row>
    <row r="8" spans="2:5" ht="19.95" customHeight="1" x14ac:dyDescent="0.3">
      <c r="B8" s="4" t="s">
        <v>7</v>
      </c>
      <c r="C8" s="5">
        <v>450</v>
      </c>
      <c r="D8" s="4" t="s">
        <v>4</v>
      </c>
      <c r="E8" s="13">
        <v>44916</v>
      </c>
    </row>
    <row r="9" spans="2:5" ht="19.95" customHeight="1" x14ac:dyDescent="0.3">
      <c r="B9" s="4" t="s">
        <v>7</v>
      </c>
      <c r="C9" s="5">
        <v>550</v>
      </c>
      <c r="D9" s="4" t="s">
        <v>5</v>
      </c>
      <c r="E9" s="13">
        <v>44911</v>
      </c>
    </row>
    <row r="10" spans="2:5" ht="19.95" customHeight="1" x14ac:dyDescent="0.3">
      <c r="B10" s="4" t="s">
        <v>6</v>
      </c>
      <c r="C10" s="5">
        <v>800</v>
      </c>
      <c r="D10" s="4" t="s">
        <v>2</v>
      </c>
      <c r="E10" s="13">
        <v>44896</v>
      </c>
    </row>
    <row r="11" spans="2:5" ht="19.95" customHeight="1" x14ac:dyDescent="0.3">
      <c r="B11" s="4" t="s">
        <v>7</v>
      </c>
      <c r="C11" s="5">
        <v>630</v>
      </c>
      <c r="D11" s="4" t="s">
        <v>4</v>
      </c>
      <c r="E11" s="13">
        <v>44929</v>
      </c>
    </row>
    <row r="12" spans="2:5" ht="19.95" customHeight="1" x14ac:dyDescent="0.3">
      <c r="B12" s="4" t="s">
        <v>7</v>
      </c>
      <c r="C12" s="5">
        <v>1100</v>
      </c>
      <c r="D12" s="4" t="s">
        <v>2</v>
      </c>
      <c r="E12" s="13">
        <v>44895</v>
      </c>
    </row>
    <row r="13" spans="2:5" ht="19.95" customHeight="1" x14ac:dyDescent="0.3">
      <c r="B13" s="4" t="s">
        <v>7</v>
      </c>
      <c r="C13" s="5">
        <v>400</v>
      </c>
      <c r="D13" s="4" t="s">
        <v>2</v>
      </c>
      <c r="E13" s="13">
        <v>44942</v>
      </c>
    </row>
    <row r="14" spans="2:5" ht="45.6" customHeight="1" x14ac:dyDescent="0.3"/>
  </sheetData>
  <mergeCells count="1">
    <mergeCell ref="B2:E2"/>
  </mergeCells>
  <conditionalFormatting sqref="B10">
    <cfRule type="expression" dxfId="38" priority="2">
      <formula>AND(C6&gt;500,E6&lt;$F$1)</formula>
    </cfRule>
  </conditionalFormatting>
  <conditionalFormatting sqref="B6:B7">
    <cfRule type="expression" dxfId="37" priority="5">
      <formula>AND(C1048563&gt;500,E1048563&lt;$F$1)</formula>
    </cfRule>
  </conditionalFormatting>
  <conditionalFormatting sqref="B9">
    <cfRule type="expression" dxfId="36" priority="6">
      <formula>AND(#REF!&gt;500,#REF!&lt;$F$1)</formula>
    </cfRule>
  </conditionalFormatting>
  <conditionalFormatting sqref="B5">
    <cfRule type="expression" dxfId="35" priority="7">
      <formula>AND(#REF!&gt;500,#REF!&lt;$F$1)</formula>
    </cfRule>
  </conditionalFormatting>
  <conditionalFormatting sqref="B13">
    <cfRule type="expression" dxfId="34" priority="8">
      <formula>AND(C14&gt;500,E14&lt;$F$1)</formula>
    </cfRule>
  </conditionalFormatting>
  <conditionalFormatting sqref="B11">
    <cfRule type="expression" dxfId="33" priority="9">
      <formula>AND(#REF!&gt;500,#REF!&lt;$F$1)</formula>
    </cfRule>
  </conditionalFormatting>
  <conditionalFormatting sqref="B12">
    <cfRule type="expression" dxfId="32" priority="20">
      <formula>AND(#REF!&gt;500,#REF!&lt;$F$1)</formula>
    </cfRule>
  </conditionalFormatting>
  <conditionalFormatting sqref="B8">
    <cfRule type="expression" dxfId="31" priority="30">
      <formula>AND(#REF!&gt;500,#REF!&lt;$F$1)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A69FE-E49C-4674-8188-86A8950E6B24}">
  <dimension ref="B2:K18"/>
  <sheetViews>
    <sheetView showGridLines="0" tabSelected="1" zoomScaleNormal="100" workbookViewId="0">
      <selection activeCell="E15" sqref="E15"/>
    </sheetView>
  </sheetViews>
  <sheetFormatPr defaultRowHeight="19.95" customHeight="1" x14ac:dyDescent="0.3"/>
  <cols>
    <col min="1" max="1" width="3.77734375" customWidth="1"/>
    <col min="2" max="2" width="18.5546875" customWidth="1"/>
    <col min="3" max="3" width="15.6640625" customWidth="1"/>
    <col min="4" max="4" width="18.5546875" customWidth="1"/>
    <col min="5" max="5" width="14" style="1" customWidth="1"/>
    <col min="6" max="6" width="9.77734375" customWidth="1"/>
    <col min="7" max="7" width="8.88671875" customWidth="1"/>
    <col min="8" max="8" width="15.5546875" customWidth="1"/>
    <col min="9" max="9" width="14.6640625" customWidth="1"/>
    <col min="10" max="10" width="16.88671875" customWidth="1"/>
    <col min="11" max="11" width="15.77734375" customWidth="1"/>
  </cols>
  <sheetData>
    <row r="2" spans="2:11" ht="19.95" customHeight="1" thickBot="1" x14ac:dyDescent="0.4">
      <c r="B2" s="15" t="s">
        <v>15</v>
      </c>
      <c r="C2" s="15"/>
      <c r="D2" s="15"/>
      <c r="E2" s="15"/>
      <c r="H2" s="15" t="s">
        <v>12</v>
      </c>
      <c r="I2" s="15"/>
      <c r="J2" s="15"/>
      <c r="K2" s="15"/>
    </row>
    <row r="3" spans="2:11" ht="19.95" customHeight="1" thickTop="1" x14ac:dyDescent="0.3"/>
    <row r="4" spans="2:11" s="3" customFormat="1" ht="34.799999999999997" customHeight="1" x14ac:dyDescent="0.3">
      <c r="B4" s="14" t="s">
        <v>11</v>
      </c>
      <c r="C4" s="14" t="s">
        <v>9</v>
      </c>
      <c r="D4" s="14" t="s">
        <v>10</v>
      </c>
      <c r="E4" s="14" t="s">
        <v>0</v>
      </c>
      <c r="G4"/>
      <c r="H4" s="14" t="s">
        <v>11</v>
      </c>
      <c r="I4" s="14" t="s">
        <v>9</v>
      </c>
      <c r="J4" s="14" t="s">
        <v>10</v>
      </c>
      <c r="K4" s="14" t="s">
        <v>0</v>
      </c>
    </row>
    <row r="5" spans="2:11" ht="19.95" customHeight="1" x14ac:dyDescent="0.3">
      <c r="B5" s="4" t="s">
        <v>8</v>
      </c>
      <c r="C5" s="5">
        <v>340</v>
      </c>
      <c r="D5" s="4" t="s">
        <v>2</v>
      </c>
      <c r="E5" s="13">
        <v>44952</v>
      </c>
      <c r="H5" s="4" t="s">
        <v>8</v>
      </c>
      <c r="I5" s="5">
        <v>340</v>
      </c>
      <c r="J5" s="4" t="s">
        <v>2</v>
      </c>
      <c r="K5" s="13">
        <v>44952</v>
      </c>
    </row>
    <row r="6" spans="2:11" ht="19.95" customHeight="1" x14ac:dyDescent="0.3">
      <c r="B6" s="4" t="s">
        <v>1</v>
      </c>
      <c r="C6" s="5">
        <v>500</v>
      </c>
      <c r="D6" s="4" t="s">
        <v>4</v>
      </c>
      <c r="E6" s="13">
        <v>44927</v>
      </c>
      <c r="H6" s="4" t="s">
        <v>1</v>
      </c>
      <c r="I6" s="5">
        <v>500</v>
      </c>
      <c r="J6" s="4" t="s">
        <v>4</v>
      </c>
      <c r="K6" s="13">
        <v>44927</v>
      </c>
    </row>
    <row r="7" spans="2:11" ht="19.95" customHeight="1" x14ac:dyDescent="0.3">
      <c r="B7" s="4" t="s">
        <v>3</v>
      </c>
      <c r="C7" s="5">
        <v>620</v>
      </c>
      <c r="D7" s="4" t="s">
        <v>5</v>
      </c>
      <c r="E7" s="13">
        <v>44959</v>
      </c>
      <c r="H7" s="4" t="s">
        <v>3</v>
      </c>
      <c r="I7" s="5">
        <v>620</v>
      </c>
      <c r="J7" s="4" t="s">
        <v>5</v>
      </c>
      <c r="K7" s="13">
        <v>44959</v>
      </c>
    </row>
    <row r="8" spans="2:11" ht="19.95" customHeight="1" x14ac:dyDescent="0.3">
      <c r="B8" s="4" t="s">
        <v>7</v>
      </c>
      <c r="C8" s="5">
        <v>450</v>
      </c>
      <c r="D8" s="4" t="s">
        <v>4</v>
      </c>
      <c r="E8" s="13">
        <v>44916</v>
      </c>
      <c r="H8" s="4" t="s">
        <v>7</v>
      </c>
      <c r="I8" s="5">
        <v>450</v>
      </c>
      <c r="J8" s="4" t="s">
        <v>4</v>
      </c>
      <c r="K8" s="13">
        <v>44916</v>
      </c>
    </row>
    <row r="9" spans="2:11" ht="19.95" customHeight="1" x14ac:dyDescent="0.3">
      <c r="B9" s="4" t="s">
        <v>7</v>
      </c>
      <c r="C9" s="5">
        <v>550</v>
      </c>
      <c r="D9" s="4" t="s">
        <v>5</v>
      </c>
      <c r="E9" s="13">
        <v>44911</v>
      </c>
      <c r="H9" s="4" t="s">
        <v>7</v>
      </c>
      <c r="I9" s="5">
        <v>550</v>
      </c>
      <c r="J9" s="4" t="s">
        <v>5</v>
      </c>
      <c r="K9" s="13">
        <v>44911</v>
      </c>
    </row>
    <row r="10" spans="2:11" ht="19.95" customHeight="1" x14ac:dyDescent="0.3">
      <c r="B10" s="4" t="s">
        <v>6</v>
      </c>
      <c r="C10" s="5">
        <v>800</v>
      </c>
      <c r="D10" s="4" t="s">
        <v>2</v>
      </c>
      <c r="E10" s="13">
        <v>44896</v>
      </c>
      <c r="H10" s="4" t="s">
        <v>6</v>
      </c>
      <c r="I10" s="5">
        <v>800</v>
      </c>
      <c r="J10" s="4" t="s">
        <v>2</v>
      </c>
      <c r="K10" s="13">
        <v>44896</v>
      </c>
    </row>
    <row r="11" spans="2:11" ht="19.95" customHeight="1" x14ac:dyDescent="0.3">
      <c r="B11" s="4" t="s">
        <v>7</v>
      </c>
      <c r="C11" s="5">
        <v>630</v>
      </c>
      <c r="D11" s="4" t="s">
        <v>4</v>
      </c>
      <c r="E11" s="13">
        <v>44929</v>
      </c>
      <c r="H11" s="4" t="s">
        <v>7</v>
      </c>
      <c r="I11" s="5">
        <v>630</v>
      </c>
      <c r="J11" s="4" t="s">
        <v>4</v>
      </c>
      <c r="K11" s="13">
        <v>44929</v>
      </c>
    </row>
    <row r="12" spans="2:11" ht="19.95" customHeight="1" x14ac:dyDescent="0.3">
      <c r="B12" s="4" t="s">
        <v>7</v>
      </c>
      <c r="C12" s="5">
        <v>1100</v>
      </c>
      <c r="D12" s="4" t="s">
        <v>2</v>
      </c>
      <c r="E12" s="13">
        <v>44895</v>
      </c>
      <c r="H12" s="4" t="s">
        <v>7</v>
      </c>
      <c r="I12" s="5">
        <v>1100</v>
      </c>
      <c r="J12" s="4" t="s">
        <v>2</v>
      </c>
      <c r="K12" s="13">
        <v>44895</v>
      </c>
    </row>
    <row r="13" spans="2:11" ht="19.95" customHeight="1" x14ac:dyDescent="0.3">
      <c r="B13" s="4" t="s">
        <v>7</v>
      </c>
      <c r="C13" s="5">
        <v>400</v>
      </c>
      <c r="D13" s="4" t="s">
        <v>2</v>
      </c>
      <c r="E13" s="13">
        <v>44942</v>
      </c>
      <c r="H13" s="4" t="s">
        <v>7</v>
      </c>
      <c r="I13" s="5">
        <v>400</v>
      </c>
      <c r="J13" s="4" t="s">
        <v>2</v>
      </c>
      <c r="K13" s="13">
        <v>44942</v>
      </c>
    </row>
    <row r="14" spans="2:11" ht="19.8" customHeight="1" x14ac:dyDescent="0.3">
      <c r="B14" s="2"/>
      <c r="C14" s="6"/>
      <c r="D14" s="2"/>
      <c r="E14" s="7"/>
    </row>
    <row r="15" spans="2:11" ht="73.8" customHeight="1" x14ac:dyDescent="0.3">
      <c r="B15" s="9" t="s">
        <v>19</v>
      </c>
      <c r="C15" s="4">
        <f>SUMIF(D5:D13,"Online",C5:C13)</f>
        <v>2640</v>
      </c>
      <c r="D15" s="9" t="s">
        <v>22</v>
      </c>
      <c r="E15" s="12" t="b">
        <f>AND(SUMIF(D5:D13,"Online",C5:C13)&gt;D17,
SUMIF(C5:C13,"Online",D5:D13)&lt;D16)</f>
        <v>1</v>
      </c>
    </row>
    <row r="16" spans="2:11" ht="28.2" customHeight="1" x14ac:dyDescent="0.3">
      <c r="B16" s="16" t="s">
        <v>20</v>
      </c>
      <c r="C16" s="4" t="s">
        <v>13</v>
      </c>
      <c r="D16" s="4">
        <v>4000</v>
      </c>
      <c r="E16" s="8"/>
      <c r="F16" s="2"/>
    </row>
    <row r="17" spans="2:6" ht="25.8" customHeight="1" x14ac:dyDescent="0.3">
      <c r="B17" s="16"/>
      <c r="C17" s="4" t="s">
        <v>14</v>
      </c>
      <c r="D17" s="4">
        <v>2000</v>
      </c>
      <c r="E17" s="8"/>
      <c r="F17" s="2"/>
    </row>
    <row r="18" spans="2:6" ht="45.6" customHeight="1" x14ac:dyDescent="0.3"/>
  </sheetData>
  <mergeCells count="3">
    <mergeCell ref="B16:B17"/>
    <mergeCell ref="H2:K2"/>
    <mergeCell ref="B2:E2"/>
  </mergeCells>
  <conditionalFormatting sqref="B10">
    <cfRule type="expression" dxfId="30" priority="16">
      <formula>AND(C6&gt;500,E6&lt;$G$1)</formula>
    </cfRule>
  </conditionalFormatting>
  <conditionalFormatting sqref="B6:B7">
    <cfRule type="expression" dxfId="29" priority="21">
      <formula>AND(C1048568&gt;500,E1048568&lt;$G$1)</formula>
    </cfRule>
  </conditionalFormatting>
  <conditionalFormatting sqref="B9">
    <cfRule type="expression" dxfId="28" priority="23">
      <formula>AND(#REF!&gt;500,#REF!&lt;$G$1)</formula>
    </cfRule>
  </conditionalFormatting>
  <conditionalFormatting sqref="B5">
    <cfRule type="expression" dxfId="27" priority="24">
      <formula>AND(#REF!&gt;500,#REF!&lt;$G$1)</formula>
    </cfRule>
  </conditionalFormatting>
  <conditionalFormatting sqref="B12">
    <cfRule type="expression" dxfId="26" priority="10">
      <formula>AND(C15&gt;500,E15&lt;$G$1)</formula>
    </cfRule>
  </conditionalFormatting>
  <conditionalFormatting sqref="B13:B14">
    <cfRule type="expression" dxfId="25" priority="25">
      <formula>AND(C19&gt;500,E19&lt;$G$1)</formula>
    </cfRule>
  </conditionalFormatting>
  <conditionalFormatting sqref="B11">
    <cfRule type="expression" dxfId="24" priority="26">
      <formula>AND(#REF!&gt;500,#REF!&lt;$G$1)</formula>
    </cfRule>
  </conditionalFormatting>
  <conditionalFormatting sqref="H10">
    <cfRule type="expression" dxfId="23" priority="1">
      <formula>AND(I6&gt;500,K6&lt;$F$1)</formula>
    </cfRule>
  </conditionalFormatting>
  <conditionalFormatting sqref="H6:H7">
    <cfRule type="expression" dxfId="22" priority="4">
      <formula>AND(I1048563&gt;500,K1048563&lt;$F$1)</formula>
    </cfRule>
  </conditionalFormatting>
  <conditionalFormatting sqref="H9">
    <cfRule type="expression" dxfId="21" priority="5">
      <formula>AND(#REF!&gt;500,#REF!&lt;$F$1)</formula>
    </cfRule>
  </conditionalFormatting>
  <conditionalFormatting sqref="H5">
    <cfRule type="expression" dxfId="20" priority="6">
      <formula>AND(#REF!&gt;500,#REF!&lt;$F$1)</formula>
    </cfRule>
  </conditionalFormatting>
  <conditionalFormatting sqref="H13">
    <cfRule type="expression" dxfId="19" priority="7">
      <formula>AND(I14&gt;500,K14&lt;$F$1)</formula>
    </cfRule>
  </conditionalFormatting>
  <conditionalFormatting sqref="H11">
    <cfRule type="expression" dxfId="18" priority="8">
      <formula>AND(#REF!&gt;500,#REF!&lt;$F$1)</formula>
    </cfRule>
  </conditionalFormatting>
  <conditionalFormatting sqref="H12">
    <cfRule type="expression" dxfId="17" priority="9">
      <formula>AND(#REF!&gt;500,#REF!&lt;$F$1)</formula>
    </cfRule>
  </conditionalFormatting>
  <conditionalFormatting sqref="B8">
    <cfRule type="expression" dxfId="16" priority="27">
      <formula>AND(#REF!&gt;500,#REF!&lt;$G$1)</formula>
    </cfRule>
  </conditionalFormatting>
  <conditionalFormatting sqref="H8">
    <cfRule type="expression" dxfId="15" priority="28">
      <formula>AND(#REF!&gt;500,#REF!&lt;$F$1)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D92B2-5BAB-4173-9C4E-5D3B350283F5}">
  <dimension ref="B2:K18"/>
  <sheetViews>
    <sheetView showGridLines="0" topLeftCell="A7" zoomScaleNormal="100" workbookViewId="0">
      <selection activeCell="C15" sqref="C15"/>
    </sheetView>
  </sheetViews>
  <sheetFormatPr defaultRowHeight="19.95" customHeight="1" x14ac:dyDescent="0.3"/>
  <cols>
    <col min="1" max="1" width="3.77734375" customWidth="1"/>
    <col min="2" max="2" width="15.77734375" customWidth="1"/>
    <col min="3" max="3" width="15.6640625" customWidth="1"/>
    <col min="4" max="4" width="21.33203125" customWidth="1"/>
    <col min="5" max="5" width="14" style="1" customWidth="1"/>
    <col min="6" max="6" width="9.77734375" customWidth="1"/>
    <col min="7" max="7" width="10.88671875" customWidth="1"/>
    <col min="8" max="8" width="13.77734375" customWidth="1"/>
    <col min="9" max="9" width="14.33203125" customWidth="1"/>
    <col min="10" max="10" width="14" customWidth="1"/>
    <col min="11" max="11" width="14.21875" customWidth="1"/>
    <col min="12" max="12" width="10.77734375" customWidth="1"/>
  </cols>
  <sheetData>
    <row r="2" spans="2:11" ht="19.95" customHeight="1" thickBot="1" x14ac:dyDescent="0.4">
      <c r="B2" s="15" t="s">
        <v>16</v>
      </c>
      <c r="C2" s="15"/>
      <c r="D2" s="15"/>
      <c r="E2" s="15"/>
      <c r="H2" s="15" t="s">
        <v>12</v>
      </c>
      <c r="I2" s="15"/>
      <c r="J2" s="15"/>
      <c r="K2" s="15"/>
    </row>
    <row r="3" spans="2:11" ht="19.95" customHeight="1" thickTop="1" x14ac:dyDescent="0.3">
      <c r="K3" s="1"/>
    </row>
    <row r="4" spans="2:11" s="3" customFormat="1" ht="34.799999999999997" customHeight="1" x14ac:dyDescent="0.3">
      <c r="B4" s="14" t="s">
        <v>11</v>
      </c>
      <c r="C4" s="14" t="s">
        <v>9</v>
      </c>
      <c r="D4" s="14" t="s">
        <v>10</v>
      </c>
      <c r="E4" s="14" t="s">
        <v>0</v>
      </c>
      <c r="G4"/>
      <c r="H4" s="14" t="s">
        <v>11</v>
      </c>
      <c r="I4" s="14" t="s">
        <v>9</v>
      </c>
      <c r="J4" s="14" t="s">
        <v>10</v>
      </c>
      <c r="K4" s="14" t="s">
        <v>0</v>
      </c>
    </row>
    <row r="5" spans="2:11" ht="19.95" customHeight="1" x14ac:dyDescent="0.3">
      <c r="B5" s="4" t="s">
        <v>8</v>
      </c>
      <c r="C5" s="5">
        <v>340</v>
      </c>
      <c r="D5" s="4" t="s">
        <v>2</v>
      </c>
      <c r="E5" s="13">
        <v>44952</v>
      </c>
      <c r="H5" s="4" t="s">
        <v>8</v>
      </c>
      <c r="I5" s="5">
        <v>340</v>
      </c>
      <c r="J5" s="4" t="s">
        <v>2</v>
      </c>
      <c r="K5" s="13">
        <v>44952</v>
      </c>
    </row>
    <row r="6" spans="2:11" ht="19.95" customHeight="1" x14ac:dyDescent="0.3">
      <c r="B6" s="4" t="s">
        <v>1</v>
      </c>
      <c r="C6" s="5">
        <v>500</v>
      </c>
      <c r="D6" s="4" t="s">
        <v>4</v>
      </c>
      <c r="E6" s="13">
        <v>44927</v>
      </c>
      <c r="H6" s="4" t="s">
        <v>1</v>
      </c>
      <c r="I6" s="5">
        <v>500</v>
      </c>
      <c r="J6" s="4" t="s">
        <v>4</v>
      </c>
      <c r="K6" s="13">
        <v>44927</v>
      </c>
    </row>
    <row r="7" spans="2:11" ht="19.95" customHeight="1" x14ac:dyDescent="0.3">
      <c r="B7" s="4" t="s">
        <v>3</v>
      </c>
      <c r="C7" s="5">
        <v>620</v>
      </c>
      <c r="D7" s="4" t="s">
        <v>5</v>
      </c>
      <c r="E7" s="13">
        <v>44959</v>
      </c>
      <c r="H7" s="4" t="s">
        <v>3</v>
      </c>
      <c r="I7" s="5">
        <v>620</v>
      </c>
      <c r="J7" s="4" t="s">
        <v>5</v>
      </c>
      <c r="K7" s="13">
        <v>44959</v>
      </c>
    </row>
    <row r="8" spans="2:11" ht="19.95" customHeight="1" x14ac:dyDescent="0.3">
      <c r="B8" s="4" t="s">
        <v>7</v>
      </c>
      <c r="C8" s="5">
        <v>450</v>
      </c>
      <c r="D8" s="4" t="s">
        <v>4</v>
      </c>
      <c r="E8" s="13">
        <v>44916</v>
      </c>
      <c r="H8" s="4" t="s">
        <v>7</v>
      </c>
      <c r="I8" s="5">
        <v>450</v>
      </c>
      <c r="J8" s="4" t="s">
        <v>4</v>
      </c>
      <c r="K8" s="13">
        <v>44916</v>
      </c>
    </row>
    <row r="9" spans="2:11" ht="19.95" customHeight="1" x14ac:dyDescent="0.3">
      <c r="B9" s="4" t="s">
        <v>7</v>
      </c>
      <c r="C9" s="5">
        <v>550</v>
      </c>
      <c r="D9" s="4" t="s">
        <v>5</v>
      </c>
      <c r="E9" s="13">
        <v>44911</v>
      </c>
      <c r="H9" s="4" t="s">
        <v>7</v>
      </c>
      <c r="I9" s="5">
        <v>550</v>
      </c>
      <c r="J9" s="4" t="s">
        <v>5</v>
      </c>
      <c r="K9" s="13">
        <v>44911</v>
      </c>
    </row>
    <row r="10" spans="2:11" ht="19.95" customHeight="1" x14ac:dyDescent="0.3">
      <c r="B10" s="4" t="s">
        <v>6</v>
      </c>
      <c r="C10" s="5">
        <v>800</v>
      </c>
      <c r="D10" s="4" t="s">
        <v>2</v>
      </c>
      <c r="E10" s="13">
        <v>44896</v>
      </c>
      <c r="H10" s="4" t="s">
        <v>6</v>
      </c>
      <c r="I10" s="5">
        <v>800</v>
      </c>
      <c r="J10" s="4" t="s">
        <v>2</v>
      </c>
      <c r="K10" s="13">
        <v>44896</v>
      </c>
    </row>
    <row r="11" spans="2:11" ht="19.95" customHeight="1" x14ac:dyDescent="0.3">
      <c r="B11" s="4" t="s">
        <v>7</v>
      </c>
      <c r="C11" s="5">
        <v>630</v>
      </c>
      <c r="D11" s="4" t="s">
        <v>4</v>
      </c>
      <c r="E11" s="13">
        <v>44929</v>
      </c>
      <c r="H11" s="4" t="s">
        <v>7</v>
      </c>
      <c r="I11" s="5">
        <v>630</v>
      </c>
      <c r="J11" s="4" t="s">
        <v>4</v>
      </c>
      <c r="K11" s="13">
        <v>44929</v>
      </c>
    </row>
    <row r="12" spans="2:11" ht="19.95" customHeight="1" x14ac:dyDescent="0.3">
      <c r="B12" s="4" t="s">
        <v>7</v>
      </c>
      <c r="C12" s="5">
        <v>1100</v>
      </c>
      <c r="D12" s="4" t="s">
        <v>2</v>
      </c>
      <c r="E12" s="13">
        <v>44895</v>
      </c>
      <c r="H12" s="4" t="s">
        <v>7</v>
      </c>
      <c r="I12" s="5">
        <v>1100</v>
      </c>
      <c r="J12" s="4" t="s">
        <v>2</v>
      </c>
      <c r="K12" s="13">
        <v>44895</v>
      </c>
    </row>
    <row r="13" spans="2:11" ht="19.95" customHeight="1" x14ac:dyDescent="0.3">
      <c r="B13" s="4" t="s">
        <v>7</v>
      </c>
      <c r="C13" s="5">
        <v>400</v>
      </c>
      <c r="D13" s="4" t="s">
        <v>2</v>
      </c>
      <c r="E13" s="13">
        <v>44942</v>
      </c>
      <c r="H13" s="4" t="s">
        <v>7</v>
      </c>
      <c r="I13" s="5">
        <v>400</v>
      </c>
      <c r="J13" s="4" t="s">
        <v>2</v>
      </c>
      <c r="K13" s="13">
        <v>44942</v>
      </c>
    </row>
    <row r="14" spans="2:11" ht="19.8" customHeight="1" x14ac:dyDescent="0.3">
      <c r="B14" s="2"/>
      <c r="C14" s="6"/>
      <c r="D14" s="2"/>
      <c r="E14" s="2"/>
    </row>
    <row r="15" spans="2:11" ht="73.8" customHeight="1" x14ac:dyDescent="0.3">
      <c r="B15" s="9" t="s">
        <v>17</v>
      </c>
      <c r="C15" s="10">
        <f>SUMIF(E5:E13,"&gt;=1/1/2023",C5:C13)</f>
        <v>2490</v>
      </c>
      <c r="D15" s="9" t="s">
        <v>21</v>
      </c>
      <c r="E15" s="12" t="b">
        <f>AND(SUMIF(E5:E13,"&gt;=8/1/2021",C5:C13)&gt;D17,
SUMIF(E5:E13,"&gt;=8/1/2021",C5:C13)&lt;D16)</f>
        <v>0</v>
      </c>
    </row>
    <row r="16" spans="2:11" ht="28.2" customHeight="1" x14ac:dyDescent="0.3">
      <c r="B16" s="16" t="s">
        <v>18</v>
      </c>
      <c r="C16" s="4" t="s">
        <v>13</v>
      </c>
      <c r="D16" s="11">
        <v>5000</v>
      </c>
      <c r="E16" s="2"/>
      <c r="F16" s="2"/>
    </row>
    <row r="17" spans="2:6" ht="25.8" customHeight="1" x14ac:dyDescent="0.3">
      <c r="B17" s="16"/>
      <c r="C17" s="4" t="s">
        <v>14</v>
      </c>
      <c r="D17" s="11">
        <v>3000</v>
      </c>
      <c r="E17" s="2"/>
      <c r="F17" s="2"/>
    </row>
    <row r="18" spans="2:6" ht="54" customHeight="1" x14ac:dyDescent="0.3"/>
  </sheetData>
  <mergeCells count="3">
    <mergeCell ref="B2:E2"/>
    <mergeCell ref="B16:B17"/>
    <mergeCell ref="H2:K2"/>
  </mergeCells>
  <conditionalFormatting sqref="B10">
    <cfRule type="expression" dxfId="14" priority="11">
      <formula>AND(C6&gt;500,E6&lt;$G$1)</formula>
    </cfRule>
  </conditionalFormatting>
  <conditionalFormatting sqref="B6:B7">
    <cfRule type="expression" dxfId="13" priority="14">
      <formula>AND(C1048568&gt;500,E1048568&lt;$G$1)</formula>
    </cfRule>
  </conditionalFormatting>
  <conditionalFormatting sqref="B9">
    <cfRule type="expression" dxfId="12" priority="15">
      <formula>AND(#REF!&gt;500,#REF!&lt;$G$1)</formula>
    </cfRule>
  </conditionalFormatting>
  <conditionalFormatting sqref="B5">
    <cfRule type="expression" dxfId="11" priority="16">
      <formula>AND(#REF!&gt;500,#REF!&lt;$G$1)</formula>
    </cfRule>
  </conditionalFormatting>
  <conditionalFormatting sqref="B12">
    <cfRule type="expression" dxfId="10" priority="10">
      <formula>AND(C15&gt;500,E15&lt;$G$1)</formula>
    </cfRule>
  </conditionalFormatting>
  <conditionalFormatting sqref="B13:B14">
    <cfRule type="expression" dxfId="9" priority="17">
      <formula>AND(C19&gt;500,E19&lt;$G$1)</formula>
    </cfRule>
  </conditionalFormatting>
  <conditionalFormatting sqref="B11">
    <cfRule type="expression" dxfId="8" priority="18">
      <formula>AND(#REF!&gt;500,#REF!&lt;$G$1)</formula>
    </cfRule>
  </conditionalFormatting>
  <conditionalFormatting sqref="H10">
    <cfRule type="expression" dxfId="7" priority="2">
      <formula>AND(I6&gt;500,K6&lt;$G$1)</formula>
    </cfRule>
  </conditionalFormatting>
  <conditionalFormatting sqref="H6:H7">
    <cfRule type="expression" dxfId="6" priority="5">
      <formula>AND(I1048568&gt;500,K1048568&lt;$G$1)</formula>
    </cfRule>
  </conditionalFormatting>
  <conditionalFormatting sqref="H9">
    <cfRule type="expression" dxfId="5" priority="6">
      <formula>AND(#REF!&gt;500,#REF!&lt;$G$1)</formula>
    </cfRule>
  </conditionalFormatting>
  <conditionalFormatting sqref="H5">
    <cfRule type="expression" dxfId="4" priority="7">
      <formula>AND(#REF!&gt;500,#REF!&lt;$G$1)</formula>
    </cfRule>
  </conditionalFormatting>
  <conditionalFormatting sqref="H12">
    <cfRule type="expression" dxfId="3" priority="1">
      <formula>AND(I15&gt;500,K15&lt;$G$1)</formula>
    </cfRule>
  </conditionalFormatting>
  <conditionalFormatting sqref="H13">
    <cfRule type="expression" dxfId="2" priority="8">
      <formula>AND(I19&gt;500,K19&lt;$G$1)</formula>
    </cfRule>
  </conditionalFormatting>
  <conditionalFormatting sqref="H11">
    <cfRule type="expression" dxfId="1" priority="9">
      <formula>AND(#REF!&gt;500,#REF!&lt;$G$1)</formula>
    </cfRule>
  </conditionalFormatting>
  <conditionalFormatting sqref="B8 H8">
    <cfRule type="expression" dxfId="0" priority="29">
      <formula>AND(#REF!&gt;500,#REF!&lt;$G$1)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Mutiple Criteria</vt:lpstr>
      <vt:lpstr>Date 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2023-01-09T03:58:53Z</dcterms:created>
  <dcterms:modified xsi:type="dcterms:W3CDTF">2023-01-09T20:37:51Z</dcterms:modified>
</cp:coreProperties>
</file>