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New folder\"/>
    </mc:Choice>
  </mc:AlternateContent>
  <xr:revisionPtr revIDLastSave="0" documentId="13_ncr:1_{4187B32A-4C08-44F9-8254-2744E146D8E0}" xr6:coauthVersionLast="47" xr6:coauthVersionMax="47" xr10:uidLastSave="{00000000-0000-0000-0000-000000000000}"/>
  <bookViews>
    <workbookView xWindow="9108" yWindow="2364" windowWidth="9288" windowHeight="9996" firstSheet="5" activeTab="6" xr2:uid="{F3E3D491-1C2F-4E34-B211-35EE52EF6254}"/>
  </bookViews>
  <sheets>
    <sheet name="Dataset" sheetId="1" r:id="rId1"/>
    <sheet name="FORECAST Function" sheetId="2" r:id="rId2"/>
    <sheet name="FORECAST.LINEAR" sheetId="3" r:id="rId3"/>
    <sheet name="FORECAST.ETS" sheetId="4" r:id="rId4"/>
    <sheet name="FORECAST.ETS.CONFINT" sheetId="5" r:id="rId5"/>
    <sheet name="FORECAST.ETS.SEASONALITY" sheetId="6" r:id="rId6"/>
    <sheet name="FORECAST.ETS.STA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C12" i="2"/>
  <c r="G9" i="5"/>
  <c r="F9" i="5"/>
  <c r="D23" i="5"/>
  <c r="E12" i="7"/>
  <c r="E11" i="7"/>
  <c r="E10" i="7"/>
  <c r="E9" i="7"/>
  <c r="E8" i="7"/>
  <c r="E7" i="7"/>
  <c r="E5" i="7"/>
  <c r="E9" i="5"/>
  <c r="D9" i="5"/>
  <c r="C12" i="4"/>
  <c r="C17" i="6"/>
  <c r="E6" i="7"/>
</calcChain>
</file>

<file path=xl/sharedStrings.xml><?xml version="1.0" encoding="utf-8"?>
<sst xmlns="http://schemas.openxmlformats.org/spreadsheetml/2006/main" count="65" uniqueCount="25">
  <si>
    <t>Using FORECAST Function for Multiple Variables</t>
  </si>
  <si>
    <t>Year</t>
  </si>
  <si>
    <t>Sales</t>
  </si>
  <si>
    <t>FORECAST.ETS</t>
  </si>
  <si>
    <t>Confidence Interval</t>
  </si>
  <si>
    <t>Lower Bound</t>
  </si>
  <si>
    <t>Upper Bound</t>
  </si>
  <si>
    <t>Inserting  FORECAST.ETS Function</t>
  </si>
  <si>
    <t xml:space="preserve">Use of FORECAST.ETS.CONFINT Function </t>
  </si>
  <si>
    <t>Employing FORECAST.ETS.SEASONALITY Function</t>
  </si>
  <si>
    <t>Statistics Type</t>
  </si>
  <si>
    <t>Value</t>
  </si>
  <si>
    <t>Alpha</t>
  </si>
  <si>
    <t>Beta</t>
  </si>
  <si>
    <t>Gamma</t>
  </si>
  <si>
    <t>MASE</t>
  </si>
  <si>
    <t>SMAPE</t>
  </si>
  <si>
    <t>MAE</t>
  </si>
  <si>
    <t>RMSE</t>
  </si>
  <si>
    <t>Step Size</t>
  </si>
  <si>
    <t>Using FORECAST.ETS.STAT Function</t>
  </si>
  <si>
    <t>&gt;&gt;&gt; Do It Yourself &lt;&lt;&lt;</t>
  </si>
  <si>
    <t xml:space="preserve">Applying FORECAST Function </t>
  </si>
  <si>
    <t>Season Length</t>
  </si>
  <si>
    <t>Applying FORECAST.LINEAR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</si>
</sst>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94CA-2B56-4C41-9D5F-85F99EAFD75C}">
  <dimension ref="B2:C12"/>
  <sheetViews>
    <sheetView showGridLines="0" zoomScale="80" zoomScaleNormal="80" workbookViewId="0">
      <selection activeCell="J18" sqref="J18"/>
    </sheetView>
  </sheetViews>
  <sheetFormatPr defaultRowHeight="19.95" customHeight="1" x14ac:dyDescent="0.3"/>
  <cols>
    <col min="1" max="1" width="3.88671875" style="1" customWidth="1"/>
    <col min="2" max="2" width="35.109375" style="1" customWidth="1"/>
    <col min="3" max="3" width="29.44140625" style="1" customWidth="1"/>
    <col min="4" max="16384" width="8.88671875" style="1"/>
  </cols>
  <sheetData>
    <row r="2" spans="2:3" ht="19.95" customHeight="1" thickBot="1" x14ac:dyDescent="0.35">
      <c r="B2" s="7" t="s">
        <v>0</v>
      </c>
      <c r="C2" s="7"/>
    </row>
    <row r="3" spans="2:3" ht="19.95" customHeight="1" thickTop="1" x14ac:dyDescent="0.3"/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2">
        <v>2015</v>
      </c>
      <c r="C5" s="4">
        <v>5000</v>
      </c>
    </row>
    <row r="6" spans="2:3" ht="19.95" customHeight="1" x14ac:dyDescent="0.3">
      <c r="B6" s="2">
        <v>2016</v>
      </c>
      <c r="C6" s="4">
        <v>7000</v>
      </c>
    </row>
    <row r="7" spans="2:3" ht="19.95" customHeight="1" x14ac:dyDescent="0.3">
      <c r="B7" s="2">
        <v>2017</v>
      </c>
      <c r="C7" s="4">
        <v>9500</v>
      </c>
    </row>
    <row r="8" spans="2:3" ht="19.95" customHeight="1" x14ac:dyDescent="0.3">
      <c r="B8" s="2">
        <v>2018</v>
      </c>
      <c r="C8" s="4">
        <v>11800</v>
      </c>
    </row>
    <row r="9" spans="2:3" ht="19.95" customHeight="1" x14ac:dyDescent="0.3">
      <c r="B9" s="2">
        <v>2019</v>
      </c>
      <c r="C9" s="4">
        <v>14000</v>
      </c>
    </row>
    <row r="10" spans="2:3" ht="19.95" customHeight="1" x14ac:dyDescent="0.3">
      <c r="B10" s="2">
        <v>2020</v>
      </c>
      <c r="C10" s="4">
        <v>16000</v>
      </c>
    </row>
    <row r="11" spans="2:3" ht="19.95" customHeight="1" x14ac:dyDescent="0.3">
      <c r="B11" s="2">
        <v>2021</v>
      </c>
      <c r="C11" s="4">
        <v>19000</v>
      </c>
    </row>
    <row r="12" spans="2:3" ht="19.95" customHeight="1" x14ac:dyDescent="0.3">
      <c r="B12" s="2">
        <v>2022</v>
      </c>
      <c r="C12" s="4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B79E-D1CB-4354-AEAC-A3FC78F15AD1}">
  <dimension ref="B2:I12"/>
  <sheetViews>
    <sheetView showGridLines="0" zoomScale="80" zoomScaleNormal="80" workbookViewId="0">
      <selection activeCell="C12" sqref="C12"/>
    </sheetView>
  </sheetViews>
  <sheetFormatPr defaultRowHeight="19.95" customHeight="1" x14ac:dyDescent="0.3"/>
  <cols>
    <col min="1" max="1" width="4.21875" style="1" customWidth="1"/>
    <col min="2" max="2" width="20.44140625" style="1" customWidth="1"/>
    <col min="3" max="3" width="20.109375" style="1" customWidth="1"/>
    <col min="4" max="6" width="8.88671875" style="1"/>
    <col min="7" max="7" width="4.109375" style="1" customWidth="1"/>
    <col min="8" max="8" width="18.33203125" style="1" customWidth="1"/>
    <col min="9" max="9" width="23.33203125" style="1" customWidth="1"/>
    <col min="10" max="16384" width="8.88671875" style="1"/>
  </cols>
  <sheetData>
    <row r="2" spans="2:9" ht="19.95" customHeight="1" thickBot="1" x14ac:dyDescent="0.35">
      <c r="B2" s="7" t="s">
        <v>22</v>
      </c>
      <c r="C2" s="7"/>
      <c r="H2" s="7" t="s">
        <v>21</v>
      </c>
      <c r="I2" s="7"/>
    </row>
    <row r="3" spans="2:9" ht="19.95" customHeight="1" thickTop="1" x14ac:dyDescent="0.3"/>
    <row r="4" spans="2:9" ht="19.95" customHeight="1" x14ac:dyDescent="0.3">
      <c r="B4" s="3" t="s">
        <v>1</v>
      </c>
      <c r="C4" s="3" t="s">
        <v>2</v>
      </c>
      <c r="H4" s="3" t="s">
        <v>1</v>
      </c>
      <c r="I4" s="3" t="s">
        <v>2</v>
      </c>
    </row>
    <row r="5" spans="2:9" ht="19.95" customHeight="1" x14ac:dyDescent="0.3">
      <c r="B5" s="2">
        <v>2015</v>
      </c>
      <c r="C5" s="4">
        <v>5000</v>
      </c>
      <c r="H5" s="2">
        <v>2015</v>
      </c>
      <c r="I5" s="4">
        <v>5000</v>
      </c>
    </row>
    <row r="6" spans="2:9" ht="19.95" customHeight="1" x14ac:dyDescent="0.3">
      <c r="B6" s="2">
        <v>2016</v>
      </c>
      <c r="C6" s="4">
        <v>7000</v>
      </c>
      <c r="H6" s="2">
        <v>2016</v>
      </c>
      <c r="I6" s="4">
        <v>7000</v>
      </c>
    </row>
    <row r="7" spans="2:9" ht="19.95" customHeight="1" x14ac:dyDescent="0.3">
      <c r="B7" s="2">
        <v>2017</v>
      </c>
      <c r="C7" s="4">
        <v>9500</v>
      </c>
      <c r="H7" s="2">
        <v>2017</v>
      </c>
      <c r="I7" s="4">
        <v>9500</v>
      </c>
    </row>
    <row r="8" spans="2:9" ht="19.95" customHeight="1" x14ac:dyDescent="0.3">
      <c r="B8" s="2">
        <v>2018</v>
      </c>
      <c r="C8" s="4">
        <v>11800</v>
      </c>
      <c r="H8" s="2">
        <v>2018</v>
      </c>
      <c r="I8" s="4">
        <v>11800</v>
      </c>
    </row>
    <row r="9" spans="2:9" ht="19.95" customHeight="1" x14ac:dyDescent="0.3">
      <c r="B9" s="2">
        <v>2019</v>
      </c>
      <c r="C9" s="4">
        <v>14000</v>
      </c>
      <c r="H9" s="2">
        <v>2019</v>
      </c>
      <c r="I9" s="4">
        <v>14000</v>
      </c>
    </row>
    <row r="10" spans="2:9" ht="19.95" customHeight="1" x14ac:dyDescent="0.3">
      <c r="B10" s="2">
        <v>2020</v>
      </c>
      <c r="C10" s="4">
        <v>16000</v>
      </c>
      <c r="H10" s="2">
        <v>2020</v>
      </c>
      <c r="I10" s="4">
        <v>16000</v>
      </c>
    </row>
    <row r="11" spans="2:9" ht="19.95" customHeight="1" x14ac:dyDescent="0.3">
      <c r="B11" s="2">
        <v>2021</v>
      </c>
      <c r="C11" s="4">
        <v>19000</v>
      </c>
      <c r="H11" s="2">
        <v>2021</v>
      </c>
      <c r="I11" s="4">
        <v>19000</v>
      </c>
    </row>
    <row r="12" spans="2:9" ht="19.95" customHeight="1" x14ac:dyDescent="0.3">
      <c r="B12" s="2">
        <v>2022</v>
      </c>
      <c r="C12" s="4">
        <f>FORECAST(B12,C5:C11,B5:B11)</f>
        <v>20971.428571428172</v>
      </c>
      <c r="H12" s="2">
        <v>2022</v>
      </c>
      <c r="I12" s="4"/>
    </row>
  </sheetData>
  <mergeCells count="2">
    <mergeCell ref="B2:C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0B59-1454-4699-85B6-4A7E6BB532F7}">
  <dimension ref="B2:I12"/>
  <sheetViews>
    <sheetView showGridLines="0" zoomScale="80" zoomScaleNormal="80" workbookViewId="0">
      <selection activeCell="H26" sqref="H26"/>
    </sheetView>
  </sheetViews>
  <sheetFormatPr defaultRowHeight="19.95" customHeight="1" x14ac:dyDescent="0.3"/>
  <cols>
    <col min="1" max="1" width="4" style="1" customWidth="1"/>
    <col min="2" max="2" width="30.33203125" style="1" customWidth="1"/>
    <col min="3" max="3" width="24.88671875" style="1" customWidth="1"/>
    <col min="4" max="7" width="8.88671875" style="1"/>
    <col min="8" max="8" width="24" style="1" customWidth="1"/>
    <col min="9" max="9" width="29.77734375" style="1" customWidth="1"/>
    <col min="10" max="16384" width="8.88671875" style="1"/>
  </cols>
  <sheetData>
    <row r="2" spans="2:9" ht="19.95" customHeight="1" thickBot="1" x14ac:dyDescent="0.35">
      <c r="B2" s="7" t="s">
        <v>24</v>
      </c>
      <c r="C2" s="7"/>
      <c r="H2" s="7" t="s">
        <v>21</v>
      </c>
      <c r="I2" s="7"/>
    </row>
    <row r="3" spans="2:9" ht="19.95" customHeight="1" thickTop="1" x14ac:dyDescent="0.3"/>
    <row r="4" spans="2:9" ht="19.95" customHeight="1" x14ac:dyDescent="0.3">
      <c r="B4" s="3" t="s">
        <v>1</v>
      </c>
      <c r="C4" s="3" t="s">
        <v>2</v>
      </c>
      <c r="H4" s="3" t="s">
        <v>1</v>
      </c>
      <c r="I4" s="3" t="s">
        <v>2</v>
      </c>
    </row>
    <row r="5" spans="2:9" ht="19.95" customHeight="1" x14ac:dyDescent="0.3">
      <c r="B5" s="2">
        <v>2015</v>
      </c>
      <c r="C5" s="4">
        <v>5000</v>
      </c>
      <c r="H5" s="2">
        <v>2015</v>
      </c>
      <c r="I5" s="4">
        <v>5000</v>
      </c>
    </row>
    <row r="6" spans="2:9" ht="19.95" customHeight="1" x14ac:dyDescent="0.3">
      <c r="B6" s="2">
        <v>2016</v>
      </c>
      <c r="C6" s="4">
        <v>7000</v>
      </c>
      <c r="H6" s="2">
        <v>2016</v>
      </c>
      <c r="I6" s="4">
        <v>7000</v>
      </c>
    </row>
    <row r="7" spans="2:9" ht="19.95" customHeight="1" x14ac:dyDescent="0.3">
      <c r="B7" s="2">
        <v>2017</v>
      </c>
      <c r="C7" s="4">
        <v>9500</v>
      </c>
      <c r="H7" s="2">
        <v>2017</v>
      </c>
      <c r="I7" s="4">
        <v>9500</v>
      </c>
    </row>
    <row r="8" spans="2:9" ht="19.95" customHeight="1" x14ac:dyDescent="0.3">
      <c r="B8" s="2">
        <v>2018</v>
      </c>
      <c r="C8" s="4">
        <v>11800</v>
      </c>
      <c r="H8" s="2">
        <v>2018</v>
      </c>
      <c r="I8" s="4">
        <v>11800</v>
      </c>
    </row>
    <row r="9" spans="2:9" ht="19.95" customHeight="1" x14ac:dyDescent="0.3">
      <c r="B9" s="2">
        <v>2019</v>
      </c>
      <c r="C9" s="4">
        <v>14000</v>
      </c>
      <c r="H9" s="2">
        <v>2019</v>
      </c>
      <c r="I9" s="4">
        <v>14000</v>
      </c>
    </row>
    <row r="10" spans="2:9" ht="19.95" customHeight="1" x14ac:dyDescent="0.3">
      <c r="B10" s="2">
        <v>2020</v>
      </c>
      <c r="C10" s="4">
        <v>16000</v>
      </c>
      <c r="H10" s="2">
        <v>2020</v>
      </c>
      <c r="I10" s="4">
        <v>16000</v>
      </c>
    </row>
    <row r="11" spans="2:9" ht="19.95" customHeight="1" x14ac:dyDescent="0.3">
      <c r="B11" s="2">
        <v>2021</v>
      </c>
      <c r="C11" s="4">
        <v>19000</v>
      </c>
      <c r="H11" s="2">
        <v>2021</v>
      </c>
      <c r="I11" s="4">
        <v>19000</v>
      </c>
    </row>
    <row r="12" spans="2:9" ht="19.95" customHeight="1" x14ac:dyDescent="0.3">
      <c r="B12" s="2">
        <v>2022</v>
      </c>
      <c r="C12" s="4">
        <f>_xlfn.FORECAST.LINEAR(B12,C5:C11,B5:B11)</f>
        <v>20971.428571428172</v>
      </c>
      <c r="H12" s="2">
        <v>2022</v>
      </c>
      <c r="I12" s="4"/>
    </row>
  </sheetData>
  <mergeCells count="2">
    <mergeCell ref="B2:C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FEBF-3194-4462-BADB-14E76F8E38CB}">
  <dimension ref="B2:I12"/>
  <sheetViews>
    <sheetView showGridLines="0" zoomScale="80" zoomScaleNormal="80" workbookViewId="0">
      <selection activeCell="C12" sqref="C12"/>
    </sheetView>
  </sheetViews>
  <sheetFormatPr defaultRowHeight="19.95" customHeight="1" x14ac:dyDescent="0.3"/>
  <cols>
    <col min="1" max="1" width="3.5546875" style="1" customWidth="1"/>
    <col min="2" max="2" width="20.44140625" style="1" customWidth="1"/>
    <col min="3" max="3" width="24.88671875" style="1" customWidth="1"/>
    <col min="4" max="7" width="8.88671875" style="1"/>
    <col min="8" max="8" width="19.44140625" style="1" customWidth="1"/>
    <col min="9" max="9" width="20.5546875" style="1" customWidth="1"/>
    <col min="10" max="16384" width="8.88671875" style="1"/>
  </cols>
  <sheetData>
    <row r="2" spans="2:9" ht="19.95" customHeight="1" thickBot="1" x14ac:dyDescent="0.35">
      <c r="B2" s="7" t="s">
        <v>7</v>
      </c>
      <c r="C2" s="7"/>
      <c r="H2" s="7" t="s">
        <v>21</v>
      </c>
      <c r="I2" s="7"/>
    </row>
    <row r="3" spans="2:9" ht="19.95" customHeight="1" thickTop="1" x14ac:dyDescent="0.3"/>
    <row r="4" spans="2:9" ht="19.95" customHeight="1" x14ac:dyDescent="0.3">
      <c r="B4" s="3" t="s">
        <v>1</v>
      </c>
      <c r="C4" s="3" t="s">
        <v>2</v>
      </c>
      <c r="H4" s="3" t="s">
        <v>1</v>
      </c>
      <c r="I4" s="3" t="s">
        <v>2</v>
      </c>
    </row>
    <row r="5" spans="2:9" ht="19.95" customHeight="1" x14ac:dyDescent="0.3">
      <c r="B5" s="2">
        <v>2015</v>
      </c>
      <c r="C5" s="4">
        <v>5000</v>
      </c>
      <c r="H5" s="2">
        <v>2015</v>
      </c>
      <c r="I5" s="4">
        <v>5000</v>
      </c>
    </row>
    <row r="6" spans="2:9" ht="19.95" customHeight="1" x14ac:dyDescent="0.3">
      <c r="B6" s="2">
        <v>2016</v>
      </c>
      <c r="C6" s="4">
        <v>7000</v>
      </c>
      <c r="H6" s="2">
        <v>2016</v>
      </c>
      <c r="I6" s="4">
        <v>7000</v>
      </c>
    </row>
    <row r="7" spans="2:9" ht="19.95" customHeight="1" x14ac:dyDescent="0.3">
      <c r="B7" s="2">
        <v>2017</v>
      </c>
      <c r="C7" s="4">
        <v>9500</v>
      </c>
      <c r="H7" s="2">
        <v>2017</v>
      </c>
      <c r="I7" s="4">
        <v>9500</v>
      </c>
    </row>
    <row r="8" spans="2:9" ht="19.95" customHeight="1" x14ac:dyDescent="0.3">
      <c r="B8" s="2">
        <v>2018</v>
      </c>
      <c r="C8" s="4">
        <v>11800</v>
      </c>
      <c r="H8" s="2">
        <v>2018</v>
      </c>
      <c r="I8" s="4">
        <v>11800</v>
      </c>
    </row>
    <row r="9" spans="2:9" ht="19.95" customHeight="1" x14ac:dyDescent="0.3">
      <c r="B9" s="2">
        <v>2019</v>
      </c>
      <c r="C9" s="4">
        <v>14000</v>
      </c>
      <c r="H9" s="2">
        <v>2019</v>
      </c>
      <c r="I9" s="4">
        <v>14000</v>
      </c>
    </row>
    <row r="10" spans="2:9" ht="19.95" customHeight="1" x14ac:dyDescent="0.3">
      <c r="B10" s="2">
        <v>2020</v>
      </c>
      <c r="C10" s="4">
        <v>16000</v>
      </c>
      <c r="H10" s="2">
        <v>2020</v>
      </c>
      <c r="I10" s="4">
        <v>16000</v>
      </c>
    </row>
    <row r="11" spans="2:9" ht="19.95" customHeight="1" x14ac:dyDescent="0.3">
      <c r="B11" s="2">
        <v>2021</v>
      </c>
      <c r="C11" s="4">
        <v>19000</v>
      </c>
      <c r="H11" s="2">
        <v>2021</v>
      </c>
      <c r="I11" s="4">
        <v>19000</v>
      </c>
    </row>
    <row r="12" spans="2:9" ht="19.95" customHeight="1" x14ac:dyDescent="0.3">
      <c r="B12" s="2">
        <v>2022</v>
      </c>
      <c r="C12" s="4">
        <f>_xlfn.FORECAST.ETS(B12,C5:C11,B5:B11)</f>
        <v>21030.405281364772</v>
      </c>
      <c r="H12" s="2">
        <v>2022</v>
      </c>
      <c r="I12" s="4"/>
    </row>
  </sheetData>
  <mergeCells count="2">
    <mergeCell ref="B2:C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A6DB-23C2-4C46-871C-9E305A8C81E2}">
  <dimension ref="B2:G23"/>
  <sheetViews>
    <sheetView showGridLines="0" zoomScale="80" zoomScaleNormal="80" workbookViewId="0">
      <selection activeCell="E9" sqref="E9"/>
    </sheetView>
  </sheetViews>
  <sheetFormatPr defaultRowHeight="19.95" customHeight="1" x14ac:dyDescent="0.3"/>
  <cols>
    <col min="1" max="1" width="2.21875" style="1" customWidth="1"/>
    <col min="2" max="2" width="9.88671875" style="1" customWidth="1"/>
    <col min="3" max="3" width="12.88671875" style="1" customWidth="1"/>
    <col min="4" max="4" width="19.6640625" style="1" customWidth="1"/>
    <col min="5" max="5" width="23.109375" style="1" customWidth="1"/>
    <col min="6" max="6" width="18.77734375" style="1" customWidth="1"/>
    <col min="7" max="7" width="16.5546875" style="1" customWidth="1"/>
    <col min="8" max="16384" width="8.88671875" style="1"/>
  </cols>
  <sheetData>
    <row r="2" spans="2:7" ht="19.95" customHeight="1" thickBot="1" x14ac:dyDescent="0.35">
      <c r="B2" s="7" t="s">
        <v>8</v>
      </c>
      <c r="C2" s="7"/>
      <c r="D2" s="7"/>
      <c r="E2" s="7"/>
      <c r="F2" s="7"/>
      <c r="G2" s="7"/>
    </row>
    <row r="3" spans="2:7" ht="19.95" customHeight="1" thickTop="1" x14ac:dyDescent="0.3"/>
    <row r="4" spans="2:7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19.95" customHeight="1" x14ac:dyDescent="0.3">
      <c r="B5" s="2">
        <v>2015</v>
      </c>
      <c r="C5" s="4">
        <v>5000</v>
      </c>
      <c r="D5" s="2"/>
      <c r="E5" s="2"/>
      <c r="F5" s="2"/>
      <c r="G5" s="2"/>
    </row>
    <row r="6" spans="2:7" ht="19.95" customHeight="1" x14ac:dyDescent="0.3">
      <c r="B6" s="2">
        <v>2016</v>
      </c>
      <c r="C6" s="4">
        <v>7000</v>
      </c>
      <c r="D6" s="2"/>
      <c r="E6" s="2"/>
      <c r="F6" s="2"/>
      <c r="G6" s="2"/>
    </row>
    <row r="7" spans="2:7" ht="19.95" customHeight="1" x14ac:dyDescent="0.3">
      <c r="B7" s="2">
        <v>2017</v>
      </c>
      <c r="C7" s="4">
        <v>9500</v>
      </c>
      <c r="D7" s="2"/>
      <c r="E7" s="2"/>
      <c r="F7" s="2"/>
      <c r="G7" s="2"/>
    </row>
    <row r="8" spans="2:7" ht="19.95" customHeight="1" x14ac:dyDescent="0.3">
      <c r="B8" s="2">
        <v>2018</v>
      </c>
      <c r="C8" s="4">
        <v>11800</v>
      </c>
      <c r="D8" s="2"/>
      <c r="E8" s="2"/>
      <c r="F8" s="2"/>
      <c r="G8" s="2"/>
    </row>
    <row r="9" spans="2:7" ht="19.95" customHeight="1" x14ac:dyDescent="0.3">
      <c r="B9" s="2">
        <v>2019</v>
      </c>
      <c r="C9" s="4"/>
      <c r="D9" s="2">
        <f>_xlfn.FORECAST.ETS(B9,C5:C8,B5:B8)</f>
        <v>14049.80622457857</v>
      </c>
      <c r="E9" s="2">
        <f>_xlfn.FORECAST.ETS.CONFINT(B9,C5:C8,B5:B8)</f>
        <v>288.58518268764084</v>
      </c>
      <c r="F9" s="2">
        <f>D9-E9</f>
        <v>13761.221041890929</v>
      </c>
      <c r="G9" s="2">
        <f>D9+E9</f>
        <v>14338.39140726621</v>
      </c>
    </row>
    <row r="10" spans="2:7" ht="19.95" customHeight="1" x14ac:dyDescent="0.3">
      <c r="B10"/>
      <c r="C10"/>
      <c r="D10"/>
      <c r="E10"/>
      <c r="F10"/>
      <c r="G10"/>
    </row>
    <row r="11" spans="2:7" ht="19.95" customHeight="1" x14ac:dyDescent="0.3">
      <c r="B11"/>
      <c r="C11"/>
      <c r="D11"/>
      <c r="E11"/>
      <c r="F11"/>
      <c r="G11"/>
    </row>
    <row r="12" spans="2:7" ht="19.95" customHeight="1" x14ac:dyDescent="0.3">
      <c r="B12"/>
      <c r="C12"/>
      <c r="D12"/>
      <c r="E12"/>
      <c r="F12"/>
      <c r="G12"/>
    </row>
    <row r="16" spans="2:7" ht="19.95" customHeight="1" thickBot="1" x14ac:dyDescent="0.35">
      <c r="B16" s="7" t="s">
        <v>21</v>
      </c>
      <c r="C16" s="7"/>
      <c r="D16" s="7"/>
      <c r="E16" s="7"/>
      <c r="F16" s="7"/>
      <c r="G16" s="7"/>
    </row>
    <row r="17" spans="2:7" ht="19.95" customHeight="1" thickTop="1" x14ac:dyDescent="0.3"/>
    <row r="18" spans="2:7" ht="19.95" customHeight="1" x14ac:dyDescent="0.3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</row>
    <row r="19" spans="2:7" ht="19.95" customHeight="1" x14ac:dyDescent="0.3">
      <c r="B19" s="2">
        <v>2015</v>
      </c>
      <c r="C19" s="4">
        <v>5000</v>
      </c>
      <c r="D19" s="2"/>
      <c r="E19" s="2"/>
      <c r="F19" s="2"/>
      <c r="G19" s="2"/>
    </row>
    <row r="20" spans="2:7" ht="19.95" customHeight="1" x14ac:dyDescent="0.3">
      <c r="B20" s="2">
        <v>2016</v>
      </c>
      <c r="C20" s="4">
        <v>7000</v>
      </c>
      <c r="D20" s="2"/>
      <c r="E20" s="2"/>
      <c r="F20" s="2"/>
      <c r="G20" s="2"/>
    </row>
    <row r="21" spans="2:7" ht="19.95" customHeight="1" x14ac:dyDescent="0.3">
      <c r="B21" s="2">
        <v>2017</v>
      </c>
      <c r="C21" s="4">
        <v>9500</v>
      </c>
      <c r="D21" s="2"/>
      <c r="E21" s="2"/>
      <c r="F21" s="2"/>
      <c r="G21" s="2"/>
    </row>
    <row r="22" spans="2:7" ht="19.95" customHeight="1" x14ac:dyDescent="0.3">
      <c r="B22" s="2">
        <v>2018</v>
      </c>
      <c r="C22" s="4">
        <v>11800</v>
      </c>
      <c r="D22" s="2"/>
      <c r="E22" s="2"/>
      <c r="F22" s="2"/>
      <c r="G22" s="2"/>
    </row>
    <row r="23" spans="2:7" ht="19.95" customHeight="1" x14ac:dyDescent="0.3">
      <c r="B23" s="2">
        <v>2019</v>
      </c>
      <c r="C23" s="4"/>
      <c r="D23" s="2">
        <f>_xlfn.FORECAST.ETS(B23,C19:C22,B19:B22)</f>
        <v>14049.80622457857</v>
      </c>
      <c r="E23" s="2"/>
      <c r="F23" s="2"/>
      <c r="G23" s="2"/>
    </row>
  </sheetData>
  <mergeCells count="2">
    <mergeCell ref="B2:G2"/>
    <mergeCell ref="B16:G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BCF6-61D3-4CA7-8671-C5302AB2898F}">
  <dimension ref="B2:C17"/>
  <sheetViews>
    <sheetView showGridLines="0" workbookViewId="0">
      <selection activeCell="C17" sqref="C17"/>
    </sheetView>
  </sheetViews>
  <sheetFormatPr defaultRowHeight="19.95" customHeight="1" x14ac:dyDescent="0.3"/>
  <cols>
    <col min="1" max="1" width="6.88671875" style="1" customWidth="1"/>
    <col min="2" max="2" width="38.6640625" style="1" customWidth="1"/>
    <col min="3" max="3" width="24.88671875" style="1" customWidth="1"/>
    <col min="4" max="16384" width="8.88671875" style="1"/>
  </cols>
  <sheetData>
    <row r="2" spans="2:3" ht="19.95" customHeight="1" thickBot="1" x14ac:dyDescent="0.35">
      <c r="B2" s="7" t="s">
        <v>9</v>
      </c>
      <c r="C2" s="7"/>
    </row>
    <row r="3" spans="2:3" ht="19.95" customHeight="1" thickTop="1" x14ac:dyDescent="0.3"/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6">
        <v>44927</v>
      </c>
      <c r="C5" s="4">
        <v>5000</v>
      </c>
    </row>
    <row r="6" spans="2:3" ht="19.95" customHeight="1" x14ac:dyDescent="0.3">
      <c r="B6" s="6">
        <v>44958</v>
      </c>
      <c r="C6" s="4">
        <v>7000</v>
      </c>
    </row>
    <row r="7" spans="2:3" ht="19.95" customHeight="1" x14ac:dyDescent="0.3">
      <c r="B7" s="6">
        <v>44986</v>
      </c>
      <c r="C7" s="4">
        <v>9500</v>
      </c>
    </row>
    <row r="8" spans="2:3" ht="19.95" customHeight="1" x14ac:dyDescent="0.3">
      <c r="B8" s="6">
        <v>45017</v>
      </c>
      <c r="C8" s="4">
        <v>11800</v>
      </c>
    </row>
    <row r="9" spans="2:3" ht="19.95" customHeight="1" x14ac:dyDescent="0.3">
      <c r="B9" s="6">
        <v>45047</v>
      </c>
      <c r="C9" s="4">
        <v>5100</v>
      </c>
    </row>
    <row r="10" spans="2:3" ht="19.95" customHeight="1" x14ac:dyDescent="0.3">
      <c r="B10" s="6">
        <v>45078</v>
      </c>
      <c r="C10" s="4">
        <v>7200</v>
      </c>
    </row>
    <row r="11" spans="2:3" ht="19.95" customHeight="1" x14ac:dyDescent="0.3">
      <c r="B11" s="6">
        <v>45108</v>
      </c>
      <c r="C11" s="4">
        <v>9700</v>
      </c>
    </row>
    <row r="12" spans="2:3" ht="19.95" customHeight="1" x14ac:dyDescent="0.3">
      <c r="B12" s="6">
        <v>45139</v>
      </c>
      <c r="C12" s="4">
        <v>11900</v>
      </c>
    </row>
    <row r="13" spans="2:3" ht="15.6" x14ac:dyDescent="0.3">
      <c r="B13" s="6">
        <v>45170</v>
      </c>
      <c r="C13" s="4">
        <v>5700</v>
      </c>
    </row>
    <row r="14" spans="2:3" ht="15.6" x14ac:dyDescent="0.3">
      <c r="B14" s="6">
        <v>45200</v>
      </c>
      <c r="C14" s="4">
        <v>7320</v>
      </c>
    </row>
    <row r="15" spans="2:3" ht="15.6" x14ac:dyDescent="0.3">
      <c r="B15" s="6">
        <v>45231</v>
      </c>
      <c r="C15" s="4">
        <v>9700</v>
      </c>
    </row>
    <row r="16" spans="2:3" ht="19.95" customHeight="1" x14ac:dyDescent="0.3">
      <c r="B16" s="6">
        <v>45261</v>
      </c>
      <c r="C16" s="4">
        <v>11900</v>
      </c>
    </row>
    <row r="17" spans="2:3" ht="19.95" customHeight="1" x14ac:dyDescent="0.3">
      <c r="B17" s="3" t="s">
        <v>23</v>
      </c>
      <c r="C17" s="2">
        <f>_xlfn.FORECAST.ETS.SEASONALITY(C5:C16,B5:B16,1,1)</f>
        <v>4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D693-03A0-45F3-8B93-1DEB362817CC}">
  <dimension ref="B2:M17"/>
  <sheetViews>
    <sheetView showGridLines="0" tabSelected="1" workbookViewId="0">
      <selection activeCell="E6" sqref="E6"/>
    </sheetView>
  </sheetViews>
  <sheetFormatPr defaultRowHeight="19.95" customHeight="1" x14ac:dyDescent="0.3"/>
  <cols>
    <col min="1" max="1" width="3.88671875" style="1" customWidth="1"/>
    <col min="2" max="2" width="19.88671875" style="1" customWidth="1"/>
    <col min="3" max="3" width="19.5546875" style="1" customWidth="1"/>
    <col min="4" max="4" width="22.21875" style="1" customWidth="1"/>
    <col min="5" max="5" width="22.109375" style="1" customWidth="1"/>
    <col min="6" max="9" width="8.88671875" style="1"/>
    <col min="10" max="10" width="14.6640625" style="1" customWidth="1"/>
    <col min="11" max="11" width="18.109375" style="1" customWidth="1"/>
    <col min="12" max="12" width="16.77734375" style="1" customWidth="1"/>
    <col min="13" max="13" width="27" style="1" customWidth="1"/>
    <col min="14" max="16384" width="8.88671875" style="1"/>
  </cols>
  <sheetData>
    <row r="2" spans="2:13" ht="19.95" customHeight="1" thickBot="1" x14ac:dyDescent="0.35">
      <c r="B2" s="7" t="s">
        <v>20</v>
      </c>
      <c r="C2" s="7"/>
      <c r="D2" s="7"/>
      <c r="E2" s="7"/>
      <c r="J2" s="7" t="s">
        <v>21</v>
      </c>
      <c r="K2" s="7"/>
      <c r="L2" s="7"/>
      <c r="M2" s="7"/>
    </row>
    <row r="3" spans="2:13" ht="19.95" customHeight="1" thickTop="1" x14ac:dyDescent="0.3"/>
    <row r="4" spans="2:13" ht="19.95" customHeight="1" x14ac:dyDescent="0.3">
      <c r="B4" s="3" t="s">
        <v>1</v>
      </c>
      <c r="C4" s="3" t="s">
        <v>2</v>
      </c>
      <c r="D4" s="3" t="s">
        <v>10</v>
      </c>
      <c r="E4" s="3" t="s">
        <v>11</v>
      </c>
      <c r="J4" s="3" t="s">
        <v>1</v>
      </c>
      <c r="K4" s="3" t="s">
        <v>2</v>
      </c>
      <c r="L4" s="3" t="s">
        <v>10</v>
      </c>
      <c r="M4" s="3" t="s">
        <v>11</v>
      </c>
    </row>
    <row r="5" spans="2:13" ht="19.95" customHeight="1" x14ac:dyDescent="0.3">
      <c r="B5" s="2">
        <v>2015</v>
      </c>
      <c r="C5" s="4">
        <v>5000</v>
      </c>
      <c r="D5" s="2" t="s">
        <v>12</v>
      </c>
      <c r="E5" s="2">
        <f>_xlfn.FORECAST.ETS.STAT(C5:C12,B5:B12,1)</f>
        <v>0.126</v>
      </c>
      <c r="J5" s="2">
        <v>2015</v>
      </c>
      <c r="K5" s="4">
        <v>5000</v>
      </c>
      <c r="L5" s="2" t="s">
        <v>12</v>
      </c>
      <c r="M5" s="2"/>
    </row>
    <row r="6" spans="2:13" ht="19.95" customHeight="1" x14ac:dyDescent="0.3">
      <c r="B6" s="2">
        <v>2016</v>
      </c>
      <c r="C6" s="4">
        <v>7000</v>
      </c>
      <c r="D6" s="2" t="s">
        <v>13</v>
      </c>
      <c r="E6" s="2">
        <f>_xlfn.FORECAST.ETS.STAT(C5:C12,B5:B12,2)</f>
        <v>1E-3</v>
      </c>
      <c r="J6" s="2">
        <v>2016</v>
      </c>
      <c r="K6" s="4">
        <v>7000</v>
      </c>
      <c r="L6" s="2" t="s">
        <v>13</v>
      </c>
      <c r="M6" s="2"/>
    </row>
    <row r="7" spans="2:13" ht="19.95" customHeight="1" x14ac:dyDescent="0.3">
      <c r="B7" s="2">
        <v>2017</v>
      </c>
      <c r="C7" s="4">
        <v>9500</v>
      </c>
      <c r="D7" s="2" t="s">
        <v>14</v>
      </c>
      <c r="E7" s="2">
        <f>_xlfn.FORECAST.ETS.STAT(C5:C12,B5:B12,3)</f>
        <v>2.2204460492503131E-16</v>
      </c>
      <c r="J7" s="2">
        <v>2017</v>
      </c>
      <c r="K7" s="4">
        <v>9500</v>
      </c>
      <c r="L7" s="2" t="s">
        <v>14</v>
      </c>
      <c r="M7" s="2"/>
    </row>
    <row r="8" spans="2:13" ht="19.95" customHeight="1" x14ac:dyDescent="0.3">
      <c r="B8" s="2">
        <v>2018</v>
      </c>
      <c r="C8" s="4">
        <v>11800</v>
      </c>
      <c r="D8" s="2" t="s">
        <v>15</v>
      </c>
      <c r="E8" s="2">
        <f>_xlfn.FORECAST.ETS.STAT(C5:C12,B5:B12,4)</f>
        <v>1.0585428062918192</v>
      </c>
      <c r="J8" s="2">
        <v>2018</v>
      </c>
      <c r="K8" s="4">
        <v>11800</v>
      </c>
      <c r="L8" s="2" t="s">
        <v>15</v>
      </c>
      <c r="M8" s="2"/>
    </row>
    <row r="9" spans="2:13" ht="19.95" customHeight="1" x14ac:dyDescent="0.3">
      <c r="B9" s="2">
        <v>2019</v>
      </c>
      <c r="C9" s="4">
        <v>14000</v>
      </c>
      <c r="D9" s="2" t="s">
        <v>16</v>
      </c>
      <c r="E9" s="2">
        <f>_xlfn.FORECAST.ETS.STAT(C5:C12,B5:B12,5)</f>
        <v>0.46647171840951074</v>
      </c>
      <c r="J9" s="2">
        <v>2019</v>
      </c>
      <c r="K9" s="4">
        <v>14000</v>
      </c>
      <c r="L9" s="2" t="s">
        <v>16</v>
      </c>
      <c r="M9" s="2"/>
    </row>
    <row r="10" spans="2:13" ht="19.95" customHeight="1" x14ac:dyDescent="0.3">
      <c r="B10" s="2">
        <v>2020</v>
      </c>
      <c r="C10" s="4">
        <v>16000</v>
      </c>
      <c r="D10" s="2" t="s">
        <v>17</v>
      </c>
      <c r="E10" s="2">
        <f>_xlfn.FORECAST.ETS.STAT(C5:C12,B5:B12,6)</f>
        <v>4657.5883476840045</v>
      </c>
      <c r="J10" s="2">
        <v>2020</v>
      </c>
      <c r="K10" s="4">
        <v>16000</v>
      </c>
      <c r="L10" s="2" t="s">
        <v>17</v>
      </c>
      <c r="M10" s="2"/>
    </row>
    <row r="11" spans="2:13" ht="19.95" customHeight="1" x14ac:dyDescent="0.3">
      <c r="B11" s="2">
        <v>2021</v>
      </c>
      <c r="C11" s="4">
        <v>19000</v>
      </c>
      <c r="D11" s="2" t="s">
        <v>18</v>
      </c>
      <c r="E11" s="2">
        <f>_xlfn.FORECAST.ETS.STAT(C5:C12,B5:B12,7)</f>
        <v>5722.143550132173</v>
      </c>
      <c r="J11" s="2">
        <v>2021</v>
      </c>
      <c r="K11" s="4">
        <v>19000</v>
      </c>
      <c r="L11" s="2" t="s">
        <v>18</v>
      </c>
      <c r="M11" s="2"/>
    </row>
    <row r="12" spans="2:13" ht="19.95" customHeight="1" x14ac:dyDescent="0.3">
      <c r="B12" s="5">
        <v>2022</v>
      </c>
      <c r="C12" s="4">
        <v>2200</v>
      </c>
      <c r="D12" s="2" t="s">
        <v>19</v>
      </c>
      <c r="E12" s="2">
        <f>_xlfn.FORECAST.ETS.STAT(C5:C12,B5:B12,8)</f>
        <v>1</v>
      </c>
      <c r="J12" s="5">
        <v>2022</v>
      </c>
      <c r="K12" s="4">
        <v>2200</v>
      </c>
      <c r="L12" s="2" t="s">
        <v>19</v>
      </c>
      <c r="M12" s="2"/>
    </row>
    <row r="17" s="1" customFormat="1" ht="19.95" customHeight="1" x14ac:dyDescent="0.3"/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FORECAST Function</vt:lpstr>
      <vt:lpstr>FORECAST.LINEAR</vt:lpstr>
      <vt:lpstr>FORECAST.ETS</vt:lpstr>
      <vt:lpstr>FORECAST.ETS.CONFINT</vt:lpstr>
      <vt:lpstr>FORECAST.ETS.SEASONALITY</vt:lpstr>
      <vt:lpstr>FORECAST.ETS.STAT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2023-01-08T09:04:07Z</dcterms:created>
  <dcterms:modified xsi:type="dcterms:W3CDTF">2023-01-09T05:04:24Z</dcterms:modified>
</cp:coreProperties>
</file>