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61/"/>
    </mc:Choice>
  </mc:AlternateContent>
  <xr:revisionPtr revIDLastSave="42" documentId="13_ncr:1_{E363D294-EF5E-4386-A26C-EE9E351366C5}" xr6:coauthVersionLast="47" xr6:coauthVersionMax="47" xr10:uidLastSave="{F096CE62-AA15-4234-ACAC-5436DCF75B6D}"/>
  <bookViews>
    <workbookView minimized="1" xWindow="5055" yWindow="1350" windowWidth="13830" windowHeight="9570" xr2:uid="{00000000-000D-0000-FFFF-FFFF00000000}"/>
  </bookViews>
  <sheets>
    <sheet name="DDM" sheetId="1" r:id="rId1"/>
    <sheet name="Zero Growth" sheetId="2" r:id="rId2"/>
    <sheet name="Constant Growth" sheetId="3" r:id="rId3"/>
    <sheet name="Variable Growt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E5" i="4"/>
  <c r="D5" i="4"/>
  <c r="D8" i="4" s="1"/>
  <c r="C7" i="3"/>
  <c r="C6" i="2"/>
  <c r="D8" i="1"/>
  <c r="D6" i="1"/>
  <c r="C6" i="1"/>
  <c r="C9" i="1" s="1"/>
  <c r="F8" i="4" l="1"/>
  <c r="G5" i="4"/>
  <c r="F7" i="4" s="1"/>
  <c r="F9" i="4" s="1"/>
  <c r="E8" i="4"/>
  <c r="F10" i="4" s="1"/>
  <c r="C10" i="1"/>
  <c r="D9" i="1"/>
</calcChain>
</file>

<file path=xl/sharedStrings.xml><?xml version="1.0" encoding="utf-8"?>
<sst xmlns="http://schemas.openxmlformats.org/spreadsheetml/2006/main" count="34" uniqueCount="22">
  <si>
    <t>Dividend Payments</t>
  </si>
  <si>
    <t>Stock Price</t>
  </si>
  <si>
    <t>Present Discounted Value of Dividends</t>
  </si>
  <si>
    <t>Present Discounted Value of Stock</t>
  </si>
  <si>
    <t>Intrinsic Value</t>
  </si>
  <si>
    <t>Total Intrinsic Value</t>
  </si>
  <si>
    <t>Return Rate</t>
  </si>
  <si>
    <t>Year 1</t>
  </si>
  <si>
    <t>Year 2</t>
  </si>
  <si>
    <t>Dividend</t>
  </si>
  <si>
    <t>Growth Rate</t>
  </si>
  <si>
    <t>Terminal Value</t>
  </si>
  <si>
    <t>PV of Cash Flows</t>
  </si>
  <si>
    <t>Year 3</t>
  </si>
  <si>
    <t>Year 4</t>
  </si>
  <si>
    <t>PV of Terminal Value</t>
  </si>
  <si>
    <t>Current Year</t>
  </si>
  <si>
    <t>Use of Dividend Discount Model Formula</t>
  </si>
  <si>
    <t>Terms</t>
  </si>
  <si>
    <t>Utilizing Variable Growth Model</t>
  </si>
  <si>
    <t>Applying Constant Growth Model</t>
  </si>
  <si>
    <t>Using Zero Growth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</si>
</sst>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9" fontId="0" fillId="0" borderId="2" xfId="1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2" borderId="1" xfId="3" applyFont="1" applyFill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1"/>
  <sheetViews>
    <sheetView showGridLines="0" tabSelected="1" workbookViewId="0">
      <selection activeCell="D6" sqref="D6"/>
    </sheetView>
  </sheetViews>
  <sheetFormatPr defaultRowHeight="20.100000000000001" customHeight="1" x14ac:dyDescent="0.25"/>
  <cols>
    <col min="1" max="1" width="5.5703125" style="1" customWidth="1"/>
    <col min="2" max="2" width="40" style="1" customWidth="1"/>
    <col min="3" max="3" width="11" style="1" customWidth="1"/>
    <col min="4" max="4" width="11.42578125" style="1" customWidth="1"/>
    <col min="5" max="5" width="4.140625" style="1" customWidth="1"/>
    <col min="6" max="6" width="17.42578125" style="1" customWidth="1"/>
    <col min="7" max="7" width="18" style="1" customWidth="1"/>
    <col min="8" max="16384" width="9.140625" style="1"/>
  </cols>
  <sheetData>
    <row r="2" spans="2:6" ht="20.100000000000001" customHeight="1" thickBot="1" x14ac:dyDescent="0.3">
      <c r="B2" s="13" t="s">
        <v>17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11" t="s">
        <v>18</v>
      </c>
      <c r="C4" s="3" t="s">
        <v>7</v>
      </c>
      <c r="D4" s="3" t="s">
        <v>8</v>
      </c>
      <c r="F4" s="3" t="s">
        <v>6</v>
      </c>
    </row>
    <row r="5" spans="2:6" ht="20.100000000000001" customHeight="1" x14ac:dyDescent="0.25">
      <c r="B5" s="12" t="s">
        <v>0</v>
      </c>
      <c r="C5" s="4">
        <v>25</v>
      </c>
      <c r="D5" s="4">
        <v>27.5</v>
      </c>
      <c r="F5" s="2">
        <v>0.16</v>
      </c>
    </row>
    <row r="6" spans="2:6" ht="20.100000000000001" customHeight="1" x14ac:dyDescent="0.25">
      <c r="B6" s="12" t="s">
        <v>2</v>
      </c>
      <c r="C6" s="4">
        <f>C5/(1+F5)^1</f>
        <v>21.551724137931036</v>
      </c>
      <c r="D6" s="4">
        <f>D5/(1+F5)^2</f>
        <v>20.436979785969086</v>
      </c>
    </row>
    <row r="7" spans="2:6" ht="20.100000000000001" customHeight="1" x14ac:dyDescent="0.25">
      <c r="B7" s="12" t="s">
        <v>1</v>
      </c>
      <c r="C7" s="4"/>
      <c r="D7" s="4">
        <v>240.8</v>
      </c>
    </row>
    <row r="8" spans="2:6" ht="20.100000000000001" customHeight="1" x14ac:dyDescent="0.25">
      <c r="B8" s="12" t="s">
        <v>3</v>
      </c>
      <c r="C8" s="4"/>
      <c r="D8" s="4">
        <f>D7/(1+F5)^2</f>
        <v>178.9536266349584</v>
      </c>
    </row>
    <row r="9" spans="2:6" ht="20.100000000000001" customHeight="1" x14ac:dyDescent="0.25">
      <c r="B9" s="12" t="s">
        <v>4</v>
      </c>
      <c r="C9" s="4">
        <f>C6</f>
        <v>21.551724137931036</v>
      </c>
      <c r="D9" s="4">
        <f>D6+D8</f>
        <v>199.3906064209275</v>
      </c>
    </row>
    <row r="10" spans="2:6" ht="20.100000000000001" customHeight="1" x14ac:dyDescent="0.25">
      <c r="B10" s="10" t="s">
        <v>5</v>
      </c>
      <c r="C10" s="14">
        <f>C9+D9</f>
        <v>220.94233055885854</v>
      </c>
      <c r="D10" s="15"/>
    </row>
    <row r="11" spans="2:6" ht="57.75" customHeight="1" x14ac:dyDescent="0.25"/>
  </sheetData>
  <mergeCells count="2">
    <mergeCell ref="B2:F2"/>
    <mergeCell ref="C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AF02-7D8A-474F-8DF1-FFB8169902AE}">
  <dimension ref="B2:C7"/>
  <sheetViews>
    <sheetView showGridLines="0" workbookViewId="0">
      <selection activeCell="C6" sqref="C6"/>
    </sheetView>
  </sheetViews>
  <sheetFormatPr defaultRowHeight="20.100000000000001" customHeight="1" x14ac:dyDescent="0.25"/>
  <cols>
    <col min="1" max="1" width="5.28515625" style="1" customWidth="1"/>
    <col min="2" max="2" width="18.85546875" style="1" customWidth="1"/>
    <col min="3" max="3" width="17.7109375" style="1" customWidth="1"/>
    <col min="4" max="4" width="20.140625" style="1" customWidth="1"/>
    <col min="5" max="16384" width="9.140625" style="1"/>
  </cols>
  <sheetData>
    <row r="2" spans="2:3" ht="20.100000000000001" customHeight="1" thickBot="1" x14ac:dyDescent="0.3">
      <c r="B2" s="13" t="s">
        <v>21</v>
      </c>
      <c r="C2" s="13"/>
    </row>
    <row r="3" spans="2:3" ht="20.100000000000001" customHeight="1" thickTop="1" x14ac:dyDescent="0.25"/>
    <row r="4" spans="2:3" ht="20.100000000000001" customHeight="1" x14ac:dyDescent="0.25">
      <c r="B4" s="12" t="s">
        <v>9</v>
      </c>
      <c r="C4" s="4">
        <v>12</v>
      </c>
    </row>
    <row r="5" spans="2:3" ht="20.100000000000001" customHeight="1" x14ac:dyDescent="0.25">
      <c r="B5" s="12" t="s">
        <v>6</v>
      </c>
      <c r="C5" s="6">
        <v>0.14000000000000001</v>
      </c>
    </row>
    <row r="6" spans="2:3" ht="20.100000000000001" customHeight="1" x14ac:dyDescent="0.25">
      <c r="B6" s="10" t="s">
        <v>4</v>
      </c>
      <c r="C6" s="7">
        <f>C4/C5</f>
        <v>85.714285714285708</v>
      </c>
    </row>
    <row r="7" spans="2:3" ht="55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F61E2-007C-4057-BDA6-14B91076EA60}">
  <dimension ref="B2:C8"/>
  <sheetViews>
    <sheetView showGridLines="0" workbookViewId="0">
      <selection activeCell="C7" sqref="C7"/>
    </sheetView>
  </sheetViews>
  <sheetFormatPr defaultRowHeight="20.100000000000001" customHeight="1" x14ac:dyDescent="0.25"/>
  <cols>
    <col min="1" max="1" width="5.42578125" style="1" customWidth="1"/>
    <col min="2" max="2" width="22.7109375" style="1" customWidth="1"/>
    <col min="3" max="3" width="22.5703125" style="1" customWidth="1"/>
    <col min="4" max="4" width="19.140625" style="1" customWidth="1"/>
    <col min="5" max="16384" width="9.140625" style="1"/>
  </cols>
  <sheetData>
    <row r="2" spans="2:3" ht="20.100000000000001" customHeight="1" thickBot="1" x14ac:dyDescent="0.3">
      <c r="B2" s="13" t="s">
        <v>20</v>
      </c>
      <c r="C2" s="13"/>
    </row>
    <row r="3" spans="2:3" ht="20.100000000000001" customHeight="1" thickTop="1" x14ac:dyDescent="0.25"/>
    <row r="4" spans="2:3" ht="20.100000000000001" customHeight="1" x14ac:dyDescent="0.25">
      <c r="B4" s="12" t="s">
        <v>9</v>
      </c>
      <c r="C4" s="4">
        <v>12</v>
      </c>
    </row>
    <row r="5" spans="2:3" ht="20.100000000000001" customHeight="1" x14ac:dyDescent="0.25">
      <c r="B5" s="12" t="s">
        <v>10</v>
      </c>
      <c r="C5" s="8">
        <v>0.04</v>
      </c>
    </row>
    <row r="6" spans="2:3" ht="20.100000000000001" customHeight="1" x14ac:dyDescent="0.25">
      <c r="B6" s="12" t="s">
        <v>6</v>
      </c>
      <c r="C6" s="6">
        <v>0.14000000000000001</v>
      </c>
    </row>
    <row r="7" spans="2:3" ht="20.100000000000001" customHeight="1" x14ac:dyDescent="0.25">
      <c r="B7" s="10" t="s">
        <v>4</v>
      </c>
      <c r="C7" s="7">
        <f>C4*(1+C5)/(C6-C5)</f>
        <v>124.8</v>
      </c>
    </row>
    <row r="8" spans="2:3" ht="56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EBD6D-C303-4F01-A736-DBFCEE85D5A9}">
  <dimension ref="B2:G13"/>
  <sheetViews>
    <sheetView showGridLines="0" workbookViewId="0">
      <selection activeCell="F9" sqref="F9"/>
    </sheetView>
  </sheetViews>
  <sheetFormatPr defaultRowHeight="20.100000000000001" customHeight="1" x14ac:dyDescent="0.25"/>
  <cols>
    <col min="1" max="1" width="3.5703125" style="1" customWidth="1"/>
    <col min="2" max="2" width="22" style="1" customWidth="1"/>
    <col min="3" max="3" width="15.7109375" style="1" customWidth="1"/>
    <col min="4" max="4" width="11.140625" style="1" customWidth="1"/>
    <col min="5" max="5" width="12.140625" style="1" customWidth="1"/>
    <col min="6" max="6" width="12.85546875" style="1" customWidth="1"/>
    <col min="7" max="7" width="12.140625" style="1" customWidth="1"/>
    <col min="8" max="8" width="15" style="1" customWidth="1"/>
    <col min="9" max="16384" width="9.140625" style="1"/>
  </cols>
  <sheetData>
    <row r="2" spans="2:7" ht="20.100000000000001" customHeight="1" thickBot="1" x14ac:dyDescent="0.3">
      <c r="B2" s="13" t="s">
        <v>19</v>
      </c>
      <c r="C2" s="13"/>
      <c r="D2" s="13"/>
      <c r="E2" s="13"/>
      <c r="F2" s="13"/>
      <c r="G2" s="13"/>
    </row>
    <row r="3" spans="2:7" ht="20.100000000000001" customHeight="1" thickTop="1" x14ac:dyDescent="0.25"/>
    <row r="4" spans="2:7" ht="20.100000000000001" customHeight="1" x14ac:dyDescent="0.25">
      <c r="B4" s="11" t="s">
        <v>18</v>
      </c>
      <c r="C4" s="11" t="s">
        <v>16</v>
      </c>
      <c r="D4" s="11" t="s">
        <v>7</v>
      </c>
      <c r="E4" s="11" t="s">
        <v>8</v>
      </c>
      <c r="F4" s="11" t="s">
        <v>13</v>
      </c>
      <c r="G4" s="11" t="s">
        <v>14</v>
      </c>
    </row>
    <row r="5" spans="2:7" ht="20.100000000000001" customHeight="1" x14ac:dyDescent="0.25">
      <c r="B5" s="12" t="s">
        <v>9</v>
      </c>
      <c r="C5" s="4">
        <v>14</v>
      </c>
      <c r="D5" s="4">
        <f>C5*(1+D6)</f>
        <v>16.52</v>
      </c>
      <c r="E5" s="4">
        <f t="shared" ref="E5:G5" si="0">D5*(1+E6)</f>
        <v>19.493599999999997</v>
      </c>
      <c r="F5" s="4">
        <f>E5*(1+F6)</f>
        <v>23.002447999999994</v>
      </c>
      <c r="G5" s="4">
        <f t="shared" si="0"/>
        <v>25.762741759999997</v>
      </c>
    </row>
    <row r="6" spans="2:7" ht="20.100000000000001" customHeight="1" x14ac:dyDescent="0.25">
      <c r="B6" s="12" t="s">
        <v>10</v>
      </c>
      <c r="C6" s="2"/>
      <c r="D6" s="2">
        <v>0.18</v>
      </c>
      <c r="E6" s="2">
        <v>0.18</v>
      </c>
      <c r="F6" s="2">
        <v>0.18</v>
      </c>
      <c r="G6" s="6">
        <v>0.12</v>
      </c>
    </row>
    <row r="7" spans="2:7" ht="20.100000000000001" customHeight="1" x14ac:dyDescent="0.25">
      <c r="B7" s="12" t="s">
        <v>11</v>
      </c>
      <c r="C7" s="5"/>
      <c r="D7" s="5"/>
      <c r="E7" s="5"/>
      <c r="F7" s="4">
        <f>G5/(G6-C12)</f>
        <v>644.06854399999997</v>
      </c>
      <c r="G7" s="5"/>
    </row>
    <row r="8" spans="2:7" ht="20.100000000000001" customHeight="1" x14ac:dyDescent="0.25">
      <c r="B8" s="12" t="s">
        <v>12</v>
      </c>
      <c r="C8" s="5"/>
      <c r="D8" s="4">
        <f>D5/(1+C12)^1</f>
        <v>15.296296296296294</v>
      </c>
      <c r="E8" s="4">
        <f>E5/(1+C12)^2</f>
        <v>16.712620027434838</v>
      </c>
      <c r="F8" s="4">
        <f>F5/(1+C12)^3</f>
        <v>18.260084844789912</v>
      </c>
      <c r="G8" s="5"/>
    </row>
    <row r="9" spans="2:7" ht="20.100000000000001" customHeight="1" x14ac:dyDescent="0.25">
      <c r="B9" s="12" t="s">
        <v>15</v>
      </c>
      <c r="C9" s="5"/>
      <c r="D9" s="9"/>
      <c r="E9" s="9"/>
      <c r="F9" s="4">
        <f>F7/(1+C12)^3</f>
        <v>511.28237565411769</v>
      </c>
      <c r="G9" s="5"/>
    </row>
    <row r="10" spans="2:7" ht="20.100000000000001" customHeight="1" x14ac:dyDescent="0.25">
      <c r="B10" s="10" t="s">
        <v>4</v>
      </c>
      <c r="C10" s="5"/>
      <c r="D10" s="5"/>
      <c r="E10" s="5"/>
      <c r="F10" s="4">
        <f>SUM(D8:F8,F9)</f>
        <v>561.55137682263876</v>
      </c>
      <c r="G10" s="5"/>
    </row>
    <row r="12" spans="2:7" ht="20.100000000000001" customHeight="1" x14ac:dyDescent="0.25">
      <c r="B12" s="3" t="s">
        <v>6</v>
      </c>
      <c r="C12" s="6">
        <v>0.08</v>
      </c>
    </row>
    <row r="13" spans="2:7" ht="42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DDM</vt:lpstr>
      <vt:lpstr>Zero Growth</vt:lpstr>
      <vt:lpstr>Constant Growth</vt:lpstr>
      <vt:lpstr>Variable 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</cp:lastModifiedBy>
  <dcterms:created xsi:type="dcterms:W3CDTF">2015-06-05T18:17:20Z</dcterms:created>
  <dcterms:modified xsi:type="dcterms:W3CDTF">2023-01-03T10:41:02Z</dcterms:modified>
</cp:coreProperties>
</file>