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Eshrak\Desktop\Article - 122 - 16-1-23\"/>
    </mc:Choice>
  </mc:AlternateContent>
  <xr:revisionPtr revIDLastSave="0" documentId="13_ncr:1_{F490CE61-B1F5-4E57-9CDD-6FF6196894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st Inflation Index Table" sheetId="1" r:id="rId1"/>
    <sheet name="Cost Inflation Index Calculator" sheetId="4" r:id="rId2"/>
    <sheet name="Reducing Capital Gains Tax" sheetId="5" r:id="rId3"/>
    <sheet name="Cost Inflation Index Chart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rWeFYB+s42lEkOVXsVJXvTvumgA=="/>
    </ext>
  </extLst>
</workbook>
</file>

<file path=xl/calcChain.xml><?xml version="1.0" encoding="utf-8"?>
<calcChain xmlns="http://schemas.openxmlformats.org/spreadsheetml/2006/main">
  <c r="C11" i="4" l="1"/>
  <c r="C13" i="4" s="1"/>
  <c r="C14" i="5"/>
  <c r="C12" i="5"/>
  <c r="B13" i="4"/>
  <c r="L13" i="4"/>
  <c r="M13" i="4"/>
  <c r="C22" i="5"/>
  <c r="C16" i="5" l="1"/>
  <c r="C19" i="5" s="1"/>
  <c r="C24" i="5" s="1"/>
</calcChain>
</file>

<file path=xl/sharedStrings.xml><?xml version="1.0" encoding="utf-8"?>
<sst xmlns="http://schemas.openxmlformats.org/spreadsheetml/2006/main" count="100" uniqueCount="38">
  <si>
    <t>Sl. No.</t>
  </si>
  <si>
    <t>Financial Year</t>
  </si>
  <si>
    <t>Cost Inflation Index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</si>
  <si>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</si>
  <si>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</si>
  <si>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</si>
  <si>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</si>
  <si>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</si>
  <si>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</si>
  <si>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</si>
  <si>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</si>
  <si>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</si>
  <si>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</si>
  <si>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</si>
  <si>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</si>
  <si>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</si>
  <si>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</si>
  <si>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</si>
  <si>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</si>
  <si>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</si>
  <si>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</si>
  <si>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</si>
  <si>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</si>
  <si>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</si>
  <si>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</si>
  <si>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Indexed Cost of Acquisition</t>
  </si>
  <si>
    <t>Capital Gain</t>
  </si>
  <si>
    <t>Acquisition Information</t>
  </si>
  <si>
    <t>Sale Information</t>
  </si>
  <si>
    <t>Constructing Cost Inflation Index Calculator</t>
  </si>
  <si>
    <t>Creating a Cost Inflation Index Chart</t>
  </si>
  <si>
    <t>Value of Asset</t>
  </si>
  <si>
    <t>Tax Rate (Indexation Method)</t>
  </si>
  <si>
    <t xml:space="preserve">Tax </t>
  </si>
  <si>
    <t>Tax Rate (Regular)</t>
  </si>
  <si>
    <t>Tax Savings</t>
  </si>
  <si>
    <t>Do Yourself</t>
  </si>
  <si>
    <t>Using Cost Inflation Index to Reduce Taxes on Capital Gains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</si>
</sst>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1" applyNumberFormat="0" applyFill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5" fillId="0" borderId="0" xfId="1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3" fillId="0" borderId="1" xfId="2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</cellXfs>
  <cellStyles count="3">
    <cellStyle name="Heading 2" xfId="2" builtinId="1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Cost Inflation Index Chart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'Cost Inflation Index Chart'!$C$5:$C$26</c:f>
              <c:strCache>
                <c:ptCount val="22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  <c:pt idx="10">
                  <c:v>2011-12</c:v>
                </c:pt>
                <c:pt idx="11">
                  <c:v>2012-13</c:v>
                </c:pt>
                <c:pt idx="12">
                  <c:v>2013-14</c:v>
                </c:pt>
                <c:pt idx="13">
                  <c:v>2014-15</c:v>
                </c:pt>
                <c:pt idx="14">
                  <c:v>2015-16</c:v>
                </c:pt>
                <c:pt idx="15">
                  <c:v>2016-17</c:v>
                </c:pt>
                <c:pt idx="16">
                  <c:v>2017-18</c:v>
                </c:pt>
                <c:pt idx="17">
                  <c:v>2018-19</c:v>
                </c:pt>
                <c:pt idx="18">
                  <c:v>2019-20</c:v>
                </c:pt>
                <c:pt idx="19">
                  <c:v>2020-21</c:v>
                </c:pt>
                <c:pt idx="20">
                  <c:v>2021-22</c:v>
                </c:pt>
                <c:pt idx="21">
                  <c:v>2022-23</c:v>
                </c:pt>
              </c:strCache>
            </c:strRef>
          </c:cat>
          <c:val>
            <c:numRef>
              <c:f>'Cost Inflation Index Chart'!$D$5:$D$26</c:f>
              <c:numCache>
                <c:formatCode>General</c:formatCode>
                <c:ptCount val="22"/>
                <c:pt idx="0">
                  <c:v>100</c:v>
                </c:pt>
                <c:pt idx="1">
                  <c:v>105</c:v>
                </c:pt>
                <c:pt idx="2">
                  <c:v>109</c:v>
                </c:pt>
                <c:pt idx="3">
                  <c:v>113</c:v>
                </c:pt>
                <c:pt idx="4">
                  <c:v>117</c:v>
                </c:pt>
                <c:pt idx="5">
                  <c:v>122</c:v>
                </c:pt>
                <c:pt idx="6">
                  <c:v>129</c:v>
                </c:pt>
                <c:pt idx="7">
                  <c:v>137</c:v>
                </c:pt>
                <c:pt idx="8">
                  <c:v>148</c:v>
                </c:pt>
                <c:pt idx="9">
                  <c:v>167</c:v>
                </c:pt>
                <c:pt idx="10">
                  <c:v>184</c:v>
                </c:pt>
                <c:pt idx="11">
                  <c:v>200</c:v>
                </c:pt>
                <c:pt idx="12">
                  <c:v>220</c:v>
                </c:pt>
                <c:pt idx="13">
                  <c:v>240</c:v>
                </c:pt>
                <c:pt idx="14">
                  <c:v>254</c:v>
                </c:pt>
                <c:pt idx="15">
                  <c:v>264</c:v>
                </c:pt>
                <c:pt idx="16">
                  <c:v>272</c:v>
                </c:pt>
                <c:pt idx="17">
                  <c:v>280</c:v>
                </c:pt>
                <c:pt idx="18">
                  <c:v>289</c:v>
                </c:pt>
                <c:pt idx="19">
                  <c:v>301</c:v>
                </c:pt>
                <c:pt idx="20">
                  <c:v>317</c:v>
                </c:pt>
                <c:pt idx="21">
                  <c:v>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7A-44B7-A31E-AE0A420B5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7073920"/>
        <c:axId val="647072672"/>
      </c:barChart>
      <c:catAx>
        <c:axId val="647073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Financial</a:t>
                </a:r>
                <a:r>
                  <a:rPr lang="en-US" sz="1200" b="1" baseline="0"/>
                  <a:t> Year</a:t>
                </a:r>
                <a:endParaRPr lang="en-US" sz="12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072672"/>
        <c:crosses val="autoZero"/>
        <c:auto val="1"/>
        <c:lblAlgn val="ctr"/>
        <c:lblOffset val="100"/>
        <c:noMultiLvlLbl val="0"/>
      </c:catAx>
      <c:valAx>
        <c:axId val="6470726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n-US" sz="1200" b="1" i="0" u="none" strike="noStrike" kern="1200" baseline="0">
                    <a:solidFill>
                      <a:srgbClr val="000000">
                        <a:lumMod val="65000"/>
                        <a:lumOff val="35000"/>
                      </a:srgb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u="none" strike="noStrike" kern="1200" baseline="0">
                    <a:solidFill>
                      <a:srgbClr val="000000">
                        <a:lumMod val="65000"/>
                        <a:lumOff val="35000"/>
                      </a:srgbClr>
                    </a:solidFill>
                    <a:latin typeface="+mn-lt"/>
                    <a:ea typeface="+mn-ea"/>
                    <a:cs typeface="+mn-cs"/>
                  </a:rPr>
                  <a:t>Cost Inflation Index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en-US" sz="1200" b="1" i="0" u="none" strike="noStrike" kern="1200" baseline="0">
                  <a:solidFill>
                    <a:srgbClr val="000000">
                      <a:lumMod val="65000"/>
                      <a:lumOff val="35000"/>
                    </a:srgb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073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114299</xdr:colOff>
      <xdr:row>3</xdr:row>
      <xdr:rowOff>223836</xdr:rowOff>
    </xdr:from>
    <xdr:to>
      <xdr:col>16</xdr:col>
      <xdr:colOff>533400</xdr:colOff>
      <xdr:row>20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1BC7E5-EE00-4C2C-9C36-F65FDBABF6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showGridLines="0" tabSelected="1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2" width="11.5703125" customWidth="1"/>
    <col min="3" max="3" width="17.5703125" customWidth="1"/>
    <col min="4" max="4" width="24.42578125" customWidth="1"/>
    <col min="5" max="5" width="3.7109375" customWidth="1"/>
    <col min="6" max="6" width="9.140625" customWidth="1"/>
    <col min="7" max="26" width="8.7109375" customWidth="1"/>
  </cols>
  <sheetData>
    <row r="1" spans="1:26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thickBot="1" x14ac:dyDescent="0.3">
      <c r="A2" s="1"/>
      <c r="B2" s="25" t="s">
        <v>2</v>
      </c>
      <c r="C2" s="25"/>
      <c r="D2" s="2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100000000000001" customHeight="1" x14ac:dyDescent="0.25">
      <c r="A4" s="1"/>
      <c r="B4" s="5" t="s">
        <v>0</v>
      </c>
      <c r="C4" s="6" t="s">
        <v>1</v>
      </c>
      <c r="D4" s="7" t="s">
        <v>2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100000000000001" customHeight="1" x14ac:dyDescent="0.25">
      <c r="A5" s="1"/>
      <c r="B5" s="4">
        <v>1</v>
      </c>
      <c r="C5" s="4" t="s">
        <v>3</v>
      </c>
      <c r="D5" s="4">
        <v>100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100000000000001" customHeight="1" x14ac:dyDescent="0.25">
      <c r="A6" s="1"/>
      <c r="B6" s="4">
        <v>2</v>
      </c>
      <c r="C6" s="4" t="s">
        <v>4</v>
      </c>
      <c r="D6" s="4">
        <v>105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100000000000001" customHeight="1" x14ac:dyDescent="0.25">
      <c r="A7" s="1"/>
      <c r="B7" s="4">
        <v>3</v>
      </c>
      <c r="C7" s="4" t="s">
        <v>5</v>
      </c>
      <c r="D7" s="4">
        <v>109</v>
      </c>
      <c r="E7" s="1"/>
      <c r="F7" s="1"/>
      <c r="G7" s="1"/>
      <c r="H7" s="1"/>
      <c r="I7" s="1"/>
      <c r="J7" s="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100000000000001" customHeight="1" x14ac:dyDescent="0.25">
      <c r="A8" s="1"/>
      <c r="B8" s="4">
        <v>4</v>
      </c>
      <c r="C8" s="4" t="s">
        <v>6</v>
      </c>
      <c r="D8" s="4">
        <v>113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100000000000001" customHeight="1" x14ac:dyDescent="0.25">
      <c r="A9" s="1"/>
      <c r="B9" s="4">
        <v>5</v>
      </c>
      <c r="C9" s="4" t="s">
        <v>7</v>
      </c>
      <c r="D9" s="4">
        <v>117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100000000000001" customHeight="1" x14ac:dyDescent="0.25">
      <c r="A10" s="1"/>
      <c r="B10" s="4">
        <v>6</v>
      </c>
      <c r="C10" s="4" t="s">
        <v>8</v>
      </c>
      <c r="D10" s="4">
        <v>122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 x14ac:dyDescent="0.25">
      <c r="A11" s="1"/>
      <c r="B11" s="4">
        <v>7</v>
      </c>
      <c r="C11" s="4" t="s">
        <v>9</v>
      </c>
      <c r="D11" s="4">
        <v>129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25">
      <c r="A12" s="1"/>
      <c r="B12" s="4">
        <v>8</v>
      </c>
      <c r="C12" s="4" t="s">
        <v>10</v>
      </c>
      <c r="D12" s="4">
        <v>137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 x14ac:dyDescent="0.25">
      <c r="A13" s="1"/>
      <c r="B13" s="4">
        <v>9</v>
      </c>
      <c r="C13" s="4" t="s">
        <v>11</v>
      </c>
      <c r="D13" s="4">
        <v>148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x14ac:dyDescent="0.25">
      <c r="A14" s="1"/>
      <c r="B14" s="4">
        <v>10</v>
      </c>
      <c r="C14" s="4" t="s">
        <v>12</v>
      </c>
      <c r="D14" s="4">
        <v>167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 x14ac:dyDescent="0.25">
      <c r="A15" s="1"/>
      <c r="B15" s="4">
        <v>11</v>
      </c>
      <c r="C15" s="4" t="s">
        <v>13</v>
      </c>
      <c r="D15" s="4">
        <v>184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100000000000001" customHeight="1" x14ac:dyDescent="0.25">
      <c r="A16" s="1"/>
      <c r="B16" s="4">
        <v>12</v>
      </c>
      <c r="C16" s="4" t="s">
        <v>14</v>
      </c>
      <c r="D16" s="4">
        <v>200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100000000000001" customHeight="1" x14ac:dyDescent="0.25">
      <c r="A17" s="1"/>
      <c r="B17" s="4">
        <v>13</v>
      </c>
      <c r="C17" s="4" t="s">
        <v>15</v>
      </c>
      <c r="D17" s="4">
        <v>220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 x14ac:dyDescent="0.25">
      <c r="A18" s="1"/>
      <c r="B18" s="4">
        <v>14</v>
      </c>
      <c r="C18" s="4" t="s">
        <v>16</v>
      </c>
      <c r="D18" s="4">
        <v>240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100000000000001" customHeight="1" x14ac:dyDescent="0.25">
      <c r="A19" s="1"/>
      <c r="B19" s="4">
        <v>15</v>
      </c>
      <c r="C19" s="4" t="s">
        <v>17</v>
      </c>
      <c r="D19" s="4">
        <v>254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 x14ac:dyDescent="0.25">
      <c r="A20" s="1"/>
      <c r="B20" s="4">
        <v>16</v>
      </c>
      <c r="C20" s="4" t="s">
        <v>18</v>
      </c>
      <c r="D20" s="4">
        <v>264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100000000000001" customHeight="1" x14ac:dyDescent="0.25">
      <c r="A21" s="1"/>
      <c r="B21" s="4">
        <v>17</v>
      </c>
      <c r="C21" s="4" t="s">
        <v>19</v>
      </c>
      <c r="D21" s="4">
        <v>272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00000000000001" customHeight="1" x14ac:dyDescent="0.25">
      <c r="A22" s="1"/>
      <c r="B22" s="4">
        <v>18</v>
      </c>
      <c r="C22" s="4" t="s">
        <v>20</v>
      </c>
      <c r="D22" s="4">
        <v>280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100000000000001" customHeight="1" x14ac:dyDescent="0.25">
      <c r="A23" s="1"/>
      <c r="B23" s="4">
        <v>19</v>
      </c>
      <c r="C23" s="4" t="s">
        <v>21</v>
      </c>
      <c r="D23" s="4">
        <v>289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100000000000001" customHeight="1" x14ac:dyDescent="0.25">
      <c r="A24" s="1"/>
      <c r="B24" s="4">
        <v>20</v>
      </c>
      <c r="C24" s="4" t="s">
        <v>22</v>
      </c>
      <c r="D24" s="4">
        <v>301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100000000000001" customHeight="1" x14ac:dyDescent="0.25">
      <c r="A25" s="1"/>
      <c r="B25" s="4">
        <v>21</v>
      </c>
      <c r="C25" s="4" t="s">
        <v>23</v>
      </c>
      <c r="D25" s="4">
        <v>317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00000000000001" customHeight="1" x14ac:dyDescent="0.25">
      <c r="A26" s="1"/>
      <c r="B26" s="4">
        <v>22</v>
      </c>
      <c r="C26" s="4" t="s">
        <v>24</v>
      </c>
      <c r="D26" s="4">
        <v>331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100000000000001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100000000000001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">
    <mergeCell ref="B2:D2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571B6-4BCB-41FC-BA02-7C21517DDF41}">
  <dimension ref="A1:U219"/>
  <sheetViews>
    <sheetView showGridLines="0" zoomScaleNormal="100" workbookViewId="0">
      <selection activeCell="B4" sqref="B4:C4"/>
    </sheetView>
  </sheetViews>
  <sheetFormatPr defaultColWidth="14.42578125" defaultRowHeight="20.100000000000001" customHeight="1" x14ac:dyDescent="0.25"/>
  <cols>
    <col min="1" max="1" width="3.7109375" customWidth="1"/>
    <col min="2" max="2" width="29" customWidth="1"/>
    <col min="3" max="3" width="20.42578125" customWidth="1"/>
    <col min="4" max="4" width="3.7109375" customWidth="1"/>
    <col min="5" max="6" width="9.140625" customWidth="1"/>
    <col min="7" max="10" width="8.7109375" customWidth="1"/>
    <col min="11" max="11" width="3.7109375" customWidth="1"/>
    <col min="12" max="12" width="25.28515625" customWidth="1"/>
    <col min="13" max="13" width="28.140625" customWidth="1"/>
    <col min="14" max="14" width="3.7109375" customWidth="1"/>
    <col min="15" max="21" width="8.7109375" customWidth="1"/>
  </cols>
  <sheetData>
    <row r="1" spans="1:21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0.100000000000001" customHeight="1" thickBot="1" x14ac:dyDescent="0.3">
      <c r="A2" s="1"/>
      <c r="B2" s="25" t="s">
        <v>29</v>
      </c>
      <c r="C2" s="25"/>
      <c r="D2" s="1"/>
      <c r="E2" s="1"/>
      <c r="F2" s="1"/>
      <c r="G2" s="1"/>
      <c r="H2" s="1"/>
      <c r="I2" s="1"/>
      <c r="J2" s="1"/>
      <c r="K2" s="1"/>
      <c r="L2" s="25" t="s">
        <v>36</v>
      </c>
      <c r="M2" s="25"/>
      <c r="N2" s="1"/>
      <c r="O2" s="1"/>
      <c r="P2" s="1"/>
      <c r="Q2" s="1"/>
      <c r="R2" s="1"/>
      <c r="S2" s="1"/>
      <c r="T2" s="1"/>
      <c r="U2" s="1"/>
    </row>
    <row r="3" spans="1:21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0.100000000000001" customHeight="1" x14ac:dyDescent="0.25">
      <c r="A4" s="1"/>
      <c r="B4" s="26" t="s">
        <v>27</v>
      </c>
      <c r="C4" s="26"/>
      <c r="D4" s="1"/>
      <c r="E4" s="1"/>
      <c r="F4" s="1"/>
      <c r="G4" s="1"/>
      <c r="H4" s="1"/>
      <c r="I4" s="1"/>
      <c r="J4" s="1"/>
      <c r="K4" s="1"/>
      <c r="L4" s="26" t="s">
        <v>27</v>
      </c>
      <c r="M4" s="26"/>
      <c r="N4" s="1"/>
      <c r="O4" s="1"/>
      <c r="P4" s="1"/>
      <c r="Q4" s="1"/>
      <c r="R4" s="1"/>
      <c r="S4" s="1"/>
      <c r="T4" s="1"/>
      <c r="U4" s="1"/>
    </row>
    <row r="5" spans="1:21" ht="20.100000000000001" customHeight="1" x14ac:dyDescent="0.25">
      <c r="A5" s="1"/>
      <c r="B5" s="4" t="s">
        <v>1</v>
      </c>
      <c r="C5" s="12" t="s">
        <v>5</v>
      </c>
      <c r="D5" s="1"/>
      <c r="E5" s="1"/>
      <c r="F5" s="1"/>
      <c r="G5" s="1"/>
      <c r="H5" s="1"/>
      <c r="I5" s="1"/>
      <c r="J5" s="1"/>
      <c r="K5" s="1"/>
      <c r="L5" s="4" t="s">
        <v>1</v>
      </c>
      <c r="M5" s="12"/>
      <c r="N5" s="1"/>
      <c r="O5" s="1"/>
      <c r="P5" s="1"/>
      <c r="Q5" s="1"/>
      <c r="R5" s="1"/>
      <c r="S5" s="1"/>
      <c r="T5" s="1"/>
      <c r="U5" s="1"/>
    </row>
    <row r="6" spans="1:21" ht="20.100000000000001" customHeight="1" x14ac:dyDescent="0.25">
      <c r="A6" s="1"/>
      <c r="B6" s="4" t="s">
        <v>31</v>
      </c>
      <c r="C6" s="13">
        <v>1500000</v>
      </c>
      <c r="D6" s="1"/>
      <c r="E6" s="1"/>
      <c r="F6" s="1"/>
      <c r="G6" s="1"/>
      <c r="H6" s="1"/>
      <c r="I6" s="1"/>
      <c r="J6" s="1"/>
      <c r="K6" s="1"/>
      <c r="L6" s="4" t="s">
        <v>31</v>
      </c>
      <c r="M6" s="13"/>
      <c r="N6" s="1"/>
      <c r="O6" s="1"/>
      <c r="P6" s="1"/>
      <c r="Q6" s="1"/>
      <c r="R6" s="1"/>
      <c r="S6" s="1"/>
      <c r="T6" s="1"/>
      <c r="U6" s="1"/>
    </row>
    <row r="7" spans="1:21" ht="20.100000000000001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0.100000000000001" customHeight="1" x14ac:dyDescent="0.25">
      <c r="A8" s="1"/>
      <c r="B8" s="27" t="s">
        <v>28</v>
      </c>
      <c r="C8" s="27"/>
      <c r="D8" s="1"/>
      <c r="E8" s="1"/>
      <c r="F8" s="1"/>
      <c r="G8" s="1"/>
      <c r="H8" s="1"/>
      <c r="I8" s="1"/>
      <c r="J8" s="1"/>
      <c r="K8" s="1"/>
      <c r="L8" s="27" t="s">
        <v>28</v>
      </c>
      <c r="M8" s="27"/>
      <c r="N8" s="1"/>
      <c r="O8" s="1"/>
      <c r="P8" s="1"/>
      <c r="Q8" s="1"/>
      <c r="R8" s="1"/>
      <c r="S8" s="1"/>
      <c r="T8" s="1"/>
      <c r="U8" s="1"/>
    </row>
    <row r="9" spans="1:21" ht="20.100000000000001" customHeight="1" x14ac:dyDescent="0.25">
      <c r="A9" s="1"/>
      <c r="B9" s="4" t="s">
        <v>1</v>
      </c>
      <c r="C9" s="12" t="s">
        <v>20</v>
      </c>
      <c r="D9" s="1"/>
      <c r="E9" s="1"/>
      <c r="F9" s="1"/>
      <c r="G9" s="1"/>
      <c r="H9" s="1"/>
      <c r="I9" s="1"/>
      <c r="J9" s="1"/>
      <c r="K9" s="1"/>
      <c r="L9" s="4" t="s">
        <v>1</v>
      </c>
      <c r="M9" s="12"/>
      <c r="N9" s="1"/>
      <c r="O9" s="1"/>
      <c r="P9" s="1"/>
      <c r="Q9" s="1"/>
      <c r="R9" s="1"/>
      <c r="S9" s="1"/>
      <c r="T9" s="1"/>
      <c r="U9" s="1"/>
    </row>
    <row r="10" spans="1:21" ht="20.100000000000001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0.100000000000001" customHeight="1" x14ac:dyDescent="0.25">
      <c r="A11" s="1"/>
      <c r="B11" s="15" t="s">
        <v>2</v>
      </c>
      <c r="C11" s="14">
        <f>IFERROR(VLOOKUP(C9,'Cost Inflation Index Table'!$C$5:$D$26,2,FALSE)/VLOOKUP(C5,'Cost Inflation Index Table'!$C$5:$D$26,2,FALSE),"")</f>
        <v>2.5688073394495414</v>
      </c>
      <c r="D11" s="1"/>
      <c r="E11" s="1"/>
      <c r="F11" s="1"/>
      <c r="G11" s="1"/>
      <c r="H11" s="1"/>
      <c r="I11" s="1"/>
      <c r="J11" s="1"/>
      <c r="K11" s="1"/>
      <c r="L11" s="15" t="s">
        <v>2</v>
      </c>
      <c r="M11" s="14"/>
      <c r="N11" s="1"/>
      <c r="O11" s="1"/>
      <c r="P11" s="1"/>
      <c r="Q11" s="1"/>
      <c r="R11" s="1"/>
      <c r="S11" s="1"/>
      <c r="T11" s="1"/>
      <c r="U11" s="1"/>
    </row>
    <row r="12" spans="1:21" ht="20.100000000000001" customHeight="1" x14ac:dyDescent="0.25">
      <c r="A12" s="1"/>
      <c r="B12" s="16"/>
      <c r="C12" s="8"/>
      <c r="D12" s="1"/>
      <c r="E12" s="1"/>
      <c r="F12" s="1"/>
      <c r="G12" s="1"/>
      <c r="H12" s="1"/>
      <c r="I12" s="1"/>
      <c r="J12" s="1"/>
      <c r="K12" s="1"/>
      <c r="L12" s="16"/>
      <c r="M12" s="8"/>
      <c r="N12" s="1"/>
      <c r="O12" s="1"/>
      <c r="P12" s="1"/>
      <c r="Q12" s="1"/>
      <c r="R12" s="1"/>
      <c r="S12" s="1"/>
      <c r="T12" s="1"/>
      <c r="U12" s="1"/>
    </row>
    <row r="13" spans="1:21" ht="47.25" customHeight="1" x14ac:dyDescent="0.25">
      <c r="A13" s="1"/>
      <c r="B13" s="17" t="str">
        <f>"Indexed Cost of Acquisition for " &amp; C9</f>
        <v>Indexed Cost of Acquisition for 2018-19</v>
      </c>
      <c r="C13" s="13">
        <f>IFERROR(C6*C11,"")</f>
        <v>3853211.009174312</v>
      </c>
      <c r="D13" s="1"/>
      <c r="E13" s="1"/>
      <c r="F13" s="1"/>
      <c r="G13" s="1"/>
      <c r="H13" s="1"/>
      <c r="I13" s="1"/>
      <c r="J13" s="1"/>
      <c r="K13" s="1"/>
      <c r="L13" s="17" t="str">
        <f>"Indexed Cost of Acquisition for " &amp; M9</f>
        <v xml:space="preserve">Indexed Cost of Acquisition for </v>
      </c>
      <c r="M13" s="13">
        <f>M6*M11</f>
        <v>0</v>
      </c>
      <c r="N13" s="1"/>
      <c r="O13" s="1"/>
      <c r="P13" s="1"/>
      <c r="Q13" s="1"/>
      <c r="R13" s="1"/>
      <c r="S13" s="1"/>
      <c r="T13" s="1"/>
      <c r="U13" s="1"/>
    </row>
    <row r="14" spans="1:21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20.100000000000001" customHeight="1" x14ac:dyDescent="0.25">
      <c r="A15" s="1"/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0.100000000000001" customHeight="1" x14ac:dyDescent="0.25">
      <c r="A16" s="1"/>
      <c r="B16" s="1"/>
      <c r="C16" s="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0.100000000000001" customHeight="1" x14ac:dyDescent="0.25">
      <c r="A17" s="1"/>
      <c r="B17" s="3"/>
      <c r="C17" s="1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0.100000000000001" customHeight="1" x14ac:dyDescent="0.25">
      <c r="A18" s="1"/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20.100000000000001" customHeight="1" x14ac:dyDescent="0.25">
      <c r="A20" s="1"/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20.100000000000001" customHeight="1" x14ac:dyDescent="0.25">
      <c r="A21" s="1"/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20.100000000000001" customHeight="1" x14ac:dyDescent="0.25">
      <c r="A22" s="1"/>
      <c r="B22" s="9"/>
      <c r="C22" s="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0.100000000000001" customHeight="1" x14ac:dyDescent="0.25">
      <c r="A23" s="1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0.100000000000001" customHeight="1" x14ac:dyDescent="0.25">
      <c r="A25" s="1"/>
      <c r="B25" s="1"/>
      <c r="C25" s="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</sheetData>
  <mergeCells count="6">
    <mergeCell ref="B4:C4"/>
    <mergeCell ref="B8:C8"/>
    <mergeCell ref="B2:C2"/>
    <mergeCell ref="L2:M2"/>
    <mergeCell ref="L4:M4"/>
    <mergeCell ref="L8:M8"/>
  </mergeCells>
  <pageMargins left="0.7" right="0.7" top="0.75" bottom="0.75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E00AFB6-97F7-444A-9783-9EC831EC2650}">
          <x14:formula1>
            <xm:f>'Cost Inflation Index Table'!$C$5:$C$26</xm:f>
          </x14:formula1>
          <xm:sqref>C5 C9 M5 M9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80B28-49CD-4AEF-93E0-7E431AA2B5FB}">
  <dimension ref="A1:U220"/>
  <sheetViews>
    <sheetView showGridLines="0" workbookViewId="0">
      <selection activeCell="B4" sqref="B4:C4"/>
    </sheetView>
  </sheetViews>
  <sheetFormatPr defaultColWidth="14.42578125" defaultRowHeight="20.100000000000001" customHeight="1" x14ac:dyDescent="0.25"/>
  <cols>
    <col min="1" max="1" width="3.7109375" customWidth="1"/>
    <col min="2" max="2" width="34.5703125" customWidth="1"/>
    <col min="3" max="3" width="31" customWidth="1"/>
    <col min="4" max="4" width="3.7109375" customWidth="1"/>
    <col min="5" max="6" width="9.140625" customWidth="1"/>
    <col min="7" max="10" width="8.7109375" customWidth="1"/>
    <col min="11" max="11" width="3.7109375" customWidth="1"/>
    <col min="12" max="12" width="33.85546875" customWidth="1"/>
    <col min="13" max="13" width="23.5703125" customWidth="1"/>
    <col min="14" max="14" width="3.7109375" customWidth="1"/>
    <col min="15" max="21" width="8.7109375" customWidth="1"/>
  </cols>
  <sheetData>
    <row r="1" spans="1:21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0.100000000000001" customHeight="1" thickBot="1" x14ac:dyDescent="0.3">
      <c r="A2" s="1"/>
      <c r="B2" s="25" t="s">
        <v>37</v>
      </c>
      <c r="C2" s="25"/>
      <c r="D2" s="1"/>
      <c r="E2" s="1"/>
      <c r="F2" s="1"/>
      <c r="G2" s="1"/>
      <c r="H2" s="1"/>
      <c r="I2" s="1"/>
      <c r="J2" s="1"/>
      <c r="K2" s="1"/>
      <c r="L2" s="25" t="s">
        <v>36</v>
      </c>
      <c r="M2" s="25"/>
      <c r="N2" s="1"/>
      <c r="O2" s="1"/>
      <c r="P2" s="1"/>
      <c r="Q2" s="1"/>
      <c r="R2" s="1"/>
      <c r="S2" s="1"/>
      <c r="T2" s="1"/>
      <c r="U2" s="1"/>
    </row>
    <row r="3" spans="1:21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0.100000000000001" customHeight="1" x14ac:dyDescent="0.25">
      <c r="A4" s="1"/>
      <c r="B4" s="26" t="s">
        <v>27</v>
      </c>
      <c r="C4" s="26"/>
      <c r="D4" s="1"/>
      <c r="E4" s="1"/>
      <c r="F4" s="1"/>
      <c r="G4" s="1"/>
      <c r="H4" s="1"/>
      <c r="I4" s="1"/>
      <c r="J4" s="1"/>
      <c r="K4" s="1"/>
      <c r="L4" s="26" t="s">
        <v>27</v>
      </c>
      <c r="M4" s="26"/>
      <c r="N4" s="1"/>
      <c r="O4" s="1"/>
      <c r="P4" s="1"/>
      <c r="Q4" s="1"/>
      <c r="R4" s="1"/>
      <c r="S4" s="1"/>
      <c r="T4" s="1"/>
      <c r="U4" s="1"/>
    </row>
    <row r="5" spans="1:21" ht="20.100000000000001" customHeight="1" x14ac:dyDescent="0.25">
      <c r="A5" s="1"/>
      <c r="B5" s="4" t="s">
        <v>1</v>
      </c>
      <c r="C5" s="12" t="s">
        <v>4</v>
      </c>
      <c r="D5" s="1"/>
      <c r="E5" s="1"/>
      <c r="F5" s="1"/>
      <c r="G5" s="1"/>
      <c r="H5" s="1"/>
      <c r="I5" s="1"/>
      <c r="J5" s="1"/>
      <c r="K5" s="1"/>
      <c r="L5" s="4" t="s">
        <v>1</v>
      </c>
      <c r="M5" s="12"/>
      <c r="N5" s="1"/>
      <c r="O5" s="1"/>
      <c r="P5" s="1"/>
      <c r="Q5" s="1"/>
      <c r="R5" s="1"/>
      <c r="S5" s="1"/>
      <c r="T5" s="1"/>
      <c r="U5" s="1"/>
    </row>
    <row r="6" spans="1:21" ht="20.100000000000001" customHeight="1" x14ac:dyDescent="0.25">
      <c r="A6" s="1"/>
      <c r="B6" s="4" t="s">
        <v>31</v>
      </c>
      <c r="C6" s="13">
        <v>2500000</v>
      </c>
      <c r="D6" s="1"/>
      <c r="E6" s="1"/>
      <c r="F6" s="1"/>
      <c r="G6" s="1"/>
      <c r="H6" s="1"/>
      <c r="I6" s="1"/>
      <c r="J6" s="1"/>
      <c r="K6" s="1"/>
      <c r="L6" s="4" t="s">
        <v>31</v>
      </c>
      <c r="M6" s="13"/>
      <c r="N6" s="1"/>
      <c r="O6" s="1"/>
      <c r="P6" s="1"/>
      <c r="Q6" s="1"/>
      <c r="R6" s="1"/>
      <c r="S6" s="1"/>
      <c r="T6" s="1"/>
      <c r="U6" s="1"/>
    </row>
    <row r="7" spans="1:21" ht="20.100000000000001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0.100000000000001" customHeight="1" x14ac:dyDescent="0.25">
      <c r="A8" s="1"/>
      <c r="B8" s="27" t="s">
        <v>28</v>
      </c>
      <c r="C8" s="27"/>
      <c r="D8" s="1"/>
      <c r="E8" s="1"/>
      <c r="F8" s="1"/>
      <c r="G8" s="1"/>
      <c r="H8" s="1"/>
      <c r="I8" s="1"/>
      <c r="J8" s="1"/>
      <c r="K8" s="1"/>
      <c r="L8" s="27" t="s">
        <v>28</v>
      </c>
      <c r="M8" s="27"/>
      <c r="N8" s="1"/>
      <c r="O8" s="1"/>
      <c r="P8" s="1"/>
      <c r="Q8" s="1"/>
      <c r="R8" s="1"/>
      <c r="S8" s="1"/>
      <c r="T8" s="1"/>
      <c r="U8" s="1"/>
    </row>
    <row r="9" spans="1:21" ht="20.100000000000001" customHeight="1" x14ac:dyDescent="0.25">
      <c r="A9" s="1"/>
      <c r="B9" s="4" t="s">
        <v>1</v>
      </c>
      <c r="C9" s="12" t="s">
        <v>10</v>
      </c>
      <c r="D9" s="1"/>
      <c r="E9" s="1"/>
      <c r="F9" s="1"/>
      <c r="G9" s="1"/>
      <c r="H9" s="1"/>
      <c r="I9" s="1"/>
      <c r="J9" s="1"/>
      <c r="K9" s="1"/>
      <c r="L9" s="4" t="s">
        <v>1</v>
      </c>
      <c r="M9" s="12"/>
      <c r="N9" s="1"/>
      <c r="O9" s="1"/>
      <c r="P9" s="1"/>
      <c r="Q9" s="1"/>
      <c r="R9" s="1"/>
      <c r="S9" s="1"/>
      <c r="T9" s="1"/>
      <c r="U9" s="1"/>
    </row>
    <row r="10" spans="1:21" ht="20.100000000000001" customHeight="1" x14ac:dyDescent="0.25">
      <c r="A10" s="1"/>
      <c r="B10" s="4" t="s">
        <v>31</v>
      </c>
      <c r="C10" s="13">
        <v>3650000</v>
      </c>
      <c r="D10" s="1"/>
      <c r="E10" s="1"/>
      <c r="F10" s="1"/>
      <c r="G10" s="1"/>
      <c r="H10" s="1"/>
      <c r="I10" s="1"/>
      <c r="J10" s="1"/>
      <c r="K10" s="1"/>
      <c r="L10" s="4" t="s">
        <v>31</v>
      </c>
      <c r="M10" s="13"/>
      <c r="N10" s="1"/>
      <c r="O10" s="1"/>
      <c r="P10" s="1"/>
      <c r="Q10" s="1"/>
      <c r="R10" s="1"/>
      <c r="S10" s="1"/>
      <c r="T10" s="1"/>
      <c r="U10" s="1"/>
    </row>
    <row r="11" spans="1:21" ht="20.100000000000001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0.100000000000001" customHeight="1" x14ac:dyDescent="0.25">
      <c r="A12" s="1"/>
      <c r="B12" s="7" t="s">
        <v>2</v>
      </c>
      <c r="C12" s="14">
        <f>IFERROR(VLOOKUP(C9,'Cost Inflation Index Table'!C5:$D$26,2,FALSE)/VLOOKUP(C5,'Cost Inflation Index Table'!C5:$D$26,2,FALSE),"")</f>
        <v>1.3047619047619048</v>
      </c>
      <c r="D12" s="1"/>
      <c r="E12" s="1"/>
      <c r="F12" s="1"/>
      <c r="G12" s="1"/>
      <c r="H12" s="1"/>
      <c r="I12" s="1"/>
      <c r="J12" s="1"/>
      <c r="K12" s="1"/>
      <c r="L12" s="7" t="s">
        <v>2</v>
      </c>
      <c r="M12" s="14"/>
      <c r="N12" s="1"/>
      <c r="O12" s="1"/>
      <c r="P12" s="1"/>
      <c r="Q12" s="1"/>
      <c r="R12" s="1"/>
      <c r="S12" s="1"/>
      <c r="T12" s="1"/>
      <c r="U12" s="1"/>
    </row>
    <row r="13" spans="1:21" ht="20.100000000000001" customHeight="1" x14ac:dyDescent="0.25">
      <c r="A13" s="1"/>
      <c r="B13" s="16"/>
      <c r="C13" s="8"/>
      <c r="D13" s="1"/>
      <c r="E13" s="1"/>
      <c r="F13" s="1"/>
      <c r="G13" s="1"/>
      <c r="H13" s="1"/>
      <c r="I13" s="1"/>
      <c r="J13" s="1"/>
      <c r="K13" s="1"/>
      <c r="L13" s="16"/>
      <c r="M13" s="8"/>
      <c r="N13" s="1"/>
      <c r="O13" s="1"/>
      <c r="P13" s="1"/>
      <c r="Q13" s="1"/>
      <c r="R13" s="1"/>
      <c r="S13" s="1"/>
      <c r="T13" s="1"/>
      <c r="U13" s="1"/>
    </row>
    <row r="14" spans="1:21" ht="20.100000000000001" customHeight="1" x14ac:dyDescent="0.25">
      <c r="A14" s="1"/>
      <c r="B14" s="18" t="s">
        <v>25</v>
      </c>
      <c r="C14" s="13">
        <f>IFERROR(C6*C12,"")</f>
        <v>3261904.7619047621</v>
      </c>
      <c r="D14" s="1"/>
      <c r="E14" s="1"/>
      <c r="F14" s="1"/>
      <c r="G14" s="1"/>
      <c r="H14" s="1"/>
      <c r="I14" s="1"/>
      <c r="J14" s="1"/>
      <c r="K14" s="1"/>
      <c r="L14" s="18" t="s">
        <v>25</v>
      </c>
      <c r="M14" s="13"/>
      <c r="N14" s="1"/>
      <c r="O14" s="1"/>
      <c r="P14" s="1"/>
      <c r="Q14" s="1"/>
      <c r="R14" s="1"/>
      <c r="S14" s="1"/>
      <c r="T14" s="1"/>
      <c r="U14" s="1"/>
    </row>
    <row r="15" spans="1:21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0.100000000000001" customHeight="1" x14ac:dyDescent="0.25">
      <c r="A16" s="1"/>
      <c r="B16" s="20" t="s">
        <v>26</v>
      </c>
      <c r="C16" s="13">
        <f>C10-C14</f>
        <v>388095.23809523787</v>
      </c>
      <c r="D16" s="1"/>
      <c r="E16" s="1"/>
      <c r="F16" s="1"/>
      <c r="G16" s="1"/>
      <c r="H16" s="1"/>
      <c r="I16" s="1"/>
      <c r="J16" s="1"/>
      <c r="K16" s="1"/>
      <c r="L16" s="20" t="s">
        <v>26</v>
      </c>
      <c r="M16" s="13"/>
      <c r="N16" s="1"/>
      <c r="O16" s="1"/>
      <c r="P16" s="1"/>
      <c r="Q16" s="1"/>
      <c r="R16" s="1"/>
      <c r="S16" s="1"/>
      <c r="T16" s="1"/>
      <c r="U16" s="1"/>
    </row>
    <row r="17" spans="1:21" ht="20.100000000000001" customHeight="1" x14ac:dyDescent="0.25">
      <c r="A17" s="1"/>
      <c r="B17" s="1"/>
      <c r="C17" s="3"/>
      <c r="D17" s="1"/>
      <c r="E17" s="1"/>
      <c r="F17" s="1"/>
      <c r="G17" s="1"/>
      <c r="H17" s="1"/>
      <c r="I17" s="1"/>
      <c r="J17" s="1"/>
      <c r="K17" s="1"/>
      <c r="L17" s="1"/>
      <c r="M17" s="3"/>
      <c r="N17" s="1"/>
      <c r="O17" s="1"/>
      <c r="P17" s="1"/>
      <c r="Q17" s="1"/>
      <c r="R17" s="1"/>
      <c r="S17" s="1"/>
      <c r="T17" s="1"/>
      <c r="U17" s="1"/>
    </row>
    <row r="18" spans="1:21" ht="20.100000000000001" customHeight="1" x14ac:dyDescent="0.25">
      <c r="A18" s="1"/>
      <c r="B18" s="23" t="s">
        <v>32</v>
      </c>
      <c r="C18" s="19">
        <v>0.2</v>
      </c>
      <c r="D18" s="1"/>
      <c r="E18" s="1"/>
      <c r="F18" s="1"/>
      <c r="G18" s="1"/>
      <c r="H18" s="1"/>
      <c r="I18" s="1"/>
      <c r="J18" s="1"/>
      <c r="K18" s="1"/>
      <c r="L18" s="23" t="s">
        <v>32</v>
      </c>
      <c r="M18" s="19"/>
      <c r="N18" s="1"/>
      <c r="O18" s="1"/>
      <c r="P18" s="1"/>
      <c r="Q18" s="1"/>
      <c r="R18" s="1"/>
      <c r="S18" s="1"/>
      <c r="T18" s="1"/>
      <c r="U18" s="1"/>
    </row>
    <row r="19" spans="1:21" ht="20.100000000000001" customHeight="1" x14ac:dyDescent="0.25">
      <c r="A19" s="1"/>
      <c r="B19" s="23" t="s">
        <v>33</v>
      </c>
      <c r="C19" s="21">
        <f>C18*C16</f>
        <v>77619.047619047575</v>
      </c>
      <c r="D19" s="1"/>
      <c r="E19" s="1"/>
      <c r="F19" s="1"/>
      <c r="G19" s="1"/>
      <c r="H19" s="1"/>
      <c r="I19" s="1"/>
      <c r="J19" s="1"/>
      <c r="K19" s="1"/>
      <c r="L19" s="23" t="s">
        <v>33</v>
      </c>
      <c r="M19" s="21"/>
      <c r="N19" s="1"/>
      <c r="O19" s="1"/>
      <c r="P19" s="1"/>
      <c r="Q19" s="1"/>
      <c r="R19" s="1"/>
      <c r="S19" s="1"/>
      <c r="T19" s="1"/>
      <c r="U19" s="1"/>
    </row>
    <row r="20" spans="1:21" ht="20.100000000000001" customHeight="1" x14ac:dyDescent="0.25">
      <c r="A20" s="1"/>
      <c r="B20" s="2"/>
      <c r="C20" s="2"/>
      <c r="D20" s="1"/>
      <c r="E20" s="1"/>
      <c r="F20" s="1"/>
      <c r="G20" s="1"/>
      <c r="H20" s="1"/>
      <c r="I20" s="1"/>
      <c r="J20" s="1"/>
      <c r="K20" s="1"/>
      <c r="L20" s="2"/>
      <c r="M20" s="2"/>
      <c r="N20" s="1"/>
      <c r="O20" s="1"/>
      <c r="P20" s="1"/>
      <c r="Q20" s="1"/>
      <c r="R20" s="1"/>
      <c r="S20" s="1"/>
      <c r="T20" s="1"/>
      <c r="U20" s="1"/>
    </row>
    <row r="21" spans="1:21" ht="20.100000000000001" customHeight="1" x14ac:dyDescent="0.25">
      <c r="A21" s="1"/>
      <c r="B21" s="22" t="s">
        <v>34</v>
      </c>
      <c r="C21" s="19">
        <v>0.1</v>
      </c>
      <c r="D21" s="1"/>
      <c r="E21" s="1"/>
      <c r="F21" s="1"/>
      <c r="G21" s="1"/>
      <c r="H21" s="1"/>
      <c r="I21" s="1"/>
      <c r="J21" s="1"/>
      <c r="K21" s="1"/>
      <c r="L21" s="22" t="s">
        <v>34</v>
      </c>
      <c r="M21" s="19"/>
      <c r="N21" s="1"/>
      <c r="O21" s="1"/>
      <c r="P21" s="1"/>
      <c r="Q21" s="1"/>
      <c r="R21" s="1"/>
      <c r="S21" s="1"/>
      <c r="T21" s="1"/>
      <c r="U21" s="1"/>
    </row>
    <row r="22" spans="1:21" ht="20.100000000000001" customHeight="1" x14ac:dyDescent="0.25">
      <c r="A22" s="1"/>
      <c r="B22" s="22" t="s">
        <v>33</v>
      </c>
      <c r="C22" s="21">
        <f>(C10-C6)*C21</f>
        <v>115000</v>
      </c>
      <c r="D22" s="1"/>
      <c r="E22" s="1"/>
      <c r="F22" s="1"/>
      <c r="G22" s="1"/>
      <c r="H22" s="1"/>
      <c r="I22" s="1"/>
      <c r="J22" s="1"/>
      <c r="K22" s="1"/>
      <c r="L22" s="22" t="s">
        <v>33</v>
      </c>
      <c r="M22" s="21"/>
      <c r="N22" s="1"/>
      <c r="O22" s="1"/>
      <c r="P22" s="1"/>
      <c r="Q22" s="1"/>
      <c r="R22" s="1"/>
      <c r="S22" s="1"/>
      <c r="T22" s="1"/>
      <c r="U22" s="1"/>
    </row>
    <row r="23" spans="1:21" ht="20.100000000000001" customHeight="1" x14ac:dyDescent="0.25">
      <c r="A23" s="1"/>
      <c r="B23" s="2"/>
      <c r="C23" s="2"/>
      <c r="D23" s="1"/>
      <c r="E23" s="1"/>
      <c r="F23" s="1"/>
      <c r="G23" s="1"/>
      <c r="H23" s="1"/>
      <c r="I23" s="1"/>
      <c r="J23" s="1"/>
      <c r="K23" s="1"/>
      <c r="L23" s="2"/>
      <c r="M23" s="2"/>
      <c r="N23" s="1"/>
      <c r="O23" s="1"/>
      <c r="P23" s="1"/>
      <c r="Q23" s="1"/>
      <c r="R23" s="1"/>
      <c r="S23" s="1"/>
      <c r="T23" s="1"/>
      <c r="U23" s="1"/>
    </row>
    <row r="24" spans="1:21" ht="20.100000000000001" customHeight="1" x14ac:dyDescent="0.25">
      <c r="A24" s="1"/>
      <c r="B24" s="15" t="s">
        <v>35</v>
      </c>
      <c r="C24" s="24">
        <f>C22-C19</f>
        <v>37380.952380952425</v>
      </c>
      <c r="D24" s="1"/>
      <c r="E24" s="1"/>
      <c r="F24" s="1"/>
      <c r="G24" s="1"/>
      <c r="H24" s="1"/>
      <c r="I24" s="1"/>
      <c r="J24" s="1"/>
      <c r="K24" s="1"/>
      <c r="L24" s="15" t="s">
        <v>35</v>
      </c>
      <c r="M24" s="24"/>
      <c r="N24" s="1"/>
      <c r="O24" s="1"/>
      <c r="P24" s="1"/>
      <c r="Q24" s="1"/>
      <c r="R24" s="1"/>
      <c r="S24" s="1"/>
      <c r="T24" s="1"/>
      <c r="U24" s="1"/>
    </row>
    <row r="25" spans="1:21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0.100000000000001" customHeight="1" x14ac:dyDescent="0.25">
      <c r="A26" s="1"/>
      <c r="B26" s="3"/>
      <c r="C26" s="1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0.100000000000001" customHeight="1" x14ac:dyDescent="0.25">
      <c r="A27" s="1"/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0.100000000000001" customHeight="1" x14ac:dyDescent="0.25">
      <c r="A29" s="1"/>
      <c r="B29" s="3"/>
      <c r="C29" s="10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0.100000000000001" customHeight="1" x14ac:dyDescent="0.25">
      <c r="A30" s="1"/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0.100000000000001" customHeight="1" x14ac:dyDescent="0.25">
      <c r="A31" s="1"/>
      <c r="B31" s="9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</sheetData>
  <mergeCells count="6">
    <mergeCell ref="B2:C2"/>
    <mergeCell ref="B4:C4"/>
    <mergeCell ref="B8:C8"/>
    <mergeCell ref="L2:M2"/>
    <mergeCell ref="L4:M4"/>
    <mergeCell ref="L8:M8"/>
  </mergeCells>
  <pageMargins left="0.7" right="0.7" top="0.75" bottom="0.75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18A0B5C8-6B85-45CF-A8B1-00381394B97A}">
          <x14:formula1>
            <xm:f>'Cost Inflation Index Table'!$C$5:$C$26</xm:f>
          </x14:formula1>
          <xm:sqref>C5 C9 M5 M9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F2601-F0A7-4427-BCDA-A47A2398CDE6}">
  <dimension ref="A1:Z999"/>
  <sheetViews>
    <sheetView showGridLines="0" zoomScaleNormal="10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2" width="11.5703125" customWidth="1"/>
    <col min="3" max="3" width="17.5703125" customWidth="1"/>
    <col min="4" max="4" width="24.42578125" customWidth="1"/>
    <col min="5" max="5" width="3.7109375" customWidth="1"/>
    <col min="6" max="6" width="9.140625" customWidth="1"/>
    <col min="7" max="26" width="8.7109375" customWidth="1"/>
  </cols>
  <sheetData>
    <row r="1" spans="1:26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thickBot="1" x14ac:dyDescent="0.3">
      <c r="A2" s="1"/>
      <c r="B2" s="25" t="s">
        <v>30</v>
      </c>
      <c r="C2" s="25"/>
      <c r="D2" s="2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100000000000001" customHeight="1" x14ac:dyDescent="0.25">
      <c r="A4" s="1"/>
      <c r="B4" s="5" t="s">
        <v>0</v>
      </c>
      <c r="C4" s="6" t="s">
        <v>1</v>
      </c>
      <c r="D4" s="7" t="s">
        <v>2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100000000000001" customHeight="1" x14ac:dyDescent="0.25">
      <c r="A5" s="1"/>
      <c r="B5" s="4">
        <v>1</v>
      </c>
      <c r="C5" s="4" t="s">
        <v>3</v>
      </c>
      <c r="D5" s="4">
        <v>100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100000000000001" customHeight="1" x14ac:dyDescent="0.25">
      <c r="A6" s="1"/>
      <c r="B6" s="4">
        <v>2</v>
      </c>
      <c r="C6" s="4" t="s">
        <v>4</v>
      </c>
      <c r="D6" s="4">
        <v>105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100000000000001" customHeight="1" x14ac:dyDescent="0.25">
      <c r="A7" s="1"/>
      <c r="B7" s="4">
        <v>3</v>
      </c>
      <c r="C7" s="4" t="s">
        <v>5</v>
      </c>
      <c r="D7" s="4">
        <v>109</v>
      </c>
      <c r="E7" s="1"/>
      <c r="F7" s="1"/>
      <c r="G7" s="1"/>
      <c r="H7" s="1"/>
      <c r="I7" s="1"/>
      <c r="J7" s="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100000000000001" customHeight="1" x14ac:dyDescent="0.25">
      <c r="A8" s="1"/>
      <c r="B8" s="4">
        <v>4</v>
      </c>
      <c r="C8" s="4" t="s">
        <v>6</v>
      </c>
      <c r="D8" s="4">
        <v>113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100000000000001" customHeight="1" x14ac:dyDescent="0.25">
      <c r="A9" s="1"/>
      <c r="B9" s="4">
        <v>5</v>
      </c>
      <c r="C9" s="4" t="s">
        <v>7</v>
      </c>
      <c r="D9" s="4">
        <v>117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100000000000001" customHeight="1" x14ac:dyDescent="0.25">
      <c r="A10" s="1"/>
      <c r="B10" s="4">
        <v>6</v>
      </c>
      <c r="C10" s="4" t="s">
        <v>8</v>
      </c>
      <c r="D10" s="4">
        <v>122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 x14ac:dyDescent="0.25">
      <c r="A11" s="1"/>
      <c r="B11" s="4">
        <v>7</v>
      </c>
      <c r="C11" s="4" t="s">
        <v>9</v>
      </c>
      <c r="D11" s="4">
        <v>129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25">
      <c r="A12" s="1"/>
      <c r="B12" s="4">
        <v>8</v>
      </c>
      <c r="C12" s="4" t="s">
        <v>10</v>
      </c>
      <c r="D12" s="4">
        <v>137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 x14ac:dyDescent="0.25">
      <c r="A13" s="1"/>
      <c r="B13" s="4">
        <v>9</v>
      </c>
      <c r="C13" s="4" t="s">
        <v>11</v>
      </c>
      <c r="D13" s="4">
        <v>148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x14ac:dyDescent="0.25">
      <c r="A14" s="1"/>
      <c r="B14" s="4">
        <v>10</v>
      </c>
      <c r="C14" s="4" t="s">
        <v>12</v>
      </c>
      <c r="D14" s="4">
        <v>167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 x14ac:dyDescent="0.25">
      <c r="A15" s="1"/>
      <c r="B15" s="4">
        <v>11</v>
      </c>
      <c r="C15" s="4" t="s">
        <v>13</v>
      </c>
      <c r="D15" s="4">
        <v>184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100000000000001" customHeight="1" x14ac:dyDescent="0.25">
      <c r="A16" s="1"/>
      <c r="B16" s="4">
        <v>12</v>
      </c>
      <c r="C16" s="4" t="s">
        <v>14</v>
      </c>
      <c r="D16" s="4">
        <v>200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100000000000001" customHeight="1" x14ac:dyDescent="0.25">
      <c r="A17" s="1"/>
      <c r="B17" s="4">
        <v>13</v>
      </c>
      <c r="C17" s="4" t="s">
        <v>15</v>
      </c>
      <c r="D17" s="4">
        <v>220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 x14ac:dyDescent="0.25">
      <c r="A18" s="1"/>
      <c r="B18" s="4">
        <v>14</v>
      </c>
      <c r="C18" s="4" t="s">
        <v>16</v>
      </c>
      <c r="D18" s="4">
        <v>240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100000000000001" customHeight="1" x14ac:dyDescent="0.25">
      <c r="A19" s="1"/>
      <c r="B19" s="4">
        <v>15</v>
      </c>
      <c r="C19" s="4" t="s">
        <v>17</v>
      </c>
      <c r="D19" s="4">
        <v>254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 x14ac:dyDescent="0.25">
      <c r="A20" s="1"/>
      <c r="B20" s="4">
        <v>16</v>
      </c>
      <c r="C20" s="4" t="s">
        <v>18</v>
      </c>
      <c r="D20" s="4">
        <v>264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100000000000001" customHeight="1" x14ac:dyDescent="0.25">
      <c r="A21" s="1"/>
      <c r="B21" s="4">
        <v>17</v>
      </c>
      <c r="C21" s="4" t="s">
        <v>19</v>
      </c>
      <c r="D21" s="4">
        <v>272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00000000000001" customHeight="1" x14ac:dyDescent="0.25">
      <c r="A22" s="1"/>
      <c r="B22" s="4">
        <v>18</v>
      </c>
      <c r="C22" s="4" t="s">
        <v>20</v>
      </c>
      <c r="D22" s="4">
        <v>280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100000000000001" customHeight="1" x14ac:dyDescent="0.25">
      <c r="A23" s="1"/>
      <c r="B23" s="4">
        <v>19</v>
      </c>
      <c r="C23" s="4" t="s">
        <v>21</v>
      </c>
      <c r="D23" s="4">
        <v>289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100000000000001" customHeight="1" x14ac:dyDescent="0.25">
      <c r="A24" s="1"/>
      <c r="B24" s="4">
        <v>20</v>
      </c>
      <c r="C24" s="4" t="s">
        <v>22</v>
      </c>
      <c r="D24" s="4">
        <v>301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100000000000001" customHeight="1" x14ac:dyDescent="0.25">
      <c r="A25" s="1"/>
      <c r="B25" s="4">
        <v>21</v>
      </c>
      <c r="C25" s="4" t="s">
        <v>23</v>
      </c>
      <c r="D25" s="4">
        <v>317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00000000000001" customHeight="1" x14ac:dyDescent="0.25">
      <c r="A26" s="1"/>
      <c r="B26" s="4">
        <v>22</v>
      </c>
      <c r="C26" s="4" t="s">
        <v>24</v>
      </c>
      <c r="D26" s="4">
        <v>331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100000000000001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100000000000001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">
    <mergeCell ref="B2:D2"/>
  </mergeCells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Cost Inflation Index Table</vt:lpstr>
      <vt:lpstr>Cost Inflation Index Calculator</vt:lpstr>
      <vt:lpstr>Reducing Capital Gains Tax</vt:lpstr>
      <vt:lpstr>Cost Inflation Index 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Eshrak</dc:creator>
  <cp:lastModifiedBy>Eshrak</cp:lastModifiedBy>
  <dcterms:created xsi:type="dcterms:W3CDTF">2015-06-05T18:17:20Z</dcterms:created>
  <dcterms:modified xsi:type="dcterms:W3CDTF">2023-01-16T10:21:53Z</dcterms:modified>
</cp:coreProperties>
</file>