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xr:revisionPtr revIDLastSave="0" documentId="13_ncr:1_{291D010A-0AED-47CA-ABEB-44856623B7FB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Sheet1" sheetId="1" r:id="rId1"/>
    <sheet name="Sheet1 (2)" sheetId="5" r:id="rId2"/>
    <sheet name="Sheet1 (3)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6" l="1"/>
  <c r="C16" i="6"/>
  <c r="C15" i="6"/>
  <c r="C14" i="6"/>
  <c r="G6" i="6"/>
  <c r="G7" i="6"/>
  <c r="G8" i="6"/>
  <c r="G9" i="6"/>
  <c r="G10" i="6"/>
  <c r="G11" i="6"/>
  <c r="G12" i="6"/>
  <c r="G5" i="6"/>
  <c r="F6" i="5"/>
  <c r="F7" i="5"/>
  <c r="F8" i="5"/>
  <c r="F9" i="5"/>
  <c r="F10" i="5"/>
  <c r="F11" i="5"/>
  <c r="F12" i="5"/>
  <c r="F5" i="5"/>
  <c r="F6" i="6"/>
  <c r="F7" i="6"/>
  <c r="F8" i="6"/>
  <c r="F9" i="6"/>
  <c r="F10" i="6"/>
  <c r="F11" i="6"/>
  <c r="F12" i="6"/>
  <c r="F5" i="6"/>
</calcChain>
</file>

<file path=xl/sharedStrings.xml><?xml version="1.0" encoding="utf-8"?>
<sst xmlns="http://schemas.openxmlformats.org/spreadsheetml/2006/main" count="42" uniqueCount="15">
  <si>
    <t xml:space="preserve"> </t>
  </si>
  <si>
    <t>Making Data Set with Proper Parameters</t>
  </si>
  <si>
    <t>N</t>
  </si>
  <si>
    <t>Date</t>
  </si>
  <si>
    <t>Portfolio Return</t>
  </si>
  <si>
    <t>S &amp; P 400 Return</t>
  </si>
  <si>
    <t>Active Return</t>
  </si>
  <si>
    <t>Squared Active Return</t>
  </si>
  <si>
    <t>Determining Active Return</t>
  </si>
  <si>
    <t>Sum of Square</t>
  </si>
  <si>
    <t>Divided by N-1</t>
  </si>
  <si>
    <t>Monthly STDEV.</t>
  </si>
  <si>
    <t>Annual Tracking Error</t>
  </si>
  <si>
    <t>Calculating Tracking Error in Excel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</si>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</sst>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0.0000"/>
  </numFmts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i/>
      <sz val="16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1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" fontId="6" fillId="0" borderId="2" xfId="0" applyNumberFormat="1" applyFont="1" applyBorder="1" applyAlignment="1">
      <alignment horizontal="center" vertical="center"/>
    </xf>
    <xf numFmtId="10" fontId="6" fillId="2" borderId="2" xfId="0" applyNumberFormat="1" applyFont="1" applyFill="1" applyBorder="1" applyAlignment="1">
      <alignment horizontal="center" vertical="center"/>
    </xf>
    <xf numFmtId="10" fontId="6" fillId="0" borderId="2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170" fontId="6" fillId="0" borderId="2" xfId="0" applyNumberFormat="1" applyFont="1" applyBorder="1" applyAlignment="1">
      <alignment horizontal="center" vertical="center"/>
    </xf>
    <xf numFmtId="10" fontId="0" fillId="0" borderId="2" xfId="2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0" fontId="0" fillId="0" borderId="2" xfId="2" applyNumberFormat="1" applyFont="1" applyBorder="1" applyAlignment="1">
      <alignment horizontal="center" vertical="center" wrapText="1"/>
    </xf>
  </cellXfs>
  <cellStyles count="3">
    <cellStyle name="Heading 1" xfId="1" builtinId="1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G14"/>
  <sheetViews>
    <sheetView showGridLines="0" workbookViewId="0">
      <selection activeCell="B2" sqref="B2:G12"/>
    </sheetView>
  </sheetViews>
  <sheetFormatPr defaultRowHeight="20.100000000000001" customHeight="1" x14ac:dyDescent="0.25"/>
  <cols>
    <col min="1" max="1" width="3.85546875" customWidth="1"/>
    <col min="2" max="2" width="12.5703125" customWidth="1"/>
    <col min="3" max="3" width="13.85546875" customWidth="1"/>
    <col min="4" max="4" width="12" customWidth="1"/>
    <col min="5" max="5" width="14" customWidth="1"/>
    <col min="6" max="6" width="12.5703125" customWidth="1"/>
    <col min="7" max="7" width="18.42578125" customWidth="1"/>
    <col min="8" max="8" width="16.140625" customWidth="1"/>
  </cols>
  <sheetData>
    <row r="2" spans="2:7" ht="20.100000000000001" customHeight="1" thickBot="1" x14ac:dyDescent="0.3">
      <c r="B2" s="1" t="s">
        <v>1</v>
      </c>
      <c r="C2" s="1"/>
      <c r="D2" s="1"/>
      <c r="E2" s="1"/>
      <c r="F2" s="1"/>
      <c r="G2" s="1"/>
    </row>
    <row r="3" spans="2:7" ht="20.100000000000001" customHeight="1" thickTop="1" x14ac:dyDescent="0.25"/>
    <row r="4" spans="2:7" ht="37.5" customHeight="1" x14ac:dyDescent="0.25"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</row>
    <row r="5" spans="2:7" ht="20.100000000000001" customHeight="1" x14ac:dyDescent="0.25">
      <c r="B5" s="4">
        <v>1</v>
      </c>
      <c r="C5" s="5">
        <v>45029</v>
      </c>
      <c r="D5" s="6">
        <v>3.0000000000000001E-3</v>
      </c>
      <c r="E5" s="7">
        <v>1.4999999999999999E-2</v>
      </c>
      <c r="F5" s="4"/>
      <c r="G5" s="4"/>
    </row>
    <row r="6" spans="2:7" ht="20.100000000000001" customHeight="1" x14ac:dyDescent="0.25">
      <c r="B6" s="4">
        <v>2</v>
      </c>
      <c r="C6" s="5">
        <v>45059</v>
      </c>
      <c r="D6" s="7">
        <v>1.4999999999999999E-2</v>
      </c>
      <c r="E6" s="7">
        <v>-5.5999999999999999E-3</v>
      </c>
      <c r="F6" s="4"/>
      <c r="G6" s="4"/>
    </row>
    <row r="7" spans="2:7" ht="20.100000000000001" customHeight="1" x14ac:dyDescent="0.25">
      <c r="B7" s="4">
        <v>3</v>
      </c>
      <c r="C7" s="5">
        <v>45090</v>
      </c>
      <c r="D7" s="8">
        <v>0.02</v>
      </c>
      <c r="E7" s="7">
        <v>1.4E-2</v>
      </c>
      <c r="F7" s="4"/>
      <c r="G7" s="4"/>
    </row>
    <row r="8" spans="2:7" ht="20.100000000000001" customHeight="1" x14ac:dyDescent="0.25">
      <c r="B8" s="4">
        <v>4</v>
      </c>
      <c r="C8" s="5">
        <v>45120</v>
      </c>
      <c r="D8" s="7">
        <v>1.7000000000000001E-2</v>
      </c>
      <c r="E8" s="7">
        <v>-6.7000000000000002E-3</v>
      </c>
      <c r="F8" s="4"/>
      <c r="G8" s="4"/>
    </row>
    <row r="9" spans="2:7" ht="20.100000000000001" customHeight="1" x14ac:dyDescent="0.25">
      <c r="B9" s="4">
        <v>5</v>
      </c>
      <c r="C9" s="5">
        <v>45151</v>
      </c>
      <c r="D9" s="7">
        <v>3.6999999999999998E-2</v>
      </c>
      <c r="E9" s="7">
        <v>1.7999999999999999E-2</v>
      </c>
      <c r="F9" s="4"/>
      <c r="G9" s="4"/>
    </row>
    <row r="10" spans="2:7" ht="20.100000000000001" customHeight="1" x14ac:dyDescent="0.25">
      <c r="B10" s="4">
        <v>6</v>
      </c>
      <c r="C10" s="5">
        <v>45182</v>
      </c>
      <c r="D10" s="7">
        <v>-7.4999999999999997E-3</v>
      </c>
      <c r="E10" s="8">
        <v>-0.02</v>
      </c>
      <c r="F10" s="4"/>
      <c r="G10" s="4"/>
    </row>
    <row r="11" spans="2:7" ht="20.100000000000001" customHeight="1" x14ac:dyDescent="0.25">
      <c r="B11" s="4">
        <v>7</v>
      </c>
      <c r="C11" s="5">
        <v>45212</v>
      </c>
      <c r="D11" s="7">
        <v>7.0000000000000001E-3</v>
      </c>
      <c r="E11" s="7">
        <v>8.9999999999999993E-3</v>
      </c>
      <c r="F11" s="4"/>
      <c r="G11" s="4"/>
    </row>
    <row r="12" spans="2:7" ht="20.100000000000001" customHeight="1" x14ac:dyDescent="0.25">
      <c r="B12" s="4">
        <v>8</v>
      </c>
      <c r="C12" s="5">
        <v>45243</v>
      </c>
      <c r="D12" s="7">
        <v>1.2E-2</v>
      </c>
      <c r="E12" s="7">
        <v>-6.0000000000000001E-3</v>
      </c>
      <c r="F12" s="4"/>
      <c r="G12" s="4"/>
    </row>
    <row r="13" spans="2:7" ht="53.25" customHeight="1" x14ac:dyDescent="0.25"/>
    <row r="14" spans="2:7" ht="20.100000000000001" customHeight="1" x14ac:dyDescent="0.25">
      <c r="F14" t="s">
        <v>0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4FE43-55EA-447B-AA8D-D961929FC903}">
  <dimension ref="B2:N14"/>
  <sheetViews>
    <sheetView showGridLines="0" workbookViewId="0">
      <selection activeCell="I2" sqref="I2:N12"/>
    </sheetView>
  </sheetViews>
  <sheetFormatPr defaultRowHeight="20.100000000000001" customHeight="1" x14ac:dyDescent="0.25"/>
  <cols>
    <col min="1" max="1" width="3.5703125" customWidth="1"/>
    <col min="2" max="2" width="12" customWidth="1"/>
    <col min="3" max="3" width="12.85546875" customWidth="1"/>
    <col min="4" max="4" width="14.42578125" customWidth="1"/>
    <col min="5" max="5" width="14.7109375" customWidth="1"/>
    <col min="6" max="6" width="11.5703125" customWidth="1"/>
    <col min="7" max="7" width="16.5703125" customWidth="1"/>
    <col min="8" max="8" width="8.28515625" customWidth="1"/>
    <col min="9" max="9" width="9.28515625" customWidth="1"/>
    <col min="10" max="10" width="12.42578125" customWidth="1"/>
    <col min="11" max="11" width="12.28515625" customWidth="1"/>
    <col min="12" max="12" width="13.28515625" customWidth="1"/>
    <col min="13" max="13" width="11.140625" customWidth="1"/>
    <col min="14" max="14" width="14.5703125" bestFit="1" customWidth="1"/>
  </cols>
  <sheetData>
    <row r="2" spans="2:14" ht="20.100000000000001" customHeight="1" thickBot="1" x14ac:dyDescent="0.3">
      <c r="B2" s="1" t="s">
        <v>8</v>
      </c>
      <c r="C2" s="1"/>
      <c r="D2" s="1"/>
      <c r="E2" s="1"/>
      <c r="F2" s="1"/>
      <c r="G2" s="1"/>
      <c r="I2" s="1" t="s">
        <v>14</v>
      </c>
      <c r="J2" s="1"/>
      <c r="K2" s="1"/>
      <c r="L2" s="1"/>
      <c r="M2" s="1"/>
      <c r="N2" s="1"/>
    </row>
    <row r="3" spans="2:14" ht="20.100000000000001" customHeight="1" thickTop="1" x14ac:dyDescent="0.25"/>
    <row r="4" spans="2:14" ht="38.25" customHeight="1" x14ac:dyDescent="0.25">
      <c r="B4" s="2" t="s">
        <v>2</v>
      </c>
      <c r="C4" s="2" t="s">
        <v>3</v>
      </c>
      <c r="D4" s="3" t="s">
        <v>4</v>
      </c>
      <c r="E4" s="3" t="s">
        <v>5</v>
      </c>
      <c r="F4" s="3" t="s">
        <v>6</v>
      </c>
      <c r="G4" s="3" t="s">
        <v>7</v>
      </c>
      <c r="I4" s="3" t="s">
        <v>2</v>
      </c>
      <c r="J4" s="3" t="s">
        <v>3</v>
      </c>
      <c r="K4" s="3" t="s">
        <v>4</v>
      </c>
      <c r="L4" s="3" t="s">
        <v>5</v>
      </c>
      <c r="M4" s="3" t="s">
        <v>6</v>
      </c>
      <c r="N4" s="3" t="s">
        <v>7</v>
      </c>
    </row>
    <row r="5" spans="2:14" ht="20.100000000000001" customHeight="1" x14ac:dyDescent="0.25">
      <c r="B5" s="4">
        <v>1</v>
      </c>
      <c r="C5" s="5">
        <v>45029</v>
      </c>
      <c r="D5" s="6">
        <v>3.0000000000000001E-3</v>
      </c>
      <c r="E5" s="7">
        <v>1.4999999999999999E-2</v>
      </c>
      <c r="F5" s="7">
        <f>D5-E5</f>
        <v>-1.2E-2</v>
      </c>
      <c r="G5" s="4"/>
      <c r="I5" s="4">
        <v>1</v>
      </c>
      <c r="J5" s="5">
        <v>45029</v>
      </c>
      <c r="K5" s="6">
        <v>3.0000000000000001E-3</v>
      </c>
      <c r="L5" s="7">
        <v>1.4999999999999999E-2</v>
      </c>
      <c r="M5" s="4"/>
      <c r="N5" s="4"/>
    </row>
    <row r="6" spans="2:14" ht="20.100000000000001" customHeight="1" x14ac:dyDescent="0.25">
      <c r="B6" s="4">
        <v>2</v>
      </c>
      <c r="C6" s="5">
        <v>45059</v>
      </c>
      <c r="D6" s="7">
        <v>1.4999999999999999E-2</v>
      </c>
      <c r="E6" s="7">
        <v>-5.5999999999999999E-3</v>
      </c>
      <c r="F6" s="7">
        <f t="shared" ref="F6:F12" si="0">D6-E6</f>
        <v>2.06E-2</v>
      </c>
      <c r="G6" s="4"/>
      <c r="I6" s="4">
        <v>2</v>
      </c>
      <c r="J6" s="5">
        <v>45059</v>
      </c>
      <c r="K6" s="7">
        <v>1.4999999999999999E-2</v>
      </c>
      <c r="L6" s="7">
        <v>-5.5999999999999999E-3</v>
      </c>
      <c r="M6" s="4"/>
      <c r="N6" s="4"/>
    </row>
    <row r="7" spans="2:14" ht="20.100000000000001" customHeight="1" x14ac:dyDescent="0.25">
      <c r="B7" s="4">
        <v>3</v>
      </c>
      <c r="C7" s="5">
        <v>45090</v>
      </c>
      <c r="D7" s="8">
        <v>0.02</v>
      </c>
      <c r="E7" s="7">
        <v>1.4E-2</v>
      </c>
      <c r="F7" s="7">
        <f t="shared" si="0"/>
        <v>6.0000000000000001E-3</v>
      </c>
      <c r="G7" s="4"/>
      <c r="I7" s="4">
        <v>3</v>
      </c>
      <c r="J7" s="5">
        <v>45090</v>
      </c>
      <c r="K7" s="8">
        <v>0.02</v>
      </c>
      <c r="L7" s="7">
        <v>1.4E-2</v>
      </c>
      <c r="M7" s="4"/>
      <c r="N7" s="4"/>
    </row>
    <row r="8" spans="2:14" ht="20.100000000000001" customHeight="1" x14ac:dyDescent="0.25">
      <c r="B8" s="4">
        <v>4</v>
      </c>
      <c r="C8" s="5">
        <v>45120</v>
      </c>
      <c r="D8" s="7">
        <v>1.7000000000000001E-2</v>
      </c>
      <c r="E8" s="7">
        <v>-6.7000000000000002E-3</v>
      </c>
      <c r="F8" s="7">
        <f t="shared" si="0"/>
        <v>2.3700000000000002E-2</v>
      </c>
      <c r="G8" s="4"/>
      <c r="I8" s="4">
        <v>4</v>
      </c>
      <c r="J8" s="5">
        <v>45120</v>
      </c>
      <c r="K8" s="7">
        <v>1.7000000000000001E-2</v>
      </c>
      <c r="L8" s="7">
        <v>-6.7000000000000002E-3</v>
      </c>
      <c r="M8" s="4"/>
      <c r="N8" s="4"/>
    </row>
    <row r="9" spans="2:14" ht="20.100000000000001" customHeight="1" x14ac:dyDescent="0.25">
      <c r="B9" s="4">
        <v>5</v>
      </c>
      <c r="C9" s="5">
        <v>45151</v>
      </c>
      <c r="D9" s="7">
        <v>3.6999999999999998E-2</v>
      </c>
      <c r="E9" s="7">
        <v>1.7999999999999999E-2</v>
      </c>
      <c r="F9" s="7">
        <f t="shared" si="0"/>
        <v>1.9E-2</v>
      </c>
      <c r="G9" s="4"/>
      <c r="I9" s="4">
        <v>5</v>
      </c>
      <c r="J9" s="5">
        <v>45151</v>
      </c>
      <c r="K9" s="7">
        <v>3.6999999999999998E-2</v>
      </c>
      <c r="L9" s="7">
        <v>1.7999999999999999E-2</v>
      </c>
      <c r="M9" s="4"/>
      <c r="N9" s="4"/>
    </row>
    <row r="10" spans="2:14" ht="20.100000000000001" customHeight="1" x14ac:dyDescent="0.25">
      <c r="B10" s="4">
        <v>6</v>
      </c>
      <c r="C10" s="5">
        <v>45182</v>
      </c>
      <c r="D10" s="7">
        <v>-7.4999999999999997E-3</v>
      </c>
      <c r="E10" s="8">
        <v>-0.02</v>
      </c>
      <c r="F10" s="7">
        <f t="shared" si="0"/>
        <v>1.2500000000000001E-2</v>
      </c>
      <c r="G10" s="4"/>
      <c r="I10" s="4">
        <v>6</v>
      </c>
      <c r="J10" s="5">
        <v>45182</v>
      </c>
      <c r="K10" s="7">
        <v>-7.4999999999999997E-3</v>
      </c>
      <c r="L10" s="8">
        <v>-0.02</v>
      </c>
      <c r="M10" s="4"/>
      <c r="N10" s="4"/>
    </row>
    <row r="11" spans="2:14" ht="20.100000000000001" customHeight="1" x14ac:dyDescent="0.25">
      <c r="B11" s="4">
        <v>7</v>
      </c>
      <c r="C11" s="5">
        <v>45212</v>
      </c>
      <c r="D11" s="7">
        <v>7.0000000000000001E-3</v>
      </c>
      <c r="E11" s="7">
        <v>8.9999999999999993E-3</v>
      </c>
      <c r="F11" s="7">
        <f t="shared" si="0"/>
        <v>-1.9999999999999992E-3</v>
      </c>
      <c r="G11" s="4"/>
      <c r="I11" s="4">
        <v>7</v>
      </c>
      <c r="J11" s="5">
        <v>45212</v>
      </c>
      <c r="K11" s="7">
        <v>7.0000000000000001E-3</v>
      </c>
      <c r="L11" s="7">
        <v>8.9999999999999993E-3</v>
      </c>
      <c r="M11" s="4"/>
      <c r="N11" s="4"/>
    </row>
    <row r="12" spans="2:14" ht="20.100000000000001" customHeight="1" x14ac:dyDescent="0.25">
      <c r="B12" s="4">
        <v>8</v>
      </c>
      <c r="C12" s="5">
        <v>45243</v>
      </c>
      <c r="D12" s="7">
        <v>1.2E-2</v>
      </c>
      <c r="E12" s="7">
        <v>-6.0000000000000001E-3</v>
      </c>
      <c r="F12" s="7">
        <f t="shared" si="0"/>
        <v>1.8000000000000002E-2</v>
      </c>
      <c r="G12" s="4"/>
      <c r="I12" s="4">
        <v>8</v>
      </c>
      <c r="J12" s="5">
        <v>45243</v>
      </c>
      <c r="K12" s="7">
        <v>1.2E-2</v>
      </c>
      <c r="L12" s="7">
        <v>-6.0000000000000001E-3</v>
      </c>
      <c r="M12" s="4"/>
      <c r="N12" s="4"/>
    </row>
    <row r="13" spans="2:14" ht="45" customHeight="1" x14ac:dyDescent="0.25"/>
    <row r="14" spans="2:14" ht="20.100000000000001" customHeight="1" x14ac:dyDescent="0.25">
      <c r="F14" t="s">
        <v>0</v>
      </c>
    </row>
  </sheetData>
  <mergeCells count="2">
    <mergeCell ref="B2:G2"/>
    <mergeCell ref="I2:N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22304-4D8E-4F5C-95AD-A53165ED6FD9}">
  <dimension ref="B2:N18"/>
  <sheetViews>
    <sheetView showGridLines="0" tabSelected="1" workbookViewId="0">
      <selection activeCell="E15" sqref="E15"/>
    </sheetView>
  </sheetViews>
  <sheetFormatPr defaultRowHeight="20.100000000000001" customHeight="1" x14ac:dyDescent="0.25"/>
  <cols>
    <col min="1" max="1" width="3.85546875" customWidth="1"/>
    <col min="2" max="2" width="20" bestFit="1" customWidth="1"/>
    <col min="3" max="3" width="13.5703125" customWidth="1"/>
    <col min="4" max="4" width="14" customWidth="1"/>
    <col min="5" max="5" width="15.140625" customWidth="1"/>
    <col min="6" max="6" width="12.42578125" customWidth="1"/>
    <col min="7" max="7" width="17.7109375" customWidth="1"/>
    <col min="8" max="8" width="10.140625" customWidth="1"/>
    <col min="10" max="10" width="11.42578125" customWidth="1"/>
    <col min="11" max="11" width="12.5703125" customWidth="1"/>
    <col min="12" max="12" width="10.7109375" customWidth="1"/>
    <col min="13" max="13" width="11.28515625" customWidth="1"/>
    <col min="14" max="14" width="14.5703125" bestFit="1" customWidth="1"/>
  </cols>
  <sheetData>
    <row r="2" spans="2:14" ht="20.100000000000001" customHeight="1" thickBot="1" x14ac:dyDescent="0.3">
      <c r="B2" s="1" t="s">
        <v>13</v>
      </c>
      <c r="C2" s="1"/>
      <c r="D2" s="1"/>
      <c r="E2" s="1"/>
      <c r="F2" s="1"/>
      <c r="G2" s="1"/>
      <c r="I2" s="1" t="s">
        <v>14</v>
      </c>
      <c r="J2" s="1"/>
      <c r="K2" s="1"/>
      <c r="L2" s="1"/>
      <c r="M2" s="1"/>
      <c r="N2" s="1"/>
    </row>
    <row r="3" spans="2:14" ht="20.100000000000001" customHeight="1" thickTop="1" x14ac:dyDescent="0.25"/>
    <row r="4" spans="2:14" ht="36" customHeight="1" x14ac:dyDescent="0.25">
      <c r="B4" s="2" t="s">
        <v>2</v>
      </c>
      <c r="C4" s="2" t="s">
        <v>3</v>
      </c>
      <c r="D4" s="3" t="s">
        <v>4</v>
      </c>
      <c r="E4" s="3" t="s">
        <v>5</v>
      </c>
      <c r="F4" s="3" t="s">
        <v>6</v>
      </c>
      <c r="G4" s="3" t="s">
        <v>7</v>
      </c>
      <c r="I4" s="3" t="s">
        <v>2</v>
      </c>
      <c r="J4" s="3" t="s">
        <v>3</v>
      </c>
      <c r="K4" s="3" t="s">
        <v>4</v>
      </c>
      <c r="L4" s="3" t="s">
        <v>5</v>
      </c>
      <c r="M4" s="3" t="s">
        <v>6</v>
      </c>
      <c r="N4" s="3" t="s">
        <v>7</v>
      </c>
    </row>
    <row r="5" spans="2:14" ht="20.100000000000001" customHeight="1" x14ac:dyDescent="0.25">
      <c r="B5" s="4">
        <v>1</v>
      </c>
      <c r="C5" s="5">
        <v>45029</v>
      </c>
      <c r="D5" s="6">
        <v>3.0000000000000001E-3</v>
      </c>
      <c r="E5" s="7">
        <v>1.4999999999999999E-2</v>
      </c>
      <c r="F5" s="7">
        <f>D5-E5</f>
        <v>-1.2E-2</v>
      </c>
      <c r="G5" s="9">
        <f>F5^2</f>
        <v>1.44E-4</v>
      </c>
      <c r="I5" s="4">
        <v>1</v>
      </c>
      <c r="J5" s="5">
        <v>45029</v>
      </c>
      <c r="K5" s="6">
        <v>3.0000000000000001E-3</v>
      </c>
      <c r="L5" s="7">
        <v>1.4999999999999999E-2</v>
      </c>
      <c r="M5" s="4"/>
      <c r="N5" s="4"/>
    </row>
    <row r="6" spans="2:14" ht="20.100000000000001" customHeight="1" x14ac:dyDescent="0.25">
      <c r="B6" s="4">
        <v>2</v>
      </c>
      <c r="C6" s="5">
        <v>45059</v>
      </c>
      <c r="D6" s="7">
        <v>1.4999999999999999E-2</v>
      </c>
      <c r="E6" s="7">
        <v>-5.5999999999999999E-3</v>
      </c>
      <c r="F6" s="7">
        <f>D6-E6</f>
        <v>2.06E-2</v>
      </c>
      <c r="G6" s="9">
        <f t="shared" ref="G6:G12" si="0">F6^2</f>
        <v>4.2436000000000004E-4</v>
      </c>
      <c r="I6" s="4">
        <v>2</v>
      </c>
      <c r="J6" s="5">
        <v>45059</v>
      </c>
      <c r="K6" s="7">
        <v>1.4999999999999999E-2</v>
      </c>
      <c r="L6" s="7">
        <v>-5.5999999999999999E-3</v>
      </c>
      <c r="M6" s="4"/>
      <c r="N6" s="4"/>
    </row>
    <row r="7" spans="2:14" ht="20.100000000000001" customHeight="1" x14ac:dyDescent="0.25">
      <c r="B7" s="4">
        <v>3</v>
      </c>
      <c r="C7" s="5">
        <v>45090</v>
      </c>
      <c r="D7" s="8">
        <v>0.02</v>
      </c>
      <c r="E7" s="7">
        <v>1.4E-2</v>
      </c>
      <c r="F7" s="7">
        <f t="shared" ref="F7:F12" si="1">D7-E7</f>
        <v>6.0000000000000001E-3</v>
      </c>
      <c r="G7" s="9">
        <f t="shared" si="0"/>
        <v>3.6000000000000001E-5</v>
      </c>
      <c r="I7" s="4">
        <v>3</v>
      </c>
      <c r="J7" s="5">
        <v>45090</v>
      </c>
      <c r="K7" s="8">
        <v>0.02</v>
      </c>
      <c r="L7" s="7">
        <v>1.4E-2</v>
      </c>
      <c r="M7" s="4"/>
      <c r="N7" s="4"/>
    </row>
    <row r="8" spans="2:14" ht="20.100000000000001" customHeight="1" x14ac:dyDescent="0.25">
      <c r="B8" s="4">
        <v>4</v>
      </c>
      <c r="C8" s="5">
        <v>45120</v>
      </c>
      <c r="D8" s="7">
        <v>1.7000000000000001E-2</v>
      </c>
      <c r="E8" s="7">
        <v>-8.9999999999999993E-3</v>
      </c>
      <c r="F8" s="7">
        <f t="shared" si="1"/>
        <v>2.6000000000000002E-2</v>
      </c>
      <c r="G8" s="9">
        <f t="shared" si="0"/>
        <v>6.7600000000000017E-4</v>
      </c>
      <c r="I8" s="4">
        <v>4</v>
      </c>
      <c r="J8" s="5">
        <v>45120</v>
      </c>
      <c r="K8" s="7">
        <v>1.7000000000000001E-2</v>
      </c>
      <c r="L8" s="7">
        <v>-6.7000000000000002E-3</v>
      </c>
      <c r="M8" s="4"/>
      <c r="N8" s="4"/>
    </row>
    <row r="9" spans="2:14" ht="20.100000000000001" customHeight="1" x14ac:dyDescent="0.25">
      <c r="B9" s="4">
        <v>5</v>
      </c>
      <c r="C9" s="5">
        <v>45151</v>
      </c>
      <c r="D9" s="7">
        <v>3.6999999999999998E-2</v>
      </c>
      <c r="E9" s="7">
        <v>1.7999999999999999E-2</v>
      </c>
      <c r="F9" s="7">
        <f t="shared" si="1"/>
        <v>1.9E-2</v>
      </c>
      <c r="G9" s="9">
        <f t="shared" si="0"/>
        <v>3.6099999999999999E-4</v>
      </c>
      <c r="I9" s="4">
        <v>5</v>
      </c>
      <c r="J9" s="5">
        <v>45151</v>
      </c>
      <c r="K9" s="7">
        <v>3.6999999999999998E-2</v>
      </c>
      <c r="L9" s="7">
        <v>1.7999999999999999E-2</v>
      </c>
      <c r="M9" s="4"/>
      <c r="N9" s="4"/>
    </row>
    <row r="10" spans="2:14" ht="20.100000000000001" customHeight="1" x14ac:dyDescent="0.25">
      <c r="B10" s="4">
        <v>6</v>
      </c>
      <c r="C10" s="5">
        <v>45182</v>
      </c>
      <c r="D10" s="7">
        <v>-7.4999999999999997E-3</v>
      </c>
      <c r="E10" s="8">
        <v>-0.02</v>
      </c>
      <c r="F10" s="7">
        <f t="shared" si="1"/>
        <v>1.2500000000000001E-2</v>
      </c>
      <c r="G10" s="9">
        <f t="shared" si="0"/>
        <v>1.5625000000000003E-4</v>
      </c>
      <c r="I10" s="4">
        <v>6</v>
      </c>
      <c r="J10" s="5">
        <v>45182</v>
      </c>
      <c r="K10" s="7">
        <v>-7.4999999999999997E-3</v>
      </c>
      <c r="L10" s="8">
        <v>-0.02</v>
      </c>
      <c r="M10" s="4"/>
      <c r="N10" s="4"/>
    </row>
    <row r="11" spans="2:14" ht="20.100000000000001" customHeight="1" x14ac:dyDescent="0.25">
      <c r="B11" s="4">
        <v>7</v>
      </c>
      <c r="C11" s="5">
        <v>45212</v>
      </c>
      <c r="D11" s="7">
        <v>7.0000000000000001E-3</v>
      </c>
      <c r="E11" s="7">
        <v>8.9999999999999993E-3</v>
      </c>
      <c r="F11" s="7">
        <f t="shared" si="1"/>
        <v>-1.9999999999999992E-3</v>
      </c>
      <c r="G11" s="9">
        <f t="shared" si="0"/>
        <v>3.9999999999999964E-6</v>
      </c>
      <c r="I11" s="4">
        <v>7</v>
      </c>
      <c r="J11" s="5">
        <v>45212</v>
      </c>
      <c r="K11" s="7">
        <v>7.0000000000000001E-3</v>
      </c>
      <c r="L11" s="7">
        <v>8.9999999999999993E-3</v>
      </c>
      <c r="M11" s="4"/>
      <c r="N11" s="4"/>
    </row>
    <row r="12" spans="2:14" ht="20.100000000000001" customHeight="1" x14ac:dyDescent="0.25">
      <c r="B12" s="4">
        <v>8</v>
      </c>
      <c r="C12" s="5">
        <v>45243</v>
      </c>
      <c r="D12" s="7">
        <v>1.2E-2</v>
      </c>
      <c r="E12" s="7">
        <v>-6.0000000000000001E-3</v>
      </c>
      <c r="F12" s="7">
        <f t="shared" si="1"/>
        <v>1.8000000000000002E-2</v>
      </c>
      <c r="G12" s="9">
        <f t="shared" si="0"/>
        <v>3.2400000000000007E-4</v>
      </c>
      <c r="I12" s="4">
        <v>8</v>
      </c>
      <c r="J12" s="5">
        <v>45243</v>
      </c>
      <c r="K12" s="7">
        <v>1.2E-2</v>
      </c>
      <c r="L12" s="7">
        <v>-6.0000000000000001E-3</v>
      </c>
      <c r="M12" s="4"/>
      <c r="N12" s="4"/>
    </row>
    <row r="13" spans="2:14" ht="18.75" customHeight="1" x14ac:dyDescent="0.25"/>
    <row r="14" spans="2:14" ht="20.100000000000001" customHeight="1" x14ac:dyDescent="0.25">
      <c r="B14" s="11" t="s">
        <v>9</v>
      </c>
      <c r="C14" s="10">
        <f>SUM(G5:G12)</f>
        <v>2.1256100000000004E-3</v>
      </c>
      <c r="F14" t="s">
        <v>0</v>
      </c>
    </row>
    <row r="15" spans="2:14" ht="20.100000000000001" customHeight="1" x14ac:dyDescent="0.25">
      <c r="B15" s="11" t="s">
        <v>10</v>
      </c>
      <c r="C15" s="10">
        <f>C14/7</f>
        <v>3.0365857142857151E-4</v>
      </c>
    </row>
    <row r="16" spans="2:14" ht="20.100000000000001" customHeight="1" x14ac:dyDescent="0.25">
      <c r="B16" s="11" t="s">
        <v>11</v>
      </c>
      <c r="C16" s="10">
        <f>SQRT(C15)</f>
        <v>1.742580188767712E-2</v>
      </c>
    </row>
    <row r="17" spans="2:3" ht="20.100000000000001" customHeight="1" x14ac:dyDescent="0.25">
      <c r="B17" s="11" t="s">
        <v>12</v>
      </c>
      <c r="C17" s="12">
        <f>C16*SQRT(12)</f>
        <v>6.0364748464172842E-2</v>
      </c>
    </row>
    <row r="18" spans="2:3" ht="37.5" customHeight="1" x14ac:dyDescent="0.25"/>
  </sheetData>
  <mergeCells count="2">
    <mergeCell ref="B2:G2"/>
    <mergeCell ref="I2: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2023-01-01T08:30:17Z</dcterms:modified>
</cp:coreProperties>
</file>