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Souptik Roy\55. how-to-calculate-delta-delta-ct-in-excel\"/>
    </mc:Choice>
  </mc:AlternateContent>
  <xr:revisionPtr revIDLastSave="0" documentId="13_ncr:1_{FD2C5A9D-723F-477B-B90C-BF96D397A88B}" xr6:coauthVersionLast="47" xr6:coauthVersionMax="47" xr10:uidLastSave="{00000000-0000-0000-0000-000000000000}"/>
  <bookViews>
    <workbookView xWindow="-108" yWindow="-108" windowWidth="23256" windowHeight="12576" activeTab="3" xr2:uid="{E19020A7-66ED-4051-AD8F-BBF4CB4ECF4F}"/>
  </bookViews>
  <sheets>
    <sheet name="Dataset" sheetId="1" r:id="rId1"/>
    <sheet name=" Average Ct" sheetId="2" r:id="rId2"/>
    <sheet name="Delta Ct" sheetId="3" r:id="rId3"/>
    <sheet name=" Delta Delta Ct" sheetId="4" r:id="rId4"/>
    <sheet name="Final Resul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4" l="1"/>
  <c r="J8" i="4"/>
  <c r="J9" i="4"/>
  <c r="J10" i="4"/>
  <c r="J11" i="4"/>
  <c r="I13" i="3"/>
  <c r="I7" i="3"/>
  <c r="I8" i="3"/>
  <c r="I9" i="3"/>
  <c r="I10" i="3"/>
  <c r="I11" i="3"/>
  <c r="I6" i="3"/>
  <c r="H7" i="2"/>
  <c r="H8" i="2"/>
  <c r="H9" i="2"/>
  <c r="H10" i="2"/>
  <c r="H11" i="2"/>
  <c r="H6" i="2"/>
  <c r="J6" i="4"/>
  <c r="E6" i="2"/>
  <c r="E7" i="2"/>
  <c r="E8" i="2"/>
  <c r="E9" i="2"/>
  <c r="E10" i="2"/>
  <c r="E11" i="2"/>
  <c r="H11" i="4"/>
  <c r="E11" i="4"/>
  <c r="H10" i="4"/>
  <c r="E10" i="4"/>
  <c r="H9" i="4"/>
  <c r="I9" i="4" s="1"/>
  <c r="E9" i="4"/>
  <c r="H8" i="4"/>
  <c r="E8" i="4"/>
  <c r="H7" i="4"/>
  <c r="E7" i="4"/>
  <c r="I7" i="4" s="1"/>
  <c r="H6" i="4"/>
  <c r="I6" i="4" s="1"/>
  <c r="E6" i="4"/>
  <c r="H11" i="3"/>
  <c r="E11" i="3"/>
  <c r="H10" i="3"/>
  <c r="E10" i="3"/>
  <c r="H9" i="3"/>
  <c r="E9" i="3"/>
  <c r="H8" i="3"/>
  <c r="E8" i="3"/>
  <c r="H7" i="3"/>
  <c r="E7" i="3"/>
  <c r="H6" i="3"/>
  <c r="E6" i="3"/>
  <c r="I10" i="4" l="1"/>
  <c r="I8" i="4"/>
  <c r="I13" i="4" s="1"/>
  <c r="I11" i="4"/>
</calcChain>
</file>

<file path=xl/sharedStrings.xml><?xml version="1.0" encoding="utf-8"?>
<sst xmlns="http://schemas.openxmlformats.org/spreadsheetml/2006/main" count="138" uniqueCount="21">
  <si>
    <t>Housekeeping Gene</t>
  </si>
  <si>
    <t>Gene of Interest</t>
  </si>
  <si>
    <t>Dataset Overview</t>
  </si>
  <si>
    <t>Ct 1</t>
  </si>
  <si>
    <t>Ct 2</t>
  </si>
  <si>
    <t>Sample</t>
  </si>
  <si>
    <t>Control 1</t>
  </si>
  <si>
    <t>Control 2</t>
  </si>
  <si>
    <t>Control 3</t>
  </si>
  <si>
    <t>Treated 1</t>
  </si>
  <si>
    <t>Treated 2</t>
  </si>
  <si>
    <t>Treated 3</t>
  </si>
  <si>
    <t>Average Ct</t>
  </si>
  <si>
    <t>Getting the Average Ct</t>
  </si>
  <si>
    <t>Calculating the Delta Ct</t>
  </si>
  <si>
    <t>Delta Ct</t>
  </si>
  <si>
    <t>Average Delta Ct</t>
  </si>
  <si>
    <t>Computing the Delta Delta Ct</t>
  </si>
  <si>
    <t>Delta Delta Ct</t>
  </si>
  <si>
    <t>Final Result</t>
  </si>
  <si>
    <t>Try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</si>
</sst>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3" fillId="2" borderId="1" xfId="1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 wrapText="1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04D21-A9E1-428A-AC75-5BFA7B312E90}">
  <dimension ref="B2:F11"/>
  <sheetViews>
    <sheetView showGridLines="0" workbookViewId="0">
      <selection activeCell="B2" sqref="B2:F11"/>
    </sheetView>
  </sheetViews>
  <sheetFormatPr defaultRowHeight="19.95" customHeight="1" x14ac:dyDescent="0.3"/>
  <cols>
    <col min="1" max="1" width="4.77734375" style="1" customWidth="1"/>
    <col min="2" max="2" width="13.109375" style="1" customWidth="1"/>
    <col min="3" max="3" width="12" style="1" customWidth="1"/>
    <col min="4" max="4" width="11.88671875" style="1" customWidth="1"/>
    <col min="5" max="5" width="11.21875" style="1" customWidth="1"/>
    <col min="6" max="6" width="12.5546875" style="1" customWidth="1"/>
    <col min="7" max="16384" width="8.88671875" style="1"/>
  </cols>
  <sheetData>
    <row r="2" spans="2:6" ht="19.95" customHeight="1" thickBot="1" x14ac:dyDescent="0.35">
      <c r="B2" s="10" t="s">
        <v>2</v>
      </c>
      <c r="C2" s="10"/>
      <c r="D2" s="10"/>
      <c r="E2" s="10"/>
      <c r="F2" s="10"/>
    </row>
    <row r="3" spans="2:6" ht="19.95" customHeight="1" thickTop="1" x14ac:dyDescent="0.3"/>
    <row r="4" spans="2:6" ht="19.95" customHeight="1" x14ac:dyDescent="0.3">
      <c r="B4" s="2"/>
      <c r="C4" s="9" t="s">
        <v>0</v>
      </c>
      <c r="D4" s="9"/>
      <c r="E4" s="9" t="s">
        <v>1</v>
      </c>
      <c r="F4" s="9"/>
    </row>
    <row r="5" spans="2:6" ht="19.95" customHeight="1" x14ac:dyDescent="0.3">
      <c r="B5" s="3" t="s">
        <v>5</v>
      </c>
      <c r="C5" s="3" t="s">
        <v>3</v>
      </c>
      <c r="D5" s="3" t="s">
        <v>4</v>
      </c>
      <c r="E5" s="3" t="s">
        <v>3</v>
      </c>
      <c r="F5" s="3" t="s">
        <v>4</v>
      </c>
    </row>
    <row r="6" spans="2:6" ht="19.95" customHeight="1" x14ac:dyDescent="0.3">
      <c r="B6" s="3" t="s">
        <v>6</v>
      </c>
      <c r="C6" s="4">
        <v>17.190000000000001</v>
      </c>
      <c r="D6" s="4">
        <v>17.16</v>
      </c>
      <c r="E6" s="4">
        <v>30.57</v>
      </c>
      <c r="F6" s="4">
        <v>30.53</v>
      </c>
    </row>
    <row r="7" spans="2:6" ht="19.95" customHeight="1" x14ac:dyDescent="0.3">
      <c r="B7" s="3" t="s">
        <v>7</v>
      </c>
      <c r="C7" s="4">
        <v>16.96</v>
      </c>
      <c r="D7" s="4">
        <v>16.95</v>
      </c>
      <c r="E7" s="4">
        <v>30.73</v>
      </c>
      <c r="F7" s="4">
        <v>30.37</v>
      </c>
    </row>
    <row r="8" spans="2:6" ht="19.95" customHeight="1" x14ac:dyDescent="0.3">
      <c r="B8" s="3" t="s">
        <v>8</v>
      </c>
      <c r="C8" s="4">
        <v>17.07</v>
      </c>
      <c r="D8" s="4">
        <v>17.149999999999999</v>
      </c>
      <c r="E8" s="4">
        <v>30.76</v>
      </c>
      <c r="F8" s="4">
        <v>30.82</v>
      </c>
    </row>
    <row r="9" spans="2:6" ht="19.95" customHeight="1" x14ac:dyDescent="0.3">
      <c r="B9" s="3" t="s">
        <v>9</v>
      </c>
      <c r="C9" s="4">
        <v>18.04</v>
      </c>
      <c r="D9" s="4">
        <v>17.95</v>
      </c>
      <c r="E9" s="4">
        <v>26.11</v>
      </c>
      <c r="F9" s="4">
        <v>25.54</v>
      </c>
    </row>
    <row r="10" spans="2:6" ht="19.95" customHeight="1" x14ac:dyDescent="0.3">
      <c r="B10" s="3" t="s">
        <v>10</v>
      </c>
      <c r="C10" s="4">
        <v>17.989999999999998</v>
      </c>
      <c r="D10" s="4">
        <v>17.91</v>
      </c>
      <c r="E10" s="4">
        <v>25.7</v>
      </c>
      <c r="F10" s="4">
        <v>25.56</v>
      </c>
    </row>
    <row r="11" spans="2:6" ht="19.95" customHeight="1" x14ac:dyDescent="0.3">
      <c r="B11" s="3" t="s">
        <v>11</v>
      </c>
      <c r="C11" s="4">
        <v>17.899999999999999</v>
      </c>
      <c r="D11" s="4">
        <v>17.86</v>
      </c>
      <c r="E11" s="4">
        <v>25.64</v>
      </c>
      <c r="F11" s="4">
        <v>25.74</v>
      </c>
    </row>
  </sheetData>
  <mergeCells count="3">
    <mergeCell ref="C4:D4"/>
    <mergeCell ref="E4:F4"/>
    <mergeCell ref="B2:F2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2D6F7-7260-44CC-BDA1-C0CBE0580898}">
  <dimension ref="B2:P11"/>
  <sheetViews>
    <sheetView showGridLines="0" workbookViewId="0">
      <selection activeCell="J11" sqref="J11"/>
    </sheetView>
  </sheetViews>
  <sheetFormatPr defaultRowHeight="19.95" customHeight="1" x14ac:dyDescent="0.3"/>
  <cols>
    <col min="1" max="1" width="4.77734375" style="1" customWidth="1"/>
    <col min="2" max="2" width="13.21875" style="1" customWidth="1"/>
    <col min="3" max="3" width="12" style="1" customWidth="1"/>
    <col min="4" max="4" width="11.88671875" style="1" customWidth="1"/>
    <col min="5" max="5" width="14.77734375" style="1" customWidth="1"/>
    <col min="6" max="6" width="11.21875" style="1" customWidth="1"/>
    <col min="7" max="7" width="12.5546875" style="1" customWidth="1"/>
    <col min="8" max="8" width="14.21875" style="1" customWidth="1"/>
    <col min="9" max="11" width="8.88671875" style="1"/>
    <col min="12" max="12" width="11.109375" style="1" bestFit="1" customWidth="1"/>
    <col min="13" max="13" width="12.33203125" style="1" customWidth="1"/>
    <col min="14" max="14" width="13.33203125" style="1" customWidth="1"/>
    <col min="15" max="15" width="11.33203125" style="1" customWidth="1"/>
    <col min="16" max="16" width="11.6640625" style="1" customWidth="1"/>
    <col min="17" max="16384" width="8.88671875" style="1"/>
  </cols>
  <sheetData>
    <row r="2" spans="2:16" ht="19.95" customHeight="1" thickBot="1" x14ac:dyDescent="0.35">
      <c r="B2" s="10" t="s">
        <v>13</v>
      </c>
      <c r="C2" s="10"/>
      <c r="D2" s="10"/>
      <c r="E2" s="10"/>
      <c r="F2" s="10"/>
      <c r="G2" s="10"/>
      <c r="H2" s="10"/>
      <c r="L2" s="10" t="s">
        <v>20</v>
      </c>
      <c r="M2" s="10"/>
      <c r="N2" s="10"/>
      <c r="O2" s="10"/>
      <c r="P2" s="10"/>
    </row>
    <row r="3" spans="2:16" ht="19.95" customHeight="1" thickTop="1" x14ac:dyDescent="0.3"/>
    <row r="4" spans="2:16" ht="19.95" customHeight="1" x14ac:dyDescent="0.3">
      <c r="B4" s="2"/>
      <c r="C4" s="11" t="s">
        <v>0</v>
      </c>
      <c r="D4" s="12"/>
      <c r="E4" s="13"/>
      <c r="F4" s="9" t="s">
        <v>1</v>
      </c>
      <c r="G4" s="9"/>
      <c r="H4" s="9"/>
      <c r="L4" s="2"/>
      <c r="M4" s="9" t="s">
        <v>0</v>
      </c>
      <c r="N4" s="9"/>
      <c r="O4" s="9" t="s">
        <v>1</v>
      </c>
      <c r="P4" s="9"/>
    </row>
    <row r="5" spans="2:16" ht="19.95" customHeight="1" x14ac:dyDescent="0.3">
      <c r="B5" s="3" t="s">
        <v>5</v>
      </c>
      <c r="C5" s="3" t="s">
        <v>3</v>
      </c>
      <c r="D5" s="3" t="s">
        <v>4</v>
      </c>
      <c r="E5" s="3" t="s">
        <v>12</v>
      </c>
      <c r="F5" s="3" t="s">
        <v>3</v>
      </c>
      <c r="G5" s="3" t="s">
        <v>4</v>
      </c>
      <c r="H5" s="3" t="s">
        <v>12</v>
      </c>
      <c r="L5" s="3" t="s">
        <v>5</v>
      </c>
      <c r="M5" s="3" t="s">
        <v>3</v>
      </c>
      <c r="N5" s="3" t="s">
        <v>4</v>
      </c>
      <c r="O5" s="3" t="s">
        <v>3</v>
      </c>
      <c r="P5" s="3" t="s">
        <v>4</v>
      </c>
    </row>
    <row r="6" spans="2:16" ht="19.95" customHeight="1" x14ac:dyDescent="0.3">
      <c r="B6" s="3" t="s">
        <v>6</v>
      </c>
      <c r="C6" s="5">
        <v>17.190000000000001</v>
      </c>
      <c r="D6" s="5">
        <v>17.16</v>
      </c>
      <c r="E6" s="5">
        <f>AVERAGE(C6:D6)</f>
        <v>17.175000000000001</v>
      </c>
      <c r="F6" s="5">
        <v>30.57</v>
      </c>
      <c r="G6" s="5">
        <v>30.53</v>
      </c>
      <c r="H6" s="14">
        <f>AVERAGE(F6:G6)</f>
        <v>30.55</v>
      </c>
      <c r="L6" s="3" t="s">
        <v>6</v>
      </c>
      <c r="M6" s="4">
        <v>17.190000000000001</v>
      </c>
      <c r="N6" s="4">
        <v>17.16</v>
      </c>
      <c r="O6" s="4">
        <v>30.57</v>
      </c>
      <c r="P6" s="4">
        <v>30.53</v>
      </c>
    </row>
    <row r="7" spans="2:16" ht="19.95" customHeight="1" x14ac:dyDescent="0.3">
      <c r="B7" s="3" t="s">
        <v>7</v>
      </c>
      <c r="C7" s="5">
        <v>16.96</v>
      </c>
      <c r="D7" s="5">
        <v>16.95</v>
      </c>
      <c r="E7" s="5">
        <f t="shared" ref="E7:E11" si="0">AVERAGE(C7:D7)</f>
        <v>16.954999999999998</v>
      </c>
      <c r="F7" s="5">
        <v>30.73</v>
      </c>
      <c r="G7" s="5">
        <v>30.37</v>
      </c>
      <c r="H7" s="14">
        <f t="shared" ref="H7:H11" si="1">AVERAGE(F7:G7)</f>
        <v>30.55</v>
      </c>
      <c r="L7" s="3" t="s">
        <v>7</v>
      </c>
      <c r="M7" s="4">
        <v>16.96</v>
      </c>
      <c r="N7" s="4">
        <v>16.95</v>
      </c>
      <c r="O7" s="4">
        <v>30.73</v>
      </c>
      <c r="P7" s="4">
        <v>30.37</v>
      </c>
    </row>
    <row r="8" spans="2:16" ht="19.95" customHeight="1" x14ac:dyDescent="0.3">
      <c r="B8" s="3" t="s">
        <v>8</v>
      </c>
      <c r="C8" s="5">
        <v>17.07</v>
      </c>
      <c r="D8" s="5">
        <v>17.149999999999999</v>
      </c>
      <c r="E8" s="5">
        <f t="shared" si="0"/>
        <v>17.11</v>
      </c>
      <c r="F8" s="5">
        <v>30.76</v>
      </c>
      <c r="G8" s="5">
        <v>30.82</v>
      </c>
      <c r="H8" s="14">
        <f t="shared" si="1"/>
        <v>30.79</v>
      </c>
      <c r="L8" s="3" t="s">
        <v>8</v>
      </c>
      <c r="M8" s="4">
        <v>17.07</v>
      </c>
      <c r="N8" s="4">
        <v>17.149999999999999</v>
      </c>
      <c r="O8" s="4">
        <v>30.76</v>
      </c>
      <c r="P8" s="4">
        <v>30.82</v>
      </c>
    </row>
    <row r="9" spans="2:16" ht="19.95" customHeight="1" x14ac:dyDescent="0.3">
      <c r="B9" s="3" t="s">
        <v>9</v>
      </c>
      <c r="C9" s="5">
        <v>18.04</v>
      </c>
      <c r="D9" s="5">
        <v>17.95</v>
      </c>
      <c r="E9" s="5">
        <f t="shared" si="0"/>
        <v>17.994999999999997</v>
      </c>
      <c r="F9" s="5">
        <v>26.11</v>
      </c>
      <c r="G9" s="5">
        <v>25.54</v>
      </c>
      <c r="H9" s="14">
        <f t="shared" si="1"/>
        <v>25.824999999999999</v>
      </c>
      <c r="L9" s="3" t="s">
        <v>9</v>
      </c>
      <c r="M9" s="4">
        <v>18.04</v>
      </c>
      <c r="N9" s="4">
        <v>17.95</v>
      </c>
      <c r="O9" s="4">
        <v>26.11</v>
      </c>
      <c r="P9" s="4">
        <v>25.54</v>
      </c>
    </row>
    <row r="10" spans="2:16" ht="19.95" customHeight="1" x14ac:dyDescent="0.3">
      <c r="B10" s="3" t="s">
        <v>10</v>
      </c>
      <c r="C10" s="5">
        <v>17.989999999999998</v>
      </c>
      <c r="D10" s="5">
        <v>17.91</v>
      </c>
      <c r="E10" s="5">
        <f t="shared" si="0"/>
        <v>17.95</v>
      </c>
      <c r="F10" s="5">
        <v>25.7</v>
      </c>
      <c r="G10" s="5">
        <v>25.56</v>
      </c>
      <c r="H10" s="14">
        <f t="shared" si="1"/>
        <v>25.63</v>
      </c>
      <c r="L10" s="3" t="s">
        <v>10</v>
      </c>
      <c r="M10" s="4">
        <v>17.989999999999998</v>
      </c>
      <c r="N10" s="4">
        <v>17.91</v>
      </c>
      <c r="O10" s="4">
        <v>25.7</v>
      </c>
      <c r="P10" s="4">
        <v>25.56</v>
      </c>
    </row>
    <row r="11" spans="2:16" ht="19.95" customHeight="1" x14ac:dyDescent="0.3">
      <c r="B11" s="3" t="s">
        <v>11</v>
      </c>
      <c r="C11" s="5">
        <v>17.899999999999999</v>
      </c>
      <c r="D11" s="5">
        <v>17.86</v>
      </c>
      <c r="E11" s="5">
        <f t="shared" si="0"/>
        <v>17.88</v>
      </c>
      <c r="F11" s="5">
        <v>25.64</v>
      </c>
      <c r="G11" s="5">
        <v>25.74</v>
      </c>
      <c r="H11" s="14">
        <f t="shared" si="1"/>
        <v>25.689999999999998</v>
      </c>
      <c r="L11" s="3" t="s">
        <v>11</v>
      </c>
      <c r="M11" s="4">
        <v>17.899999999999999</v>
      </c>
      <c r="N11" s="4">
        <v>17.86</v>
      </c>
      <c r="O11" s="4">
        <v>25.64</v>
      </c>
      <c r="P11" s="4">
        <v>25.74</v>
      </c>
    </row>
  </sheetData>
  <mergeCells count="6">
    <mergeCell ref="L2:P2"/>
    <mergeCell ref="M4:N4"/>
    <mergeCell ref="O4:P4"/>
    <mergeCell ref="C4:E4"/>
    <mergeCell ref="F4:H4"/>
    <mergeCell ref="B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BC19A-E90E-420C-AD5E-32FDAFBCC50E}">
  <dimension ref="B2:P13"/>
  <sheetViews>
    <sheetView showGridLines="0" workbookViewId="0">
      <selection activeCell="I13" sqref="I13"/>
    </sheetView>
  </sheetViews>
  <sheetFormatPr defaultRowHeight="19.95" customHeight="1" x14ac:dyDescent="0.3"/>
  <cols>
    <col min="1" max="1" width="4.77734375" style="1" customWidth="1"/>
    <col min="2" max="2" width="15.44140625" style="1" customWidth="1"/>
    <col min="3" max="3" width="12" style="1" customWidth="1"/>
    <col min="4" max="4" width="11.88671875" style="1" customWidth="1"/>
    <col min="5" max="5" width="14.21875" style="1" customWidth="1"/>
    <col min="6" max="6" width="11.21875" style="1" customWidth="1"/>
    <col min="7" max="7" width="12.5546875" style="1" customWidth="1"/>
    <col min="8" max="8" width="14.109375" style="1" customWidth="1"/>
    <col min="9" max="9" width="12.5546875" style="1" customWidth="1"/>
    <col min="10" max="11" width="8.88671875" style="1"/>
    <col min="12" max="12" width="11.109375" style="1" bestFit="1" customWidth="1"/>
    <col min="13" max="13" width="10.109375" style="1" customWidth="1"/>
    <col min="14" max="14" width="12.33203125" style="1" customWidth="1"/>
    <col min="15" max="16384" width="8.88671875" style="1"/>
  </cols>
  <sheetData>
    <row r="2" spans="2:16" ht="19.95" customHeight="1" thickBot="1" x14ac:dyDescent="0.35">
      <c r="B2" s="10" t="s">
        <v>14</v>
      </c>
      <c r="C2" s="10"/>
      <c r="D2" s="10"/>
      <c r="E2" s="10"/>
      <c r="F2" s="10"/>
      <c r="G2" s="10"/>
      <c r="H2" s="10"/>
      <c r="I2" s="10"/>
      <c r="L2" s="10" t="s">
        <v>20</v>
      </c>
      <c r="M2" s="10"/>
      <c r="N2" s="10"/>
      <c r="O2" s="10"/>
      <c r="P2" s="10"/>
    </row>
    <row r="3" spans="2:16" ht="19.95" customHeight="1" thickTop="1" x14ac:dyDescent="0.3"/>
    <row r="4" spans="2:16" ht="19.95" customHeight="1" x14ac:dyDescent="0.3">
      <c r="B4" s="2"/>
      <c r="C4" s="11" t="s">
        <v>0</v>
      </c>
      <c r="D4" s="12"/>
      <c r="E4" s="13"/>
      <c r="F4" s="9" t="s">
        <v>1</v>
      </c>
      <c r="G4" s="9"/>
      <c r="H4" s="9"/>
      <c r="I4" s="7"/>
      <c r="L4" s="2"/>
      <c r="M4" s="9" t="s">
        <v>0</v>
      </c>
      <c r="N4" s="9"/>
      <c r="O4" s="9" t="s">
        <v>1</v>
      </c>
      <c r="P4" s="9"/>
    </row>
    <row r="5" spans="2:16" ht="19.95" customHeight="1" x14ac:dyDescent="0.3">
      <c r="B5" s="3" t="s">
        <v>5</v>
      </c>
      <c r="C5" s="3" t="s">
        <v>3</v>
      </c>
      <c r="D5" s="3" t="s">
        <v>4</v>
      </c>
      <c r="E5" s="3" t="s">
        <v>12</v>
      </c>
      <c r="F5" s="3" t="s">
        <v>3</v>
      </c>
      <c r="G5" s="3" t="s">
        <v>4</v>
      </c>
      <c r="H5" s="3" t="s">
        <v>12</v>
      </c>
      <c r="I5" s="3" t="s">
        <v>15</v>
      </c>
      <c r="L5" s="3" t="s">
        <v>5</v>
      </c>
      <c r="M5" s="3" t="s">
        <v>3</v>
      </c>
      <c r="N5" s="3" t="s">
        <v>4</v>
      </c>
      <c r="O5" s="3" t="s">
        <v>3</v>
      </c>
      <c r="P5" s="3" t="s">
        <v>4</v>
      </c>
    </row>
    <row r="6" spans="2:16" ht="19.95" customHeight="1" x14ac:dyDescent="0.3">
      <c r="B6" s="3" t="s">
        <v>6</v>
      </c>
      <c r="C6" s="5">
        <v>17.190000000000001</v>
      </c>
      <c r="D6" s="5">
        <v>17.16</v>
      </c>
      <c r="E6" s="5">
        <f>AVERAGE(C6:D6)</f>
        <v>17.175000000000001</v>
      </c>
      <c r="F6" s="5">
        <v>30.57</v>
      </c>
      <c r="G6" s="5">
        <v>30.53</v>
      </c>
      <c r="H6" s="5">
        <f>AVERAGE(F6:G6)</f>
        <v>30.55</v>
      </c>
      <c r="I6" s="5">
        <f>H6-E6</f>
        <v>13.375</v>
      </c>
      <c r="L6" s="3" t="s">
        <v>6</v>
      </c>
      <c r="M6" s="4">
        <v>17.190000000000001</v>
      </c>
      <c r="N6" s="4">
        <v>17.16</v>
      </c>
      <c r="O6" s="4">
        <v>30.57</v>
      </c>
      <c r="P6" s="4">
        <v>30.53</v>
      </c>
    </row>
    <row r="7" spans="2:16" ht="19.95" customHeight="1" x14ac:dyDescent="0.3">
      <c r="B7" s="3" t="s">
        <v>7</v>
      </c>
      <c r="C7" s="5">
        <v>16.96</v>
      </c>
      <c r="D7" s="5">
        <v>16.95</v>
      </c>
      <c r="E7" s="5">
        <f t="shared" ref="E7:E11" si="0">AVERAGE(C7:D7)</f>
        <v>16.954999999999998</v>
      </c>
      <c r="F7" s="5">
        <v>30.73</v>
      </c>
      <c r="G7" s="5">
        <v>30.37</v>
      </c>
      <c r="H7" s="5">
        <f t="shared" ref="H7:H11" si="1">AVERAGE(F7:G7)</f>
        <v>30.55</v>
      </c>
      <c r="I7" s="5">
        <f t="shared" ref="I7:I11" si="2">H7-E7</f>
        <v>13.595000000000002</v>
      </c>
      <c r="L7" s="3" t="s">
        <v>7</v>
      </c>
      <c r="M7" s="4">
        <v>16.96</v>
      </c>
      <c r="N7" s="4">
        <v>16.95</v>
      </c>
      <c r="O7" s="4">
        <v>30.73</v>
      </c>
      <c r="P7" s="4">
        <v>30.37</v>
      </c>
    </row>
    <row r="8" spans="2:16" ht="19.95" customHeight="1" x14ac:dyDescent="0.3">
      <c r="B8" s="3" t="s">
        <v>8</v>
      </c>
      <c r="C8" s="5">
        <v>17.07</v>
      </c>
      <c r="D8" s="5">
        <v>17.149999999999999</v>
      </c>
      <c r="E8" s="5">
        <f t="shared" si="0"/>
        <v>17.11</v>
      </c>
      <c r="F8" s="5">
        <v>30.76</v>
      </c>
      <c r="G8" s="5">
        <v>30.82</v>
      </c>
      <c r="H8" s="5">
        <f t="shared" si="1"/>
        <v>30.79</v>
      </c>
      <c r="I8" s="5">
        <f t="shared" si="2"/>
        <v>13.68</v>
      </c>
      <c r="L8" s="3" t="s">
        <v>8</v>
      </c>
      <c r="M8" s="4">
        <v>17.07</v>
      </c>
      <c r="N8" s="4">
        <v>17.149999999999999</v>
      </c>
      <c r="O8" s="4">
        <v>30.76</v>
      </c>
      <c r="P8" s="4">
        <v>30.82</v>
      </c>
    </row>
    <row r="9" spans="2:16" ht="19.95" customHeight="1" x14ac:dyDescent="0.3">
      <c r="B9" s="3" t="s">
        <v>9</v>
      </c>
      <c r="C9" s="5">
        <v>18.04</v>
      </c>
      <c r="D9" s="5">
        <v>17.95</v>
      </c>
      <c r="E9" s="5">
        <f t="shared" si="0"/>
        <v>17.994999999999997</v>
      </c>
      <c r="F9" s="5">
        <v>26.11</v>
      </c>
      <c r="G9" s="5">
        <v>25.54</v>
      </c>
      <c r="H9" s="5">
        <f t="shared" si="1"/>
        <v>25.824999999999999</v>
      </c>
      <c r="I9" s="5">
        <f t="shared" si="2"/>
        <v>7.8300000000000018</v>
      </c>
      <c r="L9" s="3" t="s">
        <v>9</v>
      </c>
      <c r="M9" s="4">
        <v>18.04</v>
      </c>
      <c r="N9" s="4">
        <v>17.95</v>
      </c>
      <c r="O9" s="4">
        <v>26.11</v>
      </c>
      <c r="P9" s="4">
        <v>25.54</v>
      </c>
    </row>
    <row r="10" spans="2:16" ht="19.95" customHeight="1" x14ac:dyDescent="0.3">
      <c r="B10" s="3" t="s">
        <v>10</v>
      </c>
      <c r="C10" s="5">
        <v>17.989999999999998</v>
      </c>
      <c r="D10" s="5">
        <v>17.91</v>
      </c>
      <c r="E10" s="5">
        <f t="shared" si="0"/>
        <v>17.95</v>
      </c>
      <c r="F10" s="5">
        <v>25.7</v>
      </c>
      <c r="G10" s="5">
        <v>25.56</v>
      </c>
      <c r="H10" s="5">
        <f t="shared" si="1"/>
        <v>25.63</v>
      </c>
      <c r="I10" s="5">
        <f t="shared" si="2"/>
        <v>7.68</v>
      </c>
      <c r="L10" s="3" t="s">
        <v>10</v>
      </c>
      <c r="M10" s="4">
        <v>17.989999999999998</v>
      </c>
      <c r="N10" s="4">
        <v>17.91</v>
      </c>
      <c r="O10" s="4">
        <v>25.7</v>
      </c>
      <c r="P10" s="4">
        <v>25.56</v>
      </c>
    </row>
    <row r="11" spans="2:16" ht="19.95" customHeight="1" x14ac:dyDescent="0.3">
      <c r="B11" s="3" t="s">
        <v>11</v>
      </c>
      <c r="C11" s="5">
        <v>17.899999999999999</v>
      </c>
      <c r="D11" s="5">
        <v>17.86</v>
      </c>
      <c r="E11" s="5">
        <f t="shared" si="0"/>
        <v>17.88</v>
      </c>
      <c r="F11" s="5">
        <v>25.64</v>
      </c>
      <c r="G11" s="5">
        <v>25.74</v>
      </c>
      <c r="H11" s="5">
        <f t="shared" si="1"/>
        <v>25.689999999999998</v>
      </c>
      <c r="I11" s="5">
        <f t="shared" si="2"/>
        <v>7.8099999999999987</v>
      </c>
      <c r="L11" s="3" t="s">
        <v>11</v>
      </c>
      <c r="M11" s="4">
        <v>17.899999999999999</v>
      </c>
      <c r="N11" s="4">
        <v>17.86</v>
      </c>
      <c r="O11" s="4">
        <v>25.64</v>
      </c>
      <c r="P11" s="4">
        <v>25.74</v>
      </c>
    </row>
    <row r="13" spans="2:16" ht="40.200000000000003" customHeight="1" x14ac:dyDescent="0.3">
      <c r="H13" s="8" t="s">
        <v>16</v>
      </c>
      <c r="I13" s="14">
        <f>AVERAGE(I6:I8)</f>
        <v>13.550000000000002</v>
      </c>
    </row>
  </sheetData>
  <mergeCells count="6">
    <mergeCell ref="C4:E4"/>
    <mergeCell ref="F4:H4"/>
    <mergeCell ref="B2:I2"/>
    <mergeCell ref="L2:P2"/>
    <mergeCell ref="M4:N4"/>
    <mergeCell ref="O4:P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4F962-9057-494B-BF71-986B47692DEB}">
  <dimension ref="B2:P13"/>
  <sheetViews>
    <sheetView showGridLines="0" tabSelected="1" workbookViewId="0">
      <selection activeCell="J6" sqref="J6:J11"/>
    </sheetView>
  </sheetViews>
  <sheetFormatPr defaultRowHeight="19.95" customHeight="1" x14ac:dyDescent="0.3"/>
  <cols>
    <col min="1" max="1" width="4.77734375" style="1" customWidth="1"/>
    <col min="2" max="2" width="13.33203125" style="1" customWidth="1"/>
    <col min="3" max="3" width="12" style="1" customWidth="1"/>
    <col min="4" max="4" width="11.88671875" style="1" customWidth="1"/>
    <col min="5" max="5" width="14.6640625" style="1" customWidth="1"/>
    <col min="6" max="6" width="11.21875" style="1" customWidth="1"/>
    <col min="7" max="7" width="12.5546875" style="1" customWidth="1"/>
    <col min="8" max="8" width="14.21875" style="1" customWidth="1"/>
    <col min="9" max="9" width="12.5546875" style="1" customWidth="1"/>
    <col min="10" max="10" width="17.33203125" style="1" customWidth="1"/>
    <col min="11" max="11" width="8.88671875" style="1"/>
    <col min="12" max="12" width="11.109375" style="1" bestFit="1" customWidth="1"/>
    <col min="13" max="13" width="9.5546875" style="1" customWidth="1"/>
    <col min="14" max="14" width="12.44140625" style="1" customWidth="1"/>
    <col min="15" max="16384" width="8.88671875" style="1"/>
  </cols>
  <sheetData>
    <row r="2" spans="2:16" ht="19.95" customHeight="1" thickBot="1" x14ac:dyDescent="0.35">
      <c r="B2" s="10" t="s">
        <v>17</v>
      </c>
      <c r="C2" s="10"/>
      <c r="D2" s="10"/>
      <c r="E2" s="10"/>
      <c r="F2" s="10"/>
      <c r="G2" s="10"/>
      <c r="H2" s="10"/>
      <c r="I2" s="10"/>
      <c r="J2" s="10"/>
      <c r="L2" s="10" t="s">
        <v>20</v>
      </c>
      <c r="M2" s="10"/>
      <c r="N2" s="10"/>
      <c r="O2" s="10"/>
      <c r="P2" s="10"/>
    </row>
    <row r="3" spans="2:16" ht="19.95" customHeight="1" thickTop="1" x14ac:dyDescent="0.3"/>
    <row r="4" spans="2:16" ht="19.95" customHeight="1" x14ac:dyDescent="0.3">
      <c r="B4" s="2"/>
      <c r="C4" s="11" t="s">
        <v>0</v>
      </c>
      <c r="D4" s="12"/>
      <c r="E4" s="13"/>
      <c r="F4" s="9" t="s">
        <v>1</v>
      </c>
      <c r="G4" s="9"/>
      <c r="H4" s="9"/>
      <c r="I4" s="7"/>
      <c r="J4" s="7"/>
      <c r="L4" s="2"/>
      <c r="M4" s="9" t="s">
        <v>0</v>
      </c>
      <c r="N4" s="9"/>
      <c r="O4" s="9" t="s">
        <v>1</v>
      </c>
      <c r="P4" s="9"/>
    </row>
    <row r="5" spans="2:16" ht="19.95" customHeight="1" x14ac:dyDescent="0.3">
      <c r="B5" s="3" t="s">
        <v>5</v>
      </c>
      <c r="C5" s="3" t="s">
        <v>3</v>
      </c>
      <c r="D5" s="3" t="s">
        <v>4</v>
      </c>
      <c r="E5" s="3" t="s">
        <v>12</v>
      </c>
      <c r="F5" s="3" t="s">
        <v>3</v>
      </c>
      <c r="G5" s="3" t="s">
        <v>4</v>
      </c>
      <c r="H5" s="3" t="s">
        <v>12</v>
      </c>
      <c r="I5" s="3" t="s">
        <v>15</v>
      </c>
      <c r="J5" s="3" t="s">
        <v>18</v>
      </c>
      <c r="L5" s="3" t="s">
        <v>5</v>
      </c>
      <c r="M5" s="3" t="s">
        <v>3</v>
      </c>
      <c r="N5" s="3" t="s">
        <v>4</v>
      </c>
      <c r="O5" s="3" t="s">
        <v>3</v>
      </c>
      <c r="P5" s="3" t="s">
        <v>4</v>
      </c>
    </row>
    <row r="6" spans="2:16" ht="19.95" customHeight="1" x14ac:dyDescent="0.3">
      <c r="B6" s="3" t="s">
        <v>6</v>
      </c>
      <c r="C6" s="5">
        <v>17.190000000000001</v>
      </c>
      <c r="D6" s="5">
        <v>17.16</v>
      </c>
      <c r="E6" s="5">
        <f>AVERAGE(C6:D6)</f>
        <v>17.175000000000001</v>
      </c>
      <c r="F6" s="5">
        <v>30.57</v>
      </c>
      <c r="G6" s="5">
        <v>30.53</v>
      </c>
      <c r="H6" s="5">
        <f>AVERAGE(F6:G6)</f>
        <v>30.55</v>
      </c>
      <c r="I6" s="5">
        <f>H6-E6</f>
        <v>13.375</v>
      </c>
      <c r="J6" s="5">
        <f>I6-$I$13</f>
        <v>-0.17500000000000249</v>
      </c>
      <c r="L6" s="3" t="s">
        <v>6</v>
      </c>
      <c r="M6" s="4">
        <v>17.190000000000001</v>
      </c>
      <c r="N6" s="4">
        <v>17.16</v>
      </c>
      <c r="O6" s="4">
        <v>30.57</v>
      </c>
      <c r="P6" s="4">
        <v>30.53</v>
      </c>
    </row>
    <row r="7" spans="2:16" ht="19.95" customHeight="1" x14ac:dyDescent="0.3">
      <c r="B7" s="3" t="s">
        <v>7</v>
      </c>
      <c r="C7" s="5">
        <v>16.96</v>
      </c>
      <c r="D7" s="5">
        <v>16.95</v>
      </c>
      <c r="E7" s="5">
        <f t="shared" ref="E7:E11" si="0">AVERAGE(C7:D7)</f>
        <v>16.954999999999998</v>
      </c>
      <c r="F7" s="5">
        <v>30.73</v>
      </c>
      <c r="G7" s="5">
        <v>30.37</v>
      </c>
      <c r="H7" s="5">
        <f t="shared" ref="H7:H11" si="1">AVERAGE(F7:G7)</f>
        <v>30.55</v>
      </c>
      <c r="I7" s="5">
        <f t="shared" ref="I7:I11" si="2">H7-E7</f>
        <v>13.595000000000002</v>
      </c>
      <c r="J7" s="5">
        <f t="shared" ref="J7:J11" si="3">I7-$I$13</f>
        <v>4.4999999999999929E-2</v>
      </c>
      <c r="L7" s="3" t="s">
        <v>7</v>
      </c>
      <c r="M7" s="4">
        <v>16.96</v>
      </c>
      <c r="N7" s="4">
        <v>16.95</v>
      </c>
      <c r="O7" s="4">
        <v>30.73</v>
      </c>
      <c r="P7" s="4">
        <v>30.37</v>
      </c>
    </row>
    <row r="8" spans="2:16" ht="19.95" customHeight="1" x14ac:dyDescent="0.3">
      <c r="B8" s="3" t="s">
        <v>8</v>
      </c>
      <c r="C8" s="5">
        <v>17.07</v>
      </c>
      <c r="D8" s="5">
        <v>17.149999999999999</v>
      </c>
      <c r="E8" s="5">
        <f t="shared" si="0"/>
        <v>17.11</v>
      </c>
      <c r="F8" s="5">
        <v>30.76</v>
      </c>
      <c r="G8" s="5">
        <v>30.82</v>
      </c>
      <c r="H8" s="5">
        <f t="shared" si="1"/>
        <v>30.79</v>
      </c>
      <c r="I8" s="5">
        <f t="shared" si="2"/>
        <v>13.68</v>
      </c>
      <c r="J8" s="5">
        <f t="shared" si="3"/>
        <v>0.12999999999999723</v>
      </c>
      <c r="L8" s="3" t="s">
        <v>8</v>
      </c>
      <c r="M8" s="4">
        <v>17.07</v>
      </c>
      <c r="N8" s="4">
        <v>17.149999999999999</v>
      </c>
      <c r="O8" s="4">
        <v>30.76</v>
      </c>
      <c r="P8" s="4">
        <v>30.82</v>
      </c>
    </row>
    <row r="9" spans="2:16" ht="19.95" customHeight="1" x14ac:dyDescent="0.3">
      <c r="B9" s="3" t="s">
        <v>9</v>
      </c>
      <c r="C9" s="5">
        <v>18.04</v>
      </c>
      <c r="D9" s="5">
        <v>17.95</v>
      </c>
      <c r="E9" s="5">
        <f t="shared" si="0"/>
        <v>17.994999999999997</v>
      </c>
      <c r="F9" s="5">
        <v>26.11</v>
      </c>
      <c r="G9" s="5">
        <v>25.54</v>
      </c>
      <c r="H9" s="5">
        <f t="shared" si="1"/>
        <v>25.824999999999999</v>
      </c>
      <c r="I9" s="5">
        <f t="shared" si="2"/>
        <v>7.8300000000000018</v>
      </c>
      <c r="J9" s="5">
        <f t="shared" si="3"/>
        <v>-5.7200000000000006</v>
      </c>
      <c r="L9" s="3" t="s">
        <v>9</v>
      </c>
      <c r="M9" s="4">
        <v>18.04</v>
      </c>
      <c r="N9" s="4">
        <v>17.95</v>
      </c>
      <c r="O9" s="4">
        <v>26.11</v>
      </c>
      <c r="P9" s="4">
        <v>25.54</v>
      </c>
    </row>
    <row r="10" spans="2:16" ht="19.95" customHeight="1" x14ac:dyDescent="0.3">
      <c r="B10" s="3" t="s">
        <v>10</v>
      </c>
      <c r="C10" s="5">
        <v>17.989999999999998</v>
      </c>
      <c r="D10" s="5">
        <v>17.91</v>
      </c>
      <c r="E10" s="5">
        <f t="shared" si="0"/>
        <v>17.95</v>
      </c>
      <c r="F10" s="5">
        <v>25.7</v>
      </c>
      <c r="G10" s="5">
        <v>25.56</v>
      </c>
      <c r="H10" s="5">
        <f t="shared" si="1"/>
        <v>25.63</v>
      </c>
      <c r="I10" s="5">
        <f t="shared" si="2"/>
        <v>7.68</v>
      </c>
      <c r="J10" s="5">
        <f t="shared" si="3"/>
        <v>-5.8700000000000028</v>
      </c>
      <c r="L10" s="3" t="s">
        <v>10</v>
      </c>
      <c r="M10" s="4">
        <v>17.989999999999998</v>
      </c>
      <c r="N10" s="4">
        <v>17.91</v>
      </c>
      <c r="O10" s="4">
        <v>25.7</v>
      </c>
      <c r="P10" s="4">
        <v>25.56</v>
      </c>
    </row>
    <row r="11" spans="2:16" ht="19.95" customHeight="1" x14ac:dyDescent="0.3">
      <c r="B11" s="3" t="s">
        <v>11</v>
      </c>
      <c r="C11" s="5">
        <v>17.899999999999999</v>
      </c>
      <c r="D11" s="5">
        <v>17.86</v>
      </c>
      <c r="E11" s="5">
        <f t="shared" si="0"/>
        <v>17.88</v>
      </c>
      <c r="F11" s="5">
        <v>25.64</v>
      </c>
      <c r="G11" s="5">
        <v>25.74</v>
      </c>
      <c r="H11" s="5">
        <f t="shared" si="1"/>
        <v>25.689999999999998</v>
      </c>
      <c r="I11" s="5">
        <f t="shared" si="2"/>
        <v>7.8099999999999987</v>
      </c>
      <c r="J11" s="5">
        <f t="shared" si="3"/>
        <v>-5.7400000000000038</v>
      </c>
      <c r="L11" s="3" t="s">
        <v>11</v>
      </c>
      <c r="M11" s="4">
        <v>17.899999999999999</v>
      </c>
      <c r="N11" s="4">
        <v>17.86</v>
      </c>
      <c r="O11" s="4">
        <v>25.64</v>
      </c>
      <c r="P11" s="4">
        <v>25.74</v>
      </c>
    </row>
    <row r="13" spans="2:16" ht="40.200000000000003" customHeight="1" x14ac:dyDescent="0.3">
      <c r="H13" s="8" t="s">
        <v>16</v>
      </c>
      <c r="I13" s="14">
        <f>AVERAGE(I6:I8)</f>
        <v>13.550000000000002</v>
      </c>
      <c r="J13" s="6"/>
    </row>
  </sheetData>
  <mergeCells count="6">
    <mergeCell ref="C4:E4"/>
    <mergeCell ref="F4:H4"/>
    <mergeCell ref="B2:J2"/>
    <mergeCell ref="L2:P2"/>
    <mergeCell ref="M4:N4"/>
    <mergeCell ref="O4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1280-CA99-43DF-886A-5D516BA37F90}">
  <dimension ref="B2:P11"/>
  <sheetViews>
    <sheetView showGridLines="0" workbookViewId="0">
      <selection activeCell="H17" sqref="H17"/>
    </sheetView>
  </sheetViews>
  <sheetFormatPr defaultRowHeight="19.95" customHeight="1" x14ac:dyDescent="0.3"/>
  <cols>
    <col min="1" max="1" width="4.77734375" style="1" customWidth="1"/>
    <col min="2" max="2" width="12.77734375" style="1" customWidth="1"/>
    <col min="3" max="3" width="12" style="1" customWidth="1"/>
    <col min="4" max="4" width="11.88671875" style="1" customWidth="1"/>
    <col min="5" max="5" width="11.21875" style="1" customWidth="1"/>
    <col min="6" max="6" width="12.5546875" style="1" customWidth="1"/>
    <col min="7" max="7" width="16" style="1" bestFit="1" customWidth="1"/>
    <col min="8" max="11" width="8.88671875" style="1"/>
    <col min="12" max="12" width="11.109375" style="1" bestFit="1" customWidth="1"/>
    <col min="13" max="13" width="11.6640625" style="1" customWidth="1"/>
    <col min="14" max="14" width="11.21875" style="1" customWidth="1"/>
    <col min="15" max="16384" width="8.88671875" style="1"/>
  </cols>
  <sheetData>
    <row r="2" spans="2:16" ht="19.95" customHeight="1" thickBot="1" x14ac:dyDescent="0.35">
      <c r="B2" s="10" t="s">
        <v>19</v>
      </c>
      <c r="C2" s="10"/>
      <c r="D2" s="10"/>
      <c r="E2" s="10"/>
      <c r="F2" s="10"/>
      <c r="G2" s="10"/>
      <c r="L2" s="10" t="s">
        <v>20</v>
      </c>
      <c r="M2" s="10"/>
      <c r="N2" s="10"/>
      <c r="O2" s="10"/>
      <c r="P2" s="10"/>
    </row>
    <row r="3" spans="2:16" ht="19.95" customHeight="1" thickTop="1" x14ac:dyDescent="0.3"/>
    <row r="4" spans="2:16" ht="19.95" customHeight="1" x14ac:dyDescent="0.3">
      <c r="B4" s="2"/>
      <c r="C4" s="9" t="s">
        <v>0</v>
      </c>
      <c r="D4" s="9"/>
      <c r="E4" s="9" t="s">
        <v>1</v>
      </c>
      <c r="F4" s="9"/>
      <c r="G4" s="2"/>
      <c r="L4" s="2"/>
      <c r="M4" s="9" t="s">
        <v>0</v>
      </c>
      <c r="N4" s="9"/>
      <c r="O4" s="9" t="s">
        <v>1</v>
      </c>
      <c r="P4" s="9"/>
    </row>
    <row r="5" spans="2:16" ht="19.95" customHeight="1" x14ac:dyDescent="0.3">
      <c r="B5" s="3" t="s">
        <v>5</v>
      </c>
      <c r="C5" s="3" t="s">
        <v>3</v>
      </c>
      <c r="D5" s="3" t="s">
        <v>4</v>
      </c>
      <c r="E5" s="3" t="s">
        <v>3</v>
      </c>
      <c r="F5" s="3" t="s">
        <v>4</v>
      </c>
      <c r="G5" s="3" t="s">
        <v>18</v>
      </c>
      <c r="L5" s="3" t="s">
        <v>5</v>
      </c>
      <c r="M5" s="3" t="s">
        <v>3</v>
      </c>
      <c r="N5" s="3" t="s">
        <v>4</v>
      </c>
      <c r="O5" s="3" t="s">
        <v>3</v>
      </c>
      <c r="P5" s="3" t="s">
        <v>4</v>
      </c>
    </row>
    <row r="6" spans="2:16" ht="19.95" customHeight="1" x14ac:dyDescent="0.3">
      <c r="B6" s="3" t="s">
        <v>6</v>
      </c>
      <c r="C6" s="4">
        <v>17.190000000000001</v>
      </c>
      <c r="D6" s="4">
        <v>17.16</v>
      </c>
      <c r="E6" s="4">
        <v>30.57</v>
      </c>
      <c r="F6" s="4">
        <v>30.53</v>
      </c>
      <c r="G6" s="5">
        <v>-0.17500000000000249</v>
      </c>
      <c r="L6" s="3" t="s">
        <v>6</v>
      </c>
      <c r="M6" s="4">
        <v>17.190000000000001</v>
      </c>
      <c r="N6" s="4">
        <v>17.16</v>
      </c>
      <c r="O6" s="4">
        <v>30.57</v>
      </c>
      <c r="P6" s="4">
        <v>30.53</v>
      </c>
    </row>
    <row r="7" spans="2:16" ht="19.95" customHeight="1" x14ac:dyDescent="0.3">
      <c r="B7" s="3" t="s">
        <v>7</v>
      </c>
      <c r="C7" s="4">
        <v>16.96</v>
      </c>
      <c r="D7" s="4">
        <v>16.95</v>
      </c>
      <c r="E7" s="4">
        <v>30.73</v>
      </c>
      <c r="F7" s="4">
        <v>30.37</v>
      </c>
      <c r="G7" s="5">
        <v>4.4999999999999929E-2</v>
      </c>
      <c r="L7" s="3" t="s">
        <v>7</v>
      </c>
      <c r="M7" s="4">
        <v>16.96</v>
      </c>
      <c r="N7" s="4">
        <v>16.95</v>
      </c>
      <c r="O7" s="4">
        <v>30.73</v>
      </c>
      <c r="P7" s="4">
        <v>30.37</v>
      </c>
    </row>
    <row r="8" spans="2:16" ht="19.95" customHeight="1" x14ac:dyDescent="0.3">
      <c r="B8" s="3" t="s">
        <v>8</v>
      </c>
      <c r="C8" s="4">
        <v>17.07</v>
      </c>
      <c r="D8" s="4">
        <v>17.149999999999999</v>
      </c>
      <c r="E8" s="4">
        <v>30.76</v>
      </c>
      <c r="F8" s="4">
        <v>30.82</v>
      </c>
      <c r="G8" s="5">
        <v>0.12999999999999723</v>
      </c>
      <c r="L8" s="3" t="s">
        <v>8</v>
      </c>
      <c r="M8" s="4">
        <v>17.07</v>
      </c>
      <c r="N8" s="4">
        <v>17.149999999999999</v>
      </c>
      <c r="O8" s="4">
        <v>30.76</v>
      </c>
      <c r="P8" s="4">
        <v>30.82</v>
      </c>
    </row>
    <row r="9" spans="2:16" ht="19.95" customHeight="1" x14ac:dyDescent="0.3">
      <c r="B9" s="3" t="s">
        <v>9</v>
      </c>
      <c r="C9" s="4">
        <v>18.04</v>
      </c>
      <c r="D9" s="4">
        <v>17.95</v>
      </c>
      <c r="E9" s="4">
        <v>26.11</v>
      </c>
      <c r="F9" s="4">
        <v>25.54</v>
      </c>
      <c r="G9" s="5">
        <v>-5.7200000000000006</v>
      </c>
      <c r="L9" s="3" t="s">
        <v>9</v>
      </c>
      <c r="M9" s="4">
        <v>18.04</v>
      </c>
      <c r="N9" s="4">
        <v>17.95</v>
      </c>
      <c r="O9" s="4">
        <v>26.11</v>
      </c>
      <c r="P9" s="4">
        <v>25.54</v>
      </c>
    </row>
    <row r="10" spans="2:16" ht="19.95" customHeight="1" x14ac:dyDescent="0.3">
      <c r="B10" s="3" t="s">
        <v>10</v>
      </c>
      <c r="C10" s="4">
        <v>17.989999999999998</v>
      </c>
      <c r="D10" s="4">
        <v>17.91</v>
      </c>
      <c r="E10" s="4">
        <v>25.7</v>
      </c>
      <c r="F10" s="4">
        <v>25.56</v>
      </c>
      <c r="G10" s="5">
        <v>-5.8700000000000028</v>
      </c>
      <c r="L10" s="3" t="s">
        <v>10</v>
      </c>
      <c r="M10" s="4">
        <v>17.989999999999998</v>
      </c>
      <c r="N10" s="4">
        <v>17.91</v>
      </c>
      <c r="O10" s="4">
        <v>25.7</v>
      </c>
      <c r="P10" s="4">
        <v>25.56</v>
      </c>
    </row>
    <row r="11" spans="2:16" ht="19.95" customHeight="1" x14ac:dyDescent="0.3">
      <c r="B11" s="3" t="s">
        <v>11</v>
      </c>
      <c r="C11" s="4">
        <v>17.899999999999999</v>
      </c>
      <c r="D11" s="4">
        <v>17.86</v>
      </c>
      <c r="E11" s="4">
        <v>25.64</v>
      </c>
      <c r="F11" s="4">
        <v>25.74</v>
      </c>
      <c r="G11" s="5">
        <v>-5.7400000000000038</v>
      </c>
      <c r="L11" s="3" t="s">
        <v>11</v>
      </c>
      <c r="M11" s="4">
        <v>17.899999999999999</v>
      </c>
      <c r="N11" s="4">
        <v>17.86</v>
      </c>
      <c r="O11" s="4">
        <v>25.64</v>
      </c>
      <c r="P11" s="4">
        <v>25.74</v>
      </c>
    </row>
  </sheetData>
  <mergeCells count="6">
    <mergeCell ref="C4:D4"/>
    <mergeCell ref="E4:F4"/>
    <mergeCell ref="B2:G2"/>
    <mergeCell ref="L2:P2"/>
    <mergeCell ref="M4:N4"/>
    <mergeCell ref="O4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Dataset</vt:lpstr>
      <vt:lpstr> Average Ct</vt:lpstr>
      <vt:lpstr>Delta Ct</vt:lpstr>
      <vt:lpstr> Delta Delta Ct</vt:lpstr>
      <vt:lpstr>Final Result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2022-12-01T06:18:20Z</dcterms:created>
  <dcterms:modified xsi:type="dcterms:W3CDTF">2022-12-04T05:07:02Z</dcterms:modified>
</cp:coreProperties>
</file>