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codeName="{AE6600E7-7A62-396C-DE95-9942FA9DD81E}"/>
  <workbookPr codeName="ThisWorkbook"/>
  <mc:AlternateContent xmlns:mc="http://schemas.openxmlformats.org/markup-compatibility/2006">
    <mc:Choice Requires="x15">
      <x15ac:absPath xmlns:x15ac="http://schemas.microsoft.com/office/spreadsheetml/2010/11/ac" url="C:\Users\Rafiul Haq\Desktop\Exceldemy\55-0155\"/>
    </mc:Choice>
  </mc:AlternateContent>
  <xr:revisionPtr revIDLastSave="0" documentId="13_ncr:1_{D75BF569-D9BD-4771-88FF-FC59BF90E1D5}" xr6:coauthVersionLast="47" xr6:coauthVersionMax="47" xr10:uidLastSave="{00000000-0000-0000-0000-000000000000}"/>
  <bookViews>
    <workbookView xWindow="810" yWindow="-120" windowWidth="28110" windowHeight="16440" xr2:uid="{00000000-000D-0000-FFFF-FFFF00000000}"/>
  </bookViews>
  <sheets>
    <sheet name="Problem" sheetId="10" r:id="rId1"/>
    <sheet name="Reference Table" sheetId="6" r:id="rId2"/>
    <sheet name="Solution" sheetId="7" r:id="rId3"/>
  </sheets>
  <definedNames>
    <definedName name="Chips">'Reference Table'!$C$7:$C$26</definedName>
    <definedName name="Drinks">'Reference Table'!$B$7:$B$26</definedName>
    <definedName name="ExternalData_1" localSheetId="2" hidden="1">Solution!$B$167:$D$180</definedName>
    <definedName name="ExternalData_2" localSheetId="0" hidden="1">Problem!#REF!</definedName>
    <definedName name="ExternalData_2" localSheetId="2" hidden="1">Solution!$B$203:$O$253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6" i="10" l="1"/>
  <c r="F51" i="10"/>
  <c r="F50" i="10"/>
  <c r="F49" i="10"/>
  <c r="F48" i="10"/>
  <c r="F47" i="10"/>
  <c r="F46" i="10"/>
  <c r="F45" i="10"/>
  <c r="F44" i="10"/>
  <c r="F43" i="10"/>
  <c r="F42" i="10"/>
  <c r="F41" i="10"/>
  <c r="F40" i="10"/>
  <c r="F39" i="10"/>
  <c r="F38" i="10"/>
  <c r="F37" i="10"/>
  <c r="F36" i="10"/>
  <c r="F35" i="10"/>
  <c r="F34" i="10"/>
  <c r="F33" i="10"/>
  <c r="F32" i="10"/>
  <c r="F33" i="7"/>
  <c r="F34" i="7"/>
  <c r="F35" i="7"/>
  <c r="F36" i="7"/>
  <c r="F37" i="7"/>
  <c r="F38" i="7"/>
  <c r="F39" i="7"/>
  <c r="F40" i="7"/>
  <c r="F41" i="7"/>
  <c r="F42" i="7"/>
  <c r="F43" i="7"/>
  <c r="F44" i="7"/>
  <c r="F45" i="7"/>
  <c r="F46" i="7"/>
  <c r="F47" i="7"/>
  <c r="F48" i="7"/>
  <c r="F49" i="7"/>
  <c r="F50" i="7"/>
  <c r="F51" i="7"/>
  <c r="F32" i="7"/>
  <c r="B123" i="7" a="1"/>
  <c r="B123" i="7" s="1"/>
  <c r="D123" i="7" s="1" a="1"/>
  <c r="D123" i="7" s="1"/>
  <c r="C18" i="7"/>
  <c r="D18" i="7"/>
  <c r="E18" i="7"/>
  <c r="C19" i="7"/>
  <c r="D19" i="7"/>
  <c r="E19" i="7"/>
  <c r="C20" i="7"/>
  <c r="D20" i="7"/>
  <c r="E20" i="7"/>
  <c r="C21" i="7"/>
  <c r="D21" i="7"/>
  <c r="E21" i="7"/>
  <c r="C22" i="7"/>
  <c r="D22" i="7"/>
  <c r="E22" i="7"/>
  <c r="C23" i="7"/>
  <c r="D23" i="7"/>
  <c r="E23" i="7"/>
  <c r="C24" i="7"/>
  <c r="D24" i="7"/>
  <c r="E24" i="7"/>
  <c r="C25" i="7"/>
  <c r="D25" i="7"/>
  <c r="E25" i="7"/>
  <c r="C26" i="7"/>
  <c r="D26" i="7"/>
  <c r="E26" i="7"/>
  <c r="C17" i="7"/>
  <c r="D17" i="7"/>
  <c r="E17" i="7"/>
  <c r="C16" i="7"/>
  <c r="D16" i="7"/>
  <c r="E16" i="7"/>
  <c r="C15" i="7"/>
  <c r="D15" i="7"/>
  <c r="E15" i="7"/>
  <c r="C14" i="7"/>
  <c r="D14" i="7"/>
  <c r="E14" i="7"/>
  <c r="C13" i="7"/>
  <c r="D13" i="7"/>
  <c r="E13" i="7"/>
  <c r="C8" i="7"/>
  <c r="C9" i="7"/>
  <c r="C10" i="7"/>
  <c r="C11" i="7"/>
  <c r="C12" i="7"/>
  <c r="C7" i="7"/>
  <c r="D7" i="7"/>
  <c r="F187" i="7"/>
  <c r="C59" i="7"/>
  <c r="E12" i="7"/>
  <c r="D12" i="7"/>
  <c r="E11" i="7"/>
  <c r="D11" i="7"/>
  <c r="E10" i="7"/>
  <c r="D10" i="7"/>
  <c r="E9" i="7"/>
  <c r="D9" i="7"/>
  <c r="E8" i="7"/>
  <c r="D8" i="7"/>
  <c r="E7" i="7"/>
  <c r="D133" i="7" l="1" a="1"/>
  <c r="D133" i="7" s="1"/>
  <c r="C133" i="7" a="1"/>
  <c r="C133" i="7" s="1"/>
  <c r="D125" i="7" a="1"/>
  <c r="D125" i="7" s="1"/>
  <c r="C123" i="7" a="1"/>
  <c r="C123" i="7" s="1"/>
  <c r="C129" i="7" a="1"/>
  <c r="C129" i="7" s="1"/>
  <c r="C127" i="7" a="1"/>
  <c r="C127" i="7" s="1"/>
  <c r="C125" i="7" a="1"/>
  <c r="C125" i="7" s="1"/>
  <c r="C131" i="7" a="1"/>
  <c r="C131" i="7" s="1"/>
  <c r="D127" i="7" a="1"/>
  <c r="D127" i="7" s="1"/>
  <c r="D132" i="7" a="1"/>
  <c r="D132" i="7" s="1"/>
  <c r="D130" i="7" a="1"/>
  <c r="D130" i="7" s="1"/>
  <c r="D128" i="7" a="1"/>
  <c r="D128" i="7" s="1"/>
  <c r="C126" i="7" a="1"/>
  <c r="C126" i="7" s="1"/>
  <c r="D134" i="7" a="1"/>
  <c r="D134" i="7" s="1"/>
  <c r="C132" i="7" a="1"/>
  <c r="C132" i="7" s="1"/>
  <c r="C130" i="7" a="1"/>
  <c r="C130" i="7" s="1"/>
  <c r="D126" i="7" a="1"/>
  <c r="D126" i="7" s="1"/>
  <c r="D124" i="7" a="1"/>
  <c r="D124" i="7" s="1"/>
  <c r="D129" i="7" a="1"/>
  <c r="D129" i="7" s="1"/>
  <c r="C134" i="7" a="1"/>
  <c r="C134" i="7" s="1"/>
  <c r="D131" i="7" a="1"/>
  <c r="D131" i="7" s="1"/>
  <c r="C128" i="7" a="1"/>
  <c r="C128" i="7" s="1"/>
  <c r="C124" i="7" a="1"/>
  <c r="C124" i="7"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3EE8C36-DFB5-40DD-9654-8AEFB4AC83E5}" keepAlive="1" name="Query - Table 0" description="Connection to the 'Table 0' query in the workbook." type="5" refreshedVersion="8" background="1" saveData="1">
    <dbPr connection="Provider=Microsoft.Mashup.OleDb.1;Data Source=$Workbook$;Location=&quot;Table 0&quot;;Extended Properties=&quot;&quot;" command="SELECT * FROM [Table 0]"/>
  </connection>
  <connection id="2" xr16:uid="{FEFA9411-A354-425D-9E6D-DEA546FD8732}" keepAlive="1" name="Query - Table 0 (2)" description="Connection to the 'Table 0 (2)' query in the workbook." type="5" refreshedVersion="8" background="1" saveData="1">
    <dbPr connection="Provider=Microsoft.Mashup.OleDb.1;Data Source=$Workbook$;Location=&quot;Table 0 (2)&quot;;Extended Properties=&quot;&quot;" command="SELECT * FROM [Table 0 (2)]"/>
  </connection>
  <connection id="3" xr16:uid="{1C75EC8F-C967-4BB8-9833-4D4F78791FE9}" keepAlive="1" name="Query - Table1" description="Connection to the 'Table1' query in the workbook." type="5" refreshedVersion="8" background="1" saveData="1">
    <dbPr connection="Provider=Microsoft.Mashup.OleDb.1;Data Source=$Workbook$;Location=Table1;Extended Properties=&quot;&quot;" command="SELECT * FROM [Table1]"/>
  </connection>
  <connection id="4" xr16:uid="{51B59B3A-9C05-4C2F-B17F-3AB73C93FEF9}" keepAlive="1" name="Query - Table1 (2)" description="Connection to the 'Table1 (2)' query in the workbook." type="5" refreshedVersion="8" background="1" saveData="1">
    <dbPr connection="Provider=Microsoft.Mashup.OleDb.1;Data Source=$Workbook$;Location=&quot;Table1 (2)&quot;;Extended Properties=&quot;&quot;" command="SELECT * FROM [Table1 (2)]"/>
  </connection>
  <connection id="5" xr16:uid="{07ACE800-9F98-4A00-A9C8-A2BD9C7033B2}" keepAlive="1" name="Query - Table1 (3)" description="Connection to the 'Table1 (3)' query in the workbook." type="5" refreshedVersion="8" background="1" saveData="1">
    <dbPr connection="Provider=Microsoft.Mashup.OleDb.1;Data Source=$Workbook$;Location=&quot;Table1 (3)&quot;;Extended Properties=&quot;&quot;" command="SELECT * FROM [Table1 (3)]"/>
  </connection>
</connection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<sst xmlns="http://schemas.openxmlformats.org/spreadsheetml/2006/main" count="810" uniqueCount="244">
  <si>
    <t>Name</t>
  </si>
  <si>
    <t>First Name</t>
  </si>
  <si>
    <t>Middle Name</t>
  </si>
  <si>
    <t>Last Name</t>
  </si>
  <si>
    <t>Mary Elizabeth Smith</t>
  </si>
  <si>
    <t>Ross James Geller</t>
  </si>
  <si>
    <t>Natasha Yvone Romanoff</t>
  </si>
  <si>
    <t>William Jackson Harper</t>
  </si>
  <si>
    <t>Marco Van Basten</t>
  </si>
  <si>
    <t>Diego Garcia Lopez</t>
  </si>
  <si>
    <t>State</t>
  </si>
  <si>
    <t>Latitude</t>
  </si>
  <si>
    <t>Longitude</t>
  </si>
  <si>
    <t>Ohio</t>
  </si>
  <si>
    <t>Alaska</t>
  </si>
  <si>
    <t>Distance (Kilometers)</t>
  </si>
  <si>
    <t>Link</t>
  </si>
  <si>
    <t>Image</t>
  </si>
  <si>
    <t>Number</t>
  </si>
  <si>
    <t>https://www.exceldemy.com/wp-content/uploads/2021/08/count-single-range-of-cells-with-counta-function-in-excel.png</t>
  </si>
  <si>
    <t>https://www.exceldemy.com/wp-content/uploads/2021/08/counta-function-for-multiple-range-of-cells-in-excel.png</t>
  </si>
  <si>
    <t>https://www.exceldemy.com/wp-content/uploads/2021/08/counta-with-mixed-data-input-in-excel.png</t>
  </si>
  <si>
    <t>Category</t>
  </si>
  <si>
    <t>Item</t>
  </si>
  <si>
    <t>Drinks</t>
  </si>
  <si>
    <t>Reference Tables</t>
  </si>
  <si>
    <t>Pepsi</t>
  </si>
  <si>
    <t>Cocacola</t>
  </si>
  <si>
    <t>Mountain Dew</t>
  </si>
  <si>
    <t>Sprite</t>
  </si>
  <si>
    <t>7 Up</t>
  </si>
  <si>
    <t>Chips</t>
  </si>
  <si>
    <t>Doritos</t>
  </si>
  <si>
    <t>Ruffles</t>
  </si>
  <si>
    <t>Fritos</t>
  </si>
  <si>
    <t>Parm Crisps</t>
  </si>
  <si>
    <t>Gender</t>
  </si>
  <si>
    <t>Rachel Green</t>
  </si>
  <si>
    <t>Female</t>
  </si>
  <si>
    <t>New Mexico</t>
  </si>
  <si>
    <t>Ross Geller</t>
  </si>
  <si>
    <t>Male</t>
  </si>
  <si>
    <t>Joey Tribbiani</t>
  </si>
  <si>
    <t>Texas</t>
  </si>
  <si>
    <t>Chandler Bing</t>
  </si>
  <si>
    <t>California</t>
  </si>
  <si>
    <t>Ben Van Lier</t>
  </si>
  <si>
    <t>Colorado</t>
  </si>
  <si>
    <t>Adam King</t>
  </si>
  <si>
    <t>Washington</t>
  </si>
  <si>
    <t>Car Maker</t>
  </si>
  <si>
    <t>Car Model</t>
  </si>
  <si>
    <t>Anthony</t>
  </si>
  <si>
    <t>BMW</t>
  </si>
  <si>
    <t>7 Series</t>
  </si>
  <si>
    <t>Ronald</t>
  </si>
  <si>
    <t>Toyota</t>
  </si>
  <si>
    <t>Camry</t>
  </si>
  <si>
    <t>Timothy</t>
  </si>
  <si>
    <t>Lincoln</t>
  </si>
  <si>
    <t>Town Car</t>
  </si>
  <si>
    <t>David</t>
  </si>
  <si>
    <t>Ford</t>
  </si>
  <si>
    <t>Taurus</t>
  </si>
  <si>
    <t>Corolla</t>
  </si>
  <si>
    <t>Continental</t>
  </si>
  <si>
    <t>Meter Chart</t>
  </si>
  <si>
    <t>Pointer</t>
  </si>
  <si>
    <t>Start</t>
  </si>
  <si>
    <t>Value</t>
  </si>
  <si>
    <t>Initial</t>
  </si>
  <si>
    <t>Middle</t>
  </si>
  <si>
    <t>End</t>
  </si>
  <si>
    <t>Max</t>
  </si>
  <si>
    <t>Mississippi</t>
  </si>
  <si>
    <t>Alexis Mac Allister</t>
  </si>
  <si>
    <t>Lucas Martinez Quarta</t>
  </si>
  <si>
    <t>Giovani Lo Celso</t>
  </si>
  <si>
    <t>Angel Di Maria</t>
  </si>
  <si>
    <t>Lionel Andres Messi</t>
  </si>
  <si>
    <t>Philip Hallen Dybvig</t>
  </si>
  <si>
    <t>Ben Shalom Bernanke</t>
  </si>
  <si>
    <t>Douglas Warren Diamond</t>
  </si>
  <si>
    <t>Karl Barry Sharpless</t>
  </si>
  <si>
    <t>Carolyn Ruth Bertozzi</t>
  </si>
  <si>
    <t>Morten Peter Meldal</t>
  </si>
  <si>
    <t>Jennifer Anne Doudna</t>
  </si>
  <si>
    <t>David William Cross</t>
  </si>
  <si>
    <t>Emmanuelle Marie Charpentier</t>
  </si>
  <si>
    <t>Utah</t>
  </si>
  <si>
    <t>Advanced Excel Test</t>
  </si>
  <si>
    <t>Duke's</t>
  </si>
  <si>
    <t>Gatorade</t>
  </si>
  <si>
    <t>Sierra Mist</t>
  </si>
  <si>
    <t>50/50</t>
  </si>
  <si>
    <t>Canada Dry</t>
  </si>
  <si>
    <t>Gini</t>
  </si>
  <si>
    <t>RC Cola</t>
  </si>
  <si>
    <t>Squirt</t>
  </si>
  <si>
    <t>Sun Drop</t>
  </si>
  <si>
    <t>Mirinda</t>
  </si>
  <si>
    <t>Vernors</t>
  </si>
  <si>
    <t>Wink</t>
  </si>
  <si>
    <t>Fanta</t>
  </si>
  <si>
    <t>Aquaris</t>
  </si>
  <si>
    <t>Ambasa</t>
  </si>
  <si>
    <t>Lay's</t>
  </si>
  <si>
    <t>Cheetos</t>
  </si>
  <si>
    <t>Sun Chips</t>
  </si>
  <si>
    <t>Tostitos</t>
  </si>
  <si>
    <t>Rold Gold</t>
  </si>
  <si>
    <t>Funyuns</t>
  </si>
  <si>
    <t>Walkers</t>
  </si>
  <si>
    <t>Kurkure</t>
  </si>
  <si>
    <t>Uncel Chipps</t>
  </si>
  <si>
    <t>Pringles</t>
  </si>
  <si>
    <t>Kettle Chips</t>
  </si>
  <si>
    <t>Zapp's</t>
  </si>
  <si>
    <t>Herr's</t>
  </si>
  <si>
    <t>Martin's</t>
  </si>
  <si>
    <t>Charles Chips</t>
  </si>
  <si>
    <t>Sabritas</t>
  </si>
  <si>
    <t>Issac</t>
  </si>
  <si>
    <t>Paul</t>
  </si>
  <si>
    <t>Heather</t>
  </si>
  <si>
    <t>Jacob</t>
  </si>
  <si>
    <t>Lena</t>
  </si>
  <si>
    <t>Terry</t>
  </si>
  <si>
    <t>Rodrygo</t>
  </si>
  <si>
    <t>Volvo</t>
  </si>
  <si>
    <t>S80</t>
  </si>
  <si>
    <t>Fusion</t>
  </si>
  <si>
    <t>Porsche</t>
  </si>
  <si>
    <t>Mustang</t>
  </si>
  <si>
    <t>Subaru</t>
  </si>
  <si>
    <t>Justy</t>
  </si>
  <si>
    <t>Hyundai</t>
  </si>
  <si>
    <t>Accent</t>
  </si>
  <si>
    <t>Chevrolet</t>
  </si>
  <si>
    <t>Silverado 1500</t>
  </si>
  <si>
    <t>Hummer</t>
  </si>
  <si>
    <t>H3</t>
  </si>
  <si>
    <t>Dodge</t>
  </si>
  <si>
    <t>Durango</t>
  </si>
  <si>
    <t>Supra</t>
  </si>
  <si>
    <t>Daewoo</t>
  </si>
  <si>
    <t>Nubira</t>
  </si>
  <si>
    <t>Kia</t>
  </si>
  <si>
    <t>Carens</t>
  </si>
  <si>
    <t>Honda</t>
  </si>
  <si>
    <t>Accord</t>
  </si>
  <si>
    <t>Mercury</t>
  </si>
  <si>
    <t>Tracer</t>
  </si>
  <si>
    <t>Perry</t>
  </si>
  <si>
    <t>Column1</t>
  </si>
  <si>
    <t>Column2</t>
  </si>
  <si>
    <t>Column3</t>
  </si>
  <si>
    <t>Column4</t>
  </si>
  <si>
    <t>Column5</t>
  </si>
  <si>
    <t>Column6</t>
  </si>
  <si>
    <t>Column7</t>
  </si>
  <si>
    <t>Column8</t>
  </si>
  <si>
    <t>Column9</t>
  </si>
  <si>
    <t>Column10</t>
  </si>
  <si>
    <t>Column11</t>
  </si>
  <si>
    <t>Column12</t>
  </si>
  <si>
    <t>Column13</t>
  </si>
  <si>
    <t>Column14</t>
  </si>
  <si>
    <t>&lt;&lt;&lt; Close and Load to cell B167</t>
  </si>
  <si>
    <t>Random Number</t>
  </si>
  <si>
    <t>Number 01</t>
  </si>
  <si>
    <t>Number 02</t>
  </si>
  <si>
    <t>Number 03</t>
  </si>
  <si>
    <t>SUM</t>
  </si>
  <si>
    <t>Overall Rank</t>
  </si>
  <si>
    <t>Number of high ranking colleges</t>
  </si>
  <si>
    <t>Tuition</t>
  </si>
  <si>
    <t>Room</t>
  </si>
  <si>
    <t>Board</t>
  </si>
  <si>
    <t>19-25 (% of population)</t>
  </si>
  <si>
    <t>Happiness</t>
  </si>
  <si>
    <t>Crime</t>
  </si>
  <si>
    <t>Grad salary</t>
  </si>
  <si>
    <t>Things to do</t>
  </si>
  <si>
    <t>LGBT</t>
  </si>
  <si>
    <t>Mental health</t>
  </si>
  <si>
    <t>Final Score</t>
  </si>
  <si>
    <t>New York</t>
  </si>
  <si>
    <t>Minnesota</t>
  </si>
  <si>
    <t>Florida</t>
  </si>
  <si>
    <t>Wisconsin</t>
  </si>
  <si>
    <t>Virginia</t>
  </si>
  <si>
    <t>Massachusetts</t>
  </si>
  <si>
    <t>Maryland</t>
  </si>
  <si>
    <t>Iowa</t>
  </si>
  <si>
    <t>North Dakota</t>
  </si>
  <si>
    <t>Illinois</t>
  </si>
  <si>
    <t>North Carolina</t>
  </si>
  <si>
    <t>Idaho</t>
  </si>
  <si>
    <t>Nevada</t>
  </si>
  <si>
    <t>New Jersey</t>
  </si>
  <si>
    <t>Hawaii</t>
  </si>
  <si>
    <t>Connecticut</t>
  </si>
  <si>
    <t>Oregon</t>
  </si>
  <si>
    <t>Maine</t>
  </si>
  <si>
    <t>Nebraska</t>
  </si>
  <si>
    <t>Georgia</t>
  </si>
  <si>
    <t>Indiana</t>
  </si>
  <si>
    <t>South Dakota</t>
  </si>
  <si>
    <t>Michigan</t>
  </si>
  <si>
    <t>Wyoming</t>
  </si>
  <si>
    <t>Kansas</t>
  </si>
  <si>
    <t>New Hampshire</t>
  </si>
  <si>
    <t>Pennsylvania</t>
  </si>
  <si>
    <t>Delaware</t>
  </si>
  <si>
    <t>Missouri</t>
  </si>
  <si>
    <t>Arizona</t>
  </si>
  <si>
    <t>Montana</t>
  </si>
  <si>
    <t>Rhode Island</t>
  </si>
  <si>
    <t>South Carolina</t>
  </si>
  <si>
    <t>Oklahoma</t>
  </si>
  <si>
    <t>Alabama</t>
  </si>
  <si>
    <t>Kentucky</t>
  </si>
  <si>
    <t>Louisiana</t>
  </si>
  <si>
    <t>Tennessee</t>
  </si>
  <si>
    <t>Vermont</t>
  </si>
  <si>
    <t>West Virginia</t>
  </si>
  <si>
    <t>Arkansas</t>
  </si>
  <si>
    <t>Exercise 01: Separate First, Middle, and Last Name</t>
  </si>
  <si>
    <t>Exercise 02: Generate Random Number from Range</t>
  </si>
  <si>
    <t>Exercise 03: Find Distance Between Two Addresses</t>
  </si>
  <si>
    <t>Exercise 04: Insert Picture from URL</t>
  </si>
  <si>
    <t>Exercise 05: Create Dependent Dropdown List</t>
  </si>
  <si>
    <t>Exercise 06: Find Duplicate Rows</t>
  </si>
  <si>
    <t>Exercise 07: Combine Duplicate Rows without Losing Data</t>
  </si>
  <si>
    <t>Exercise 08: Unhide Rows Within Range</t>
  </si>
  <si>
    <t>Exercise 09: Transpose Rows to Columns Using Power Query</t>
  </si>
  <si>
    <t>Exercise 10: Create Meter Chart</t>
  </si>
  <si>
    <t>Exercise 11: Scrape Date from Website</t>
  </si>
  <si>
    <t>Vinicius</t>
  </si>
  <si>
    <t>Problem 05</t>
  </si>
  <si>
    <t>website link&gt;&gt;&gt; https://studee.com/discover/best-states-usa/</t>
  </si>
  <si>
    <t>&lt;&lt;&lt; Insert Meter Chart here</t>
  </si>
  <si>
    <t>&lt;&lt;&lt; Insert Meter Chart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</si>
</sst>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4"/>
      <color theme="1"/>
      <name val="Calibri"/>
      <family val="2"/>
      <scheme val="minor"/>
    </font>
    <font>
      <b/>
      <sz val="16"/>
      <color theme="3"/>
      <name val="Calibri"/>
      <family val="2"/>
      <scheme val="minor"/>
    </font>
    <font>
      <b/>
      <sz val="13"/>
      <color theme="3"/>
      <name val="Calibri"/>
      <family val="2"/>
      <scheme val="minor"/>
    </font>
    <font>
      <sz val="12"/>
      <name val="Calibri"/>
      <family val="2"/>
      <scheme val="minor"/>
    </font>
    <font>
      <b/>
      <sz val="14"/>
      <color rgb="FF000000"/>
      <name val="Calibri"/>
      <family val="2"/>
      <scheme val="minor"/>
    </font>
    <font>
      <sz val="12"/>
      <color rgb="FF000000"/>
      <name val="Calibri"/>
      <family val="2"/>
      <scheme val="minor"/>
    </font>
    <font>
      <u/>
      <sz val="11"/>
      <color theme="10"/>
      <name val="Calibri"/>
      <family val="2"/>
      <scheme val="minor"/>
    </font>
    <font>
      <b/>
      <sz val="14"/>
      <name val="Calibri"/>
      <family val="2"/>
      <scheme val="minor"/>
    </font>
    <font>
      <sz val="12"/>
      <color theme="0"/>
      <name val="Calibri"/>
      <family val="2"/>
      <scheme val="minor"/>
    </font>
    <font>
      <sz val="14"/>
      <color theme="1"/>
      <name val="Calibri"/>
      <family val="2"/>
      <scheme val="minor"/>
    </font>
    <font>
      <b/>
      <sz val="14"/>
      <color rgb="FFFF0000"/>
      <name val="Calibri"/>
      <family val="2"/>
      <scheme val="minor"/>
    </font>
  </fonts>
  <fills count="11">
    <fill>
      <patternFill patternType="none"/>
    </fill>
    <fill>
      <patternFill patternType="gray125"/>
    </fill>
    <fill>
      <patternFill patternType="solid">
        <fgColor theme="7" tint="0.79998168889431442"/>
        <bgColor indexed="64"/>
      </patternFill>
    </fill>
    <fill>
      <patternFill patternType="solid">
        <fgColor rgb="FFCDEEFF"/>
        <bgColor rgb="FF000000"/>
      </patternFill>
    </fill>
    <fill>
      <patternFill patternType="solid">
        <fgColor rgb="FFFFCDFB"/>
        <bgColor rgb="FF000000"/>
      </patternFill>
    </fill>
    <fill>
      <patternFill patternType="solid">
        <fgColor theme="7" tint="0.79998168889431442"/>
        <bgColor rgb="FF000000"/>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rgb="FFCEFED3"/>
        <bgColor rgb="FF000000"/>
      </patternFill>
    </fill>
    <fill>
      <patternFill patternType="solid">
        <fgColor rgb="FFCEFED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ck">
        <color theme="7"/>
      </bottom>
      <diagonal/>
    </border>
    <border>
      <left/>
      <right/>
      <top/>
      <bottom style="thick">
        <color theme="4"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rgb="FF000000"/>
      </left>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top style="thin">
        <color indexed="64"/>
      </top>
      <bottom/>
      <diagonal/>
    </border>
    <border>
      <left style="thin">
        <color indexed="64"/>
      </left>
      <right style="thin">
        <color rgb="FF000000"/>
      </right>
      <top style="thin">
        <color indexed="64"/>
      </top>
      <bottom/>
      <diagonal/>
    </border>
  </borders>
  <cellStyleXfs count="4">
    <xf numFmtId="0" fontId="0" fillId="0" borderId="0"/>
    <xf numFmtId="0" fontId="6" fillId="0" borderId="2" applyNumberFormat="0" applyFill="0" applyAlignment="0" applyProtection="0"/>
    <xf numFmtId="0" fontId="7" fillId="0" borderId="3" applyNumberFormat="0" applyFill="0" applyAlignment="0" applyProtection="0"/>
    <xf numFmtId="0" fontId="11" fillId="0" borderId="0" applyNumberFormat="0" applyFill="0" applyBorder="0" applyAlignment="0" applyProtection="0"/>
  </cellStyleXfs>
  <cellXfs count="68">
    <xf numFmtId="0" fontId="0" fillId="0" borderId="0" xfId="0"/>
    <xf numFmtId="0" fontId="4" fillId="0" borderId="0" xfId="0" applyFont="1" applyAlignment="1">
      <alignment vertical="center"/>
    </xf>
    <xf numFmtId="0" fontId="10" fillId="0" borderId="0" xfId="0" applyFont="1" applyAlignment="1">
      <alignment vertical="center"/>
    </xf>
    <xf numFmtId="0" fontId="8" fillId="0" borderId="1" xfId="0"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1" xfId="0" applyFont="1" applyBorder="1" applyAlignment="1">
      <alignment horizontal="center" vertical="center"/>
    </xf>
    <xf numFmtId="0" fontId="5" fillId="2" borderId="1" xfId="0" applyFont="1" applyFill="1" applyBorder="1" applyAlignment="1">
      <alignment horizontal="center" vertical="center"/>
    </xf>
    <xf numFmtId="0" fontId="9" fillId="5" borderId="1" xfId="0" applyFont="1" applyFill="1" applyBorder="1" applyAlignment="1">
      <alignment horizontal="center" vertical="center"/>
    </xf>
    <xf numFmtId="0" fontId="11" fillId="0" borderId="1" xfId="3" applyBorder="1" applyAlignment="1">
      <alignment horizontal="center" vertical="center" wrapText="1"/>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vertical="center"/>
    </xf>
    <xf numFmtId="0" fontId="5" fillId="6"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7" borderId="1" xfId="0" applyFont="1" applyFill="1" applyBorder="1" applyAlignment="1">
      <alignment horizontal="center" vertical="center"/>
    </xf>
    <xf numFmtId="0" fontId="8" fillId="8" borderId="7" xfId="0" applyFont="1"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2" fillId="0" borderId="1" xfId="0" applyFont="1" applyFill="1" applyBorder="1" applyAlignment="1">
      <alignment horizontal="center" vertical="center"/>
    </xf>
    <xf numFmtId="0" fontId="2" fillId="0" borderId="0" xfId="0" applyFont="1" applyAlignment="1">
      <alignment vertical="center"/>
    </xf>
    <xf numFmtId="0" fontId="5" fillId="2" borderId="1" xfId="0" applyFont="1" applyFill="1" applyBorder="1" applyAlignment="1">
      <alignment horizontal="center" vertical="center"/>
    </xf>
    <xf numFmtId="0" fontId="5" fillId="7" borderId="1" xfId="0" applyFont="1" applyFill="1" applyBorder="1" applyAlignment="1">
      <alignment horizontal="center" vertical="center"/>
    </xf>
    <xf numFmtId="0" fontId="1" fillId="0" borderId="1" xfId="0" applyFont="1" applyBorder="1" applyAlignment="1">
      <alignment horizontal="center" vertical="center"/>
    </xf>
    <xf numFmtId="0" fontId="4" fillId="0" borderId="0" xfId="0" applyFont="1" applyFill="1" applyAlignment="1">
      <alignment vertical="center"/>
    </xf>
    <xf numFmtId="0" fontId="10" fillId="0" borderId="0" xfId="0" applyFont="1" applyFill="1" applyAlignment="1">
      <alignment vertical="center"/>
    </xf>
    <xf numFmtId="0" fontId="1" fillId="0" borderId="1" xfId="0" applyFont="1" applyFill="1" applyBorder="1" applyAlignment="1">
      <alignment horizontal="center" vertical="center"/>
    </xf>
    <xf numFmtId="0" fontId="1" fillId="0" borderId="0" xfId="0" applyFont="1" applyAlignment="1">
      <alignment vertical="center"/>
    </xf>
    <xf numFmtId="0" fontId="3" fillId="0" borderId="0" xfId="0" applyFont="1" applyBorder="1" applyAlignment="1">
      <alignment horizontal="center" vertical="center"/>
    </xf>
    <xf numFmtId="0" fontId="8" fillId="0" borderId="0" xfId="0" applyFont="1" applyBorder="1" applyAlignment="1">
      <alignment horizontal="center" vertical="center"/>
    </xf>
    <xf numFmtId="0" fontId="12" fillId="7" borderId="8" xfId="0" applyFont="1" applyFill="1" applyBorder="1" applyAlignment="1">
      <alignment horizontal="center" vertical="center"/>
    </xf>
    <xf numFmtId="0" fontId="5" fillId="7" borderId="8" xfId="0" applyFont="1" applyFill="1" applyBorder="1" applyAlignment="1">
      <alignment horizontal="center" vertical="center"/>
    </xf>
    <xf numFmtId="0" fontId="12" fillId="7" borderId="0" xfId="0" applyFont="1" applyFill="1" applyBorder="1" applyAlignment="1">
      <alignment horizontal="center" vertical="center"/>
    </xf>
    <xf numFmtId="0" fontId="8" fillId="8" borderId="9" xfId="0" applyFont="1" applyFill="1" applyBorder="1" applyAlignment="1">
      <alignment horizontal="center" vertical="center"/>
    </xf>
    <xf numFmtId="0" fontId="1" fillId="8" borderId="7" xfId="0" applyFont="1" applyFill="1" applyBorder="1" applyAlignment="1">
      <alignment horizontal="center" vertical="center"/>
    </xf>
    <xf numFmtId="0" fontId="1" fillId="0" borderId="7" xfId="0" applyFont="1" applyFill="1" applyBorder="1" applyAlignment="1">
      <alignment horizontal="center" vertical="center"/>
    </xf>
    <xf numFmtId="0" fontId="8" fillId="0" borderId="7" xfId="0" applyFont="1" applyFill="1" applyBorder="1" applyAlignment="1">
      <alignment horizontal="center" vertical="center"/>
    </xf>
    <xf numFmtId="0" fontId="4" fillId="0" borderId="10" xfId="0" applyFont="1" applyBorder="1" applyAlignment="1">
      <alignment horizontal="center" vertical="center"/>
    </xf>
    <xf numFmtId="0" fontId="4" fillId="0" borderId="0" xfId="0" applyNumberFormat="1" applyFont="1" applyAlignment="1">
      <alignment horizontal="center" vertical="center"/>
    </xf>
    <xf numFmtId="0" fontId="14" fillId="0" borderId="0" xfId="0" applyFont="1" applyAlignment="1">
      <alignment horizontal="center" vertical="center"/>
    </xf>
    <xf numFmtId="0" fontId="13" fillId="0" borderId="9" xfId="0" applyFont="1" applyFill="1" applyBorder="1" applyAlignment="1">
      <alignment horizontal="center" vertical="center"/>
    </xf>
    <xf numFmtId="0" fontId="9" fillId="9" borderId="1" xfId="0" applyFont="1" applyFill="1" applyBorder="1" applyAlignment="1">
      <alignment horizontal="center" vertical="center"/>
    </xf>
    <xf numFmtId="0" fontId="5" fillId="10" borderId="1" xfId="0" applyFont="1" applyFill="1" applyBorder="1" applyAlignment="1">
      <alignment horizontal="center" vertical="center"/>
    </xf>
    <xf numFmtId="0" fontId="0" fillId="0" borderId="0" xfId="0" applyAlignment="1">
      <alignment horizontal="center"/>
    </xf>
    <xf numFmtId="0" fontId="1" fillId="0" borderId="0" xfId="0" applyNumberFormat="1" applyFont="1" applyAlignment="1">
      <alignment horizontal="center" vertical="center"/>
    </xf>
    <xf numFmtId="0" fontId="12" fillId="7" borderId="14" xfId="0" applyFont="1" applyFill="1" applyBorder="1" applyAlignment="1">
      <alignment horizontal="center" vertical="center"/>
    </xf>
    <xf numFmtId="0" fontId="5" fillId="7" borderId="14" xfId="0" applyFont="1" applyFill="1" applyBorder="1" applyAlignment="1">
      <alignment horizontal="center" vertical="center"/>
    </xf>
    <xf numFmtId="0" fontId="5" fillId="7" borderId="11" xfId="0" applyFont="1" applyFill="1" applyBorder="1" applyAlignment="1">
      <alignment horizontal="center" vertical="center"/>
    </xf>
    <xf numFmtId="0" fontId="1" fillId="8" borderId="12" xfId="0" applyFont="1" applyFill="1" applyBorder="1" applyAlignment="1">
      <alignment horizontal="center" vertical="center"/>
    </xf>
    <xf numFmtId="0" fontId="8" fillId="0" borderId="15"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5" fillId="0" borderId="0" xfId="0" applyFont="1" applyAlignment="1">
      <alignment vertical="center"/>
    </xf>
    <xf numFmtId="0" fontId="5" fillId="7" borderId="1" xfId="0" applyFont="1" applyFill="1" applyBorder="1" applyAlignment="1">
      <alignment horizontal="center" vertical="center"/>
    </xf>
    <xf numFmtId="0" fontId="9" fillId="4" borderId="1" xfId="0" applyFont="1" applyFill="1" applyBorder="1" applyAlignment="1">
      <alignment horizontal="center" vertical="center"/>
    </xf>
    <xf numFmtId="0" fontId="9" fillId="3" borderId="1" xfId="0" applyFont="1" applyFill="1" applyBorder="1" applyAlignment="1">
      <alignment horizontal="center" vertical="center"/>
    </xf>
    <xf numFmtId="0" fontId="6" fillId="2" borderId="2" xfId="1" applyFont="1" applyFill="1" applyAlignment="1">
      <alignment horizontal="center" vertical="center"/>
    </xf>
    <xf numFmtId="0" fontId="9" fillId="4" borderId="4"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center" vertical="center"/>
    </xf>
    <xf numFmtId="0" fontId="9" fillId="5" borderId="4"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6" xfId="0" applyFont="1" applyFill="1" applyBorder="1" applyAlignment="1">
      <alignment horizontal="center" vertical="center"/>
    </xf>
    <xf numFmtId="0" fontId="5" fillId="2" borderId="1" xfId="0" applyFont="1" applyFill="1" applyBorder="1" applyAlignment="1">
      <alignment horizontal="center" vertical="center"/>
    </xf>
  </cellXfs>
  <cellStyles count="4">
    <cellStyle name="Heading 2" xfId="1" builtinId="17" customBuiltin="1"/>
    <cellStyle name="Heading 2 2" xfId="2" xr:uid="{05A48982-119F-4D94-B0F3-07AB1D40112B}"/>
    <cellStyle name="Hyperlink" xfId="3" builtinId="8"/>
    <cellStyle name="Normal" xfId="0" builtinId="0"/>
  </cellStyles>
  <dxfs count="23">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CDEEFF"/>
      <color rgb="FFCEFED3"/>
      <color rgb="FFFFCDFB"/>
      <color rgb="FFCDFF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microsoft.com/office/2006/relationships/vbaProject" Target="vbaProject.bin"/><Relationship Id="rId5" Type="http://schemas.openxmlformats.org/officeDocument/2006/relationships/connections" Target="connections.xml"/><Relationship Id="rId10" Type="http://schemas.openxmlformats.org/officeDocument/2006/relationships/customXml" Target="../customXml/item1.xml"/><Relationship Id="rId4" Type="http://schemas.openxmlformats.org/officeDocument/2006/relationships/theme" Target="theme/theme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Meter Chart</a:t>
            </a:r>
          </a:p>
        </c:rich>
      </c:tx>
      <c:overlay val="0"/>
      <c:spPr>
        <a:noFill/>
        <a:ln>
          <a:noFill/>
        </a:ln>
        <a:effectLst/>
      </c:sp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F43-4528-87E3-BBD8BB00648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F43-4528-87E3-BBD8BB00648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F43-4528-87E3-BBD8BB00648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F43-4528-87E3-BBD8BB00648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F43-4528-87E3-BBD8BB006480}"/>
              </c:ext>
            </c:extLst>
          </c:dPt>
          <c:dPt>
            <c:idx val="5"/>
            <c:bubble3D val="0"/>
            <c:spPr>
              <a:noFill/>
              <a:ln w="19050">
                <a:solidFill>
                  <a:schemeClr val="lt1"/>
                </a:solidFill>
              </a:ln>
              <a:effectLst/>
            </c:spPr>
            <c:extLst>
              <c:ext xmlns:c16="http://schemas.microsoft.com/office/drawing/2014/chart" uri="{C3380CC4-5D6E-409C-BE32-E72D297353CC}">
                <c16:uniqueId val="{0000000B-1F43-4528-87E3-BBD8BB006480}"/>
              </c:ext>
            </c:extLst>
          </c:dPt>
          <c:cat>
            <c:strRef>
              <c:f>Solution!$B$184:$B$189</c:f>
              <c:strCache>
                <c:ptCount val="6"/>
                <c:pt idx="0">
                  <c:v>Meter Chart</c:v>
                </c:pt>
                <c:pt idx="1">
                  <c:v>Start</c:v>
                </c:pt>
                <c:pt idx="2">
                  <c:v>Initial</c:v>
                </c:pt>
                <c:pt idx="3">
                  <c:v>Middle</c:v>
                </c:pt>
                <c:pt idx="4">
                  <c:v>End</c:v>
                </c:pt>
                <c:pt idx="5">
                  <c:v>Max</c:v>
                </c:pt>
              </c:strCache>
            </c:strRef>
          </c:cat>
          <c:val>
            <c:numRef>
              <c:f>Solution!$C$184:$C$189</c:f>
              <c:numCache>
                <c:formatCode>General</c:formatCode>
                <c:ptCount val="6"/>
                <c:pt idx="1">
                  <c:v>0</c:v>
                </c:pt>
                <c:pt idx="2">
                  <c:v>10</c:v>
                </c:pt>
                <c:pt idx="3">
                  <c:v>30</c:v>
                </c:pt>
                <c:pt idx="4">
                  <c:v>70</c:v>
                </c:pt>
                <c:pt idx="5">
                  <c:v>100</c:v>
                </c:pt>
              </c:numCache>
            </c:numRef>
          </c:val>
          <c:extLst>
            <c:ext xmlns:c16="http://schemas.microsoft.com/office/drawing/2014/chart" uri="{C3380CC4-5D6E-409C-BE32-E72D297353CC}">
              <c16:uniqueId val="{0000000C-1F43-4528-87E3-BBD8BB006480}"/>
            </c:ext>
          </c:extLst>
        </c:ser>
        <c:dLbls>
          <c:showLegendKey val="0"/>
          <c:showVal val="0"/>
          <c:showCatName val="0"/>
          <c:showSerName val="0"/>
          <c:showPercent val="0"/>
          <c:showBubbleSize val="0"/>
          <c:showLeaderLines val="1"/>
        </c:dLbls>
        <c:firstSliceAng val="270"/>
        <c:holeSize val="50"/>
      </c:doughnutChart>
      <c:pieChart>
        <c:varyColors val="1"/>
        <c:ser>
          <c:idx val="1"/>
          <c:order val="1"/>
          <c:tx>
            <c:strRef>
              <c:f>Solution!$E$184</c:f>
              <c:strCache>
                <c:ptCount val="1"/>
                <c:pt idx="0">
                  <c:v>Pointer</c:v>
                </c:pt>
              </c:strCache>
            </c:strRef>
          </c:tx>
          <c:spPr>
            <a:noFill/>
          </c:spPr>
          <c:dPt>
            <c:idx val="0"/>
            <c:bubble3D val="0"/>
            <c:spPr>
              <a:noFill/>
              <a:ln w="19050">
                <a:solidFill>
                  <a:schemeClr val="lt1"/>
                </a:solidFill>
              </a:ln>
              <a:effectLst/>
            </c:spPr>
            <c:extLst>
              <c:ext xmlns:c16="http://schemas.microsoft.com/office/drawing/2014/chart" uri="{C3380CC4-5D6E-409C-BE32-E72D297353CC}">
                <c16:uniqueId val="{0000000E-1F43-4528-87E3-BBD8BB006480}"/>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10-1F43-4528-87E3-BBD8BB006480}"/>
              </c:ext>
            </c:extLst>
          </c:dPt>
          <c:dPt>
            <c:idx val="2"/>
            <c:bubble3D val="0"/>
            <c:spPr>
              <a:noFill/>
              <a:ln w="19050">
                <a:solidFill>
                  <a:schemeClr val="lt1"/>
                </a:solidFill>
              </a:ln>
              <a:effectLst/>
            </c:spPr>
            <c:extLst>
              <c:ext xmlns:c16="http://schemas.microsoft.com/office/drawing/2014/chart" uri="{C3380CC4-5D6E-409C-BE32-E72D297353CC}">
                <c16:uniqueId val="{00000012-1F43-4528-87E3-BBD8BB006480}"/>
              </c:ext>
            </c:extLst>
          </c:dPt>
          <c:val>
            <c:numRef>
              <c:f>Solution!$F$185:$F$187</c:f>
              <c:numCache>
                <c:formatCode>General</c:formatCode>
                <c:ptCount val="3"/>
                <c:pt idx="0">
                  <c:v>80</c:v>
                </c:pt>
                <c:pt idx="1">
                  <c:v>3</c:v>
                </c:pt>
                <c:pt idx="2">
                  <c:v>117</c:v>
                </c:pt>
              </c:numCache>
            </c:numRef>
          </c:val>
          <c:extLst>
            <c:ext xmlns:c16="http://schemas.microsoft.com/office/drawing/2014/chart" uri="{C3380CC4-5D6E-409C-BE32-E72D297353CC}">
              <c16:uniqueId val="{00000013-1F43-4528-87E3-BBD8BB006480}"/>
            </c:ext>
          </c:extLst>
        </c:ser>
        <c:dLbls>
          <c:showLegendKey val="0"/>
          <c:showVal val="0"/>
          <c:showCatName val="0"/>
          <c:showSerName val="0"/>
          <c:showPercent val="0"/>
          <c:showBubbleSize val="0"/>
          <c:showLeaderLines val="0"/>
        </c:dLbls>
        <c:firstSliceAng val="270"/>
      </c:pieChart>
      <c:spPr>
        <a:noFill/>
        <a:ln>
          <a:noFill/>
        </a:ln>
        <a:effectLst/>
      </c:spPr>
    </c:plotArea>
    <c:legend>
      <c:legendPos val="b"/>
      <c:overlay val="1"/>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sz="10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28</xdr:row>
      <xdr:rowOff>142875</xdr:rowOff>
    </xdr:from>
    <xdr:to>
      <xdr:col>1</xdr:col>
      <xdr:colOff>1409449</xdr:colOff>
      <xdr:row>29</xdr:row>
      <xdr:rowOff>199968</xdr:rowOff>
    </xdr:to>
    <xdr:pic>
      <xdr:nvPicPr>
        <xdr:cNvPr id="3" name="Picture 2">
          <a:extLst>
            <a:ext uri="{FF2B5EF4-FFF2-40B4-BE49-F238E27FC236}">
              <a16:creationId xmlns:a16="http://schemas.microsoft.com/office/drawing/2014/main" id="{6A4CF7C1-194A-4AB8-8E76-C7E9B66F322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4800" y="7077075"/>
          <a:ext cx="1352299" cy="304743"/>
        </a:xfrm>
        <a:prstGeom prst="rect">
          <a:avLst/>
        </a:prstGeom>
      </xdr:spPr>
    </xdr:pic>
    <xdr:clientData/>
  </xdr:twoCellAnchor>
  <xdr:twoCellAnchor>
    <xdr:from>
      <xdr:col>5</xdr:col>
      <xdr:colOff>800100</xdr:colOff>
      <xdr:row>7</xdr:row>
      <xdr:rowOff>57150</xdr:rowOff>
    </xdr:from>
    <xdr:to>
      <xdr:col>11</xdr:col>
      <xdr:colOff>847725</xdr:colOff>
      <xdr:row>25</xdr:row>
      <xdr:rowOff>228599</xdr:rowOff>
    </xdr:to>
    <xdr:sp macro="" textlink="">
      <xdr:nvSpPr>
        <xdr:cNvPr id="2" name="Speech Bubble: Rectangle with Corners Rounded 1">
          <a:extLst>
            <a:ext uri="{FF2B5EF4-FFF2-40B4-BE49-F238E27FC236}">
              <a16:creationId xmlns:a16="http://schemas.microsoft.com/office/drawing/2014/main" id="{F88A41AD-C09A-FF40-A311-912941A7E1FC}"/>
            </a:ext>
          </a:extLst>
        </xdr:cNvPr>
        <xdr:cNvSpPr/>
      </xdr:nvSpPr>
      <xdr:spPr>
        <a:xfrm>
          <a:off x="8458200" y="1790700"/>
          <a:ext cx="8734425" cy="4629149"/>
        </a:xfrm>
        <a:prstGeom prst="wedgeRoundRectCallout">
          <a:avLst/>
        </a:prstGeom>
        <a:solidFill>
          <a:srgbClr val="CDEE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fontAlgn="base"/>
          <a:r>
            <a:rPr lang="en-US" sz="1200" b="1" i="0" u="none" strike="noStrike">
              <a:solidFill>
                <a:sysClr val="windowText" lastClr="000000"/>
              </a:solidFill>
              <a:effectLst/>
              <a:latin typeface="+mn-lt"/>
              <a:ea typeface="+mn-ea"/>
              <a:cs typeface="+mn-cs"/>
            </a:rPr>
            <a:t>Exercise 01 Separate First, Middle, and Last Name:</a:t>
          </a:r>
          <a:r>
            <a:rPr lang="en-US" sz="1200" b="0" i="0" u="none" strike="noStrike">
              <a:solidFill>
                <a:sysClr val="windowText" lastClr="000000"/>
              </a:solidFill>
              <a:effectLst/>
              <a:latin typeface="+mn-lt"/>
              <a:ea typeface="+mn-ea"/>
              <a:cs typeface="+mn-cs"/>
            </a:rPr>
            <a:t> </a:t>
          </a:r>
        </a:p>
        <a:p>
          <a:pPr lvl="1" rtl="0" fontAlgn="base"/>
          <a:r>
            <a:rPr lang="en-US" sz="1200" b="0" i="0" u="none" strike="noStrike">
              <a:solidFill>
                <a:sysClr val="windowText" lastClr="000000"/>
              </a:solidFill>
              <a:effectLst/>
              <a:latin typeface="+mn-lt"/>
              <a:ea typeface="+mn-ea"/>
              <a:cs typeface="+mn-cs"/>
            </a:rPr>
            <a:t>You need to split the first, middle, and last name from the full name using a formula.</a:t>
          </a:r>
        </a:p>
        <a:p>
          <a:pPr lvl="1" rtl="0" fontAlgn="base"/>
          <a:r>
            <a:rPr lang="en-US" sz="1200" b="0" i="0" u="none" strike="noStrike">
              <a:solidFill>
                <a:sysClr val="windowText" lastClr="000000"/>
              </a:solidFill>
              <a:effectLst/>
              <a:latin typeface="+mn-lt"/>
              <a:ea typeface="+mn-ea"/>
              <a:cs typeface="+mn-cs"/>
            </a:rPr>
            <a:t>You will need to use the </a:t>
          </a:r>
          <a:r>
            <a:rPr lang="en-US" sz="1200" b="1" i="0" u="none" strike="noStrike">
              <a:solidFill>
                <a:sysClr val="windowText" lastClr="000000"/>
              </a:solidFill>
              <a:effectLst/>
              <a:latin typeface="+mn-lt"/>
              <a:ea typeface="+mn-ea"/>
              <a:cs typeface="+mn-cs"/>
            </a:rPr>
            <a:t>LEFT</a:t>
          </a:r>
          <a:r>
            <a:rPr lang="en-US" sz="1200" b="0" i="0" u="none" strike="noStrike">
              <a:solidFill>
                <a:sysClr val="windowText" lastClr="000000"/>
              </a:solidFill>
              <a:effectLst/>
              <a:latin typeface="+mn-lt"/>
              <a:ea typeface="+mn-ea"/>
              <a:cs typeface="+mn-cs"/>
            </a:rPr>
            <a:t>, </a:t>
          </a:r>
          <a:r>
            <a:rPr lang="en-US" sz="1200" b="1" i="0" u="none" strike="noStrike">
              <a:solidFill>
                <a:sysClr val="windowText" lastClr="000000"/>
              </a:solidFill>
              <a:effectLst/>
              <a:latin typeface="+mn-lt"/>
              <a:ea typeface="+mn-ea"/>
              <a:cs typeface="+mn-cs"/>
            </a:rPr>
            <a:t>SEARCH</a:t>
          </a:r>
          <a:r>
            <a:rPr lang="en-US" sz="1200" b="0" i="0" u="none" strike="noStrike">
              <a:solidFill>
                <a:sysClr val="windowText" lastClr="000000"/>
              </a:solidFill>
              <a:effectLst/>
              <a:latin typeface="+mn-lt"/>
              <a:ea typeface="+mn-ea"/>
              <a:cs typeface="+mn-cs"/>
            </a:rPr>
            <a:t>, </a:t>
          </a:r>
          <a:r>
            <a:rPr lang="en-US" sz="1200" b="1" i="0" u="none" strike="noStrike">
              <a:solidFill>
                <a:sysClr val="windowText" lastClr="000000"/>
              </a:solidFill>
              <a:effectLst/>
              <a:latin typeface="+mn-lt"/>
              <a:ea typeface="+mn-ea"/>
              <a:cs typeface="+mn-cs"/>
            </a:rPr>
            <a:t>MID</a:t>
          </a:r>
          <a:r>
            <a:rPr lang="en-US" sz="1200" b="0" i="0" u="none" strike="noStrike">
              <a:solidFill>
                <a:sysClr val="windowText" lastClr="000000"/>
              </a:solidFill>
              <a:effectLst/>
              <a:latin typeface="+mn-lt"/>
              <a:ea typeface="+mn-ea"/>
              <a:cs typeface="+mn-cs"/>
            </a:rPr>
            <a:t>, </a:t>
          </a:r>
          <a:r>
            <a:rPr lang="en-US" sz="1200" b="1" i="0" u="none" strike="noStrike">
              <a:solidFill>
                <a:sysClr val="windowText" lastClr="000000"/>
              </a:solidFill>
              <a:effectLst/>
              <a:latin typeface="+mn-lt"/>
              <a:ea typeface="+mn-ea"/>
              <a:cs typeface="+mn-cs"/>
            </a:rPr>
            <a:t>RIGHT</a:t>
          </a:r>
          <a:r>
            <a:rPr lang="en-US" sz="1200" b="0" i="0" u="none" strike="noStrike">
              <a:solidFill>
                <a:sysClr val="windowText" lastClr="000000"/>
              </a:solidFill>
              <a:effectLst/>
              <a:latin typeface="+mn-lt"/>
              <a:ea typeface="+mn-ea"/>
              <a:cs typeface="+mn-cs"/>
            </a:rPr>
            <a:t>, </a:t>
          </a:r>
          <a:r>
            <a:rPr lang="en-US" sz="1200" b="1" i="0" u="none" strike="noStrike">
              <a:solidFill>
                <a:sysClr val="windowText" lastClr="000000"/>
              </a:solidFill>
              <a:effectLst/>
              <a:latin typeface="+mn-lt"/>
              <a:ea typeface="+mn-ea"/>
              <a:cs typeface="+mn-cs"/>
            </a:rPr>
            <a:t>LEN</a:t>
          </a:r>
          <a:r>
            <a:rPr lang="en-US" sz="1200" b="0" i="0" u="none" strike="noStrike">
              <a:solidFill>
                <a:sysClr val="windowText" lastClr="000000"/>
              </a:solidFill>
              <a:effectLst/>
              <a:latin typeface="+mn-lt"/>
              <a:ea typeface="+mn-ea"/>
              <a:cs typeface="+mn-cs"/>
            </a:rPr>
            <a:t>, </a:t>
          </a:r>
          <a:r>
            <a:rPr lang="en-US" sz="1200" b="1" i="0" u="none" strike="noStrike">
              <a:solidFill>
                <a:sysClr val="windowText" lastClr="000000"/>
              </a:solidFill>
              <a:effectLst/>
              <a:latin typeface="+mn-lt"/>
              <a:ea typeface="+mn-ea"/>
              <a:cs typeface="+mn-cs"/>
            </a:rPr>
            <a:t>SUBSTITUTE</a:t>
          </a:r>
          <a:r>
            <a:rPr lang="en-US" sz="1200" b="0" i="0" u="none" strike="noStrike">
              <a:solidFill>
                <a:sysClr val="windowText" lastClr="000000"/>
              </a:solidFill>
              <a:effectLst/>
              <a:latin typeface="+mn-lt"/>
              <a:ea typeface="+mn-ea"/>
              <a:cs typeface="+mn-cs"/>
            </a:rPr>
            <a:t>, and </a:t>
          </a:r>
          <a:r>
            <a:rPr lang="en-US" sz="1200" b="1" i="0" u="none" strike="noStrike">
              <a:solidFill>
                <a:sysClr val="windowText" lastClr="000000"/>
              </a:solidFill>
              <a:effectLst/>
              <a:latin typeface="+mn-lt"/>
              <a:ea typeface="+mn-ea"/>
              <a:cs typeface="+mn-cs"/>
            </a:rPr>
            <a:t>FIND </a:t>
          </a:r>
          <a:r>
            <a:rPr lang="en-US" sz="1200" b="0" i="0" u="none" strike="noStrike">
              <a:solidFill>
                <a:sysClr val="windowText" lastClr="000000"/>
              </a:solidFill>
              <a:effectLst/>
              <a:latin typeface="+mn-lt"/>
              <a:ea typeface="+mn-ea"/>
              <a:cs typeface="+mn-cs"/>
            </a:rPr>
            <a:t>functions to solve this problem.</a:t>
          </a:r>
        </a:p>
        <a:p>
          <a:pPr rtl="0" fontAlgn="base"/>
          <a:r>
            <a:rPr lang="en-US" sz="1200" b="1" i="0" u="none" strike="noStrike">
              <a:solidFill>
                <a:sysClr val="windowText" lastClr="000000"/>
              </a:solidFill>
              <a:effectLst/>
              <a:latin typeface="+mn-lt"/>
              <a:ea typeface="+mn-ea"/>
              <a:cs typeface="+mn-cs"/>
            </a:rPr>
            <a:t>Exercise 02 Generate Random Number from Range:</a:t>
          </a:r>
        </a:p>
        <a:p>
          <a:pPr lvl="1" rtl="0" fontAlgn="base"/>
          <a:r>
            <a:rPr lang="en-US" sz="1200" b="0" i="0" u="none" strike="noStrike">
              <a:solidFill>
                <a:sysClr val="windowText" lastClr="000000"/>
              </a:solidFill>
              <a:effectLst/>
              <a:latin typeface="+mn-lt"/>
              <a:ea typeface="+mn-ea"/>
              <a:cs typeface="+mn-cs"/>
            </a:rPr>
            <a:t>Type a VBA code to return random numbers that have the lowest value 50, highest value 90. Then, these values will be added in another column. This exercise can be useful to pick up a lottery winner.</a:t>
          </a:r>
        </a:p>
        <a:p>
          <a:pPr lvl="0" rtl="0" fontAlgn="base"/>
          <a:r>
            <a:rPr lang="en-US" sz="1200" b="1" i="0" u="none" strike="noStrike">
              <a:solidFill>
                <a:sysClr val="windowText" lastClr="000000"/>
              </a:solidFill>
              <a:effectLst/>
              <a:latin typeface="+mn-lt"/>
              <a:ea typeface="+mn-ea"/>
              <a:cs typeface="+mn-cs"/>
            </a:rPr>
            <a:t>Exercise 03 Find Distance Between Two Addresses:</a:t>
          </a:r>
        </a:p>
        <a:p>
          <a:pPr lvl="1" rtl="0" fontAlgn="base"/>
          <a:r>
            <a:rPr lang="en-US" sz="1200" b="0" i="0" u="none" strike="noStrike">
              <a:solidFill>
                <a:sysClr val="windowText" lastClr="000000"/>
              </a:solidFill>
              <a:effectLst/>
              <a:latin typeface="+mn-lt"/>
              <a:ea typeface="+mn-ea"/>
              <a:cs typeface="+mn-cs"/>
            </a:rPr>
            <a:t>The coordinates (latitude and longitude) between two addresses are known. You will use the </a:t>
          </a:r>
          <a:r>
            <a:rPr lang="en-US" sz="1200" b="1" i="0" u="none" strike="noStrike">
              <a:solidFill>
                <a:sysClr val="windowText" lastClr="000000"/>
              </a:solidFill>
              <a:effectLst/>
              <a:latin typeface="+mn-lt"/>
              <a:ea typeface="+mn-ea"/>
              <a:cs typeface="+mn-cs"/>
            </a:rPr>
            <a:t>Haversine formula </a:t>
          </a:r>
          <a:r>
            <a:rPr lang="en-US" sz="1200" b="0" i="0" u="none" strike="noStrike">
              <a:solidFill>
                <a:sysClr val="windowText" lastClr="000000"/>
              </a:solidFill>
              <a:effectLst/>
              <a:latin typeface="+mn-lt"/>
              <a:ea typeface="+mn-ea"/>
              <a:cs typeface="+mn-cs"/>
            </a:rPr>
            <a:t>to find the distance between these two.</a:t>
          </a:r>
        </a:p>
        <a:p>
          <a:pPr rtl="0" fontAlgn="base"/>
          <a:r>
            <a:rPr lang="en-US" sz="1200" b="1" i="0" u="none" strike="noStrike">
              <a:solidFill>
                <a:sysClr val="windowText" lastClr="000000"/>
              </a:solidFill>
              <a:effectLst/>
              <a:latin typeface="+mn-lt"/>
              <a:ea typeface="+mn-ea"/>
              <a:cs typeface="+mn-cs"/>
            </a:rPr>
            <a:t>Exercise 04 Insert Picture from URL:</a:t>
          </a:r>
        </a:p>
        <a:p>
          <a:pPr lvl="1" rtl="0" fontAlgn="base"/>
          <a:r>
            <a:rPr lang="en-US" sz="1200" b="0" i="0" u="none" strike="noStrike">
              <a:solidFill>
                <a:sysClr val="windowText" lastClr="000000"/>
              </a:solidFill>
              <a:effectLst/>
              <a:latin typeface="+mn-lt"/>
              <a:ea typeface="+mn-ea"/>
              <a:cs typeface="+mn-cs"/>
            </a:rPr>
            <a:t>You will insert images as shapes in a cell from a URL using VBA. This code will still work if there are any empty cells within the source URL range. </a:t>
          </a:r>
        </a:p>
        <a:p>
          <a:pPr rtl="0" fontAlgn="base"/>
          <a:r>
            <a:rPr lang="en-US" sz="1200" b="1" i="0" u="none" strike="noStrike">
              <a:solidFill>
                <a:sysClr val="windowText" lastClr="000000"/>
              </a:solidFill>
              <a:effectLst/>
              <a:latin typeface="+mn-lt"/>
              <a:ea typeface="+mn-ea"/>
              <a:cs typeface="+mn-cs"/>
            </a:rPr>
            <a:t>Exercise 05 Create Dependent Dropdown List:</a:t>
          </a:r>
        </a:p>
        <a:p>
          <a:pPr lvl="1" rtl="0" fontAlgn="base"/>
          <a:r>
            <a:rPr lang="en-US" sz="1200" b="0" i="0" u="none" strike="noStrike">
              <a:solidFill>
                <a:sysClr val="windowText" lastClr="000000"/>
              </a:solidFill>
              <a:effectLst/>
              <a:latin typeface="+mn-lt"/>
              <a:ea typeface="+mn-ea"/>
              <a:cs typeface="+mn-cs"/>
            </a:rPr>
            <a:t>Your task is to create a dependent data validation list using the </a:t>
          </a:r>
          <a:r>
            <a:rPr lang="en-US" sz="1200" b="1" i="0" u="none" strike="noStrike">
              <a:solidFill>
                <a:sysClr val="windowText" lastClr="000000"/>
              </a:solidFill>
              <a:effectLst/>
              <a:latin typeface="+mn-lt"/>
              <a:ea typeface="+mn-ea"/>
              <a:cs typeface="+mn-cs"/>
            </a:rPr>
            <a:t>INDIRECT </a:t>
          </a:r>
          <a:r>
            <a:rPr lang="en-US" sz="1200" b="0" i="0" u="none" strike="noStrike">
              <a:solidFill>
                <a:sysClr val="windowText" lastClr="000000"/>
              </a:solidFill>
              <a:effectLst/>
              <a:latin typeface="+mn-lt"/>
              <a:ea typeface="+mn-ea"/>
              <a:cs typeface="+mn-cs"/>
            </a:rPr>
            <a:t>function and </a:t>
          </a:r>
          <a:r>
            <a:rPr lang="en-US" sz="1200" b="1" i="0" u="none" strike="noStrike">
              <a:solidFill>
                <a:sysClr val="windowText" lastClr="000000"/>
              </a:solidFill>
              <a:effectLst/>
              <a:latin typeface="+mn-lt"/>
              <a:ea typeface="+mn-ea"/>
              <a:cs typeface="+mn-cs"/>
            </a:rPr>
            <a:t>Named Range</a:t>
          </a:r>
          <a:r>
            <a:rPr lang="en-US" sz="1200" b="0" i="0" u="none" strike="noStrike">
              <a:solidFill>
                <a:sysClr val="windowText" lastClr="000000"/>
              </a:solidFill>
              <a:effectLst/>
              <a:latin typeface="+mn-lt"/>
              <a:ea typeface="+mn-ea"/>
              <a:cs typeface="+mn-cs"/>
            </a:rPr>
            <a:t>. For example, in the Category column, users will select either Drinks or Chips. Then the items from that category will be shown in the Item column. The reference data is given in the “Reference Tables” sheet.</a:t>
          </a:r>
        </a:p>
        <a:p>
          <a:pPr rtl="0" fontAlgn="base"/>
          <a:r>
            <a:rPr lang="en-US" sz="1200" b="1" i="0" u="none" strike="noStrike">
              <a:solidFill>
                <a:sysClr val="windowText" lastClr="000000"/>
              </a:solidFill>
              <a:effectLst/>
              <a:latin typeface="+mn-lt"/>
              <a:ea typeface="+mn-ea"/>
              <a:cs typeface="+mn-cs"/>
            </a:rPr>
            <a:t>Exercise 06 Find Duplicate Rows:</a:t>
          </a:r>
        </a:p>
        <a:p>
          <a:pPr lvl="1" rtl="0" fontAlgn="base"/>
          <a:r>
            <a:rPr lang="en-US" sz="1200" b="0" i="0" u="none" strike="noStrike">
              <a:solidFill>
                <a:sysClr val="windowText" lastClr="000000"/>
              </a:solidFill>
              <a:effectLst/>
              <a:latin typeface="+mn-lt"/>
              <a:ea typeface="+mn-ea"/>
              <a:cs typeface="+mn-cs"/>
            </a:rPr>
            <a:t>You will highlight the duplicate rows in a range using VBA.</a:t>
          </a:r>
        </a:p>
      </xdr:txBody>
    </xdr:sp>
    <xdr:clientData/>
  </xdr:twoCellAnchor>
  <xdr:twoCellAnchor>
    <xdr:from>
      <xdr:col>4</xdr:col>
      <xdr:colOff>695325</xdr:colOff>
      <xdr:row>98</xdr:row>
      <xdr:rowOff>95250</xdr:rowOff>
    </xdr:from>
    <xdr:to>
      <xdr:col>10</xdr:col>
      <xdr:colOff>1038225</xdr:colOff>
      <xdr:row>112</xdr:row>
      <xdr:rowOff>161925</xdr:rowOff>
    </xdr:to>
    <xdr:sp macro="" textlink="">
      <xdr:nvSpPr>
        <xdr:cNvPr id="4" name="Speech Bubble: Rectangle with Corners Rounded 3">
          <a:extLst>
            <a:ext uri="{FF2B5EF4-FFF2-40B4-BE49-F238E27FC236}">
              <a16:creationId xmlns:a16="http://schemas.microsoft.com/office/drawing/2014/main" id="{D5F990E3-485E-4E8D-80B8-5EADFCB118DC}"/>
            </a:ext>
          </a:extLst>
        </xdr:cNvPr>
        <xdr:cNvSpPr/>
      </xdr:nvSpPr>
      <xdr:spPr>
        <a:xfrm>
          <a:off x="7248525" y="29394150"/>
          <a:ext cx="8734425" cy="3533775"/>
        </a:xfrm>
        <a:prstGeom prst="wedgeRoundRectCallout">
          <a:avLst/>
        </a:prstGeom>
        <a:solidFill>
          <a:srgbClr val="CDEE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fontAlgn="base"/>
          <a:r>
            <a:rPr lang="en-US" sz="1200" b="1" i="0" u="none" strike="noStrike">
              <a:solidFill>
                <a:sysClr val="windowText" lastClr="000000"/>
              </a:solidFill>
              <a:effectLst/>
              <a:latin typeface="+mn-lt"/>
              <a:ea typeface="+mn-ea"/>
              <a:cs typeface="+mn-cs"/>
            </a:rPr>
            <a:t>Exercise 07 Combine Duplicate Rows without Losing Data: </a:t>
          </a:r>
        </a:p>
        <a:p>
          <a:pPr lvl="1" rtl="0" fontAlgn="base"/>
          <a:r>
            <a:rPr lang="en-US" sz="1200" b="0" i="0" u="none" strike="noStrike">
              <a:solidFill>
                <a:sysClr val="windowText" lastClr="000000"/>
              </a:solidFill>
              <a:effectLst/>
              <a:latin typeface="+mn-lt"/>
              <a:ea typeface="+mn-ea"/>
              <a:cs typeface="+mn-cs"/>
            </a:rPr>
            <a:t>Car model data is given for twenty people. Now, your task is to combine duplicate rows using the </a:t>
          </a:r>
          <a:r>
            <a:rPr lang="en-US" sz="1200" b="1" i="0" u="none" strike="noStrike">
              <a:solidFill>
                <a:sysClr val="windowText" lastClr="000000"/>
              </a:solidFill>
              <a:effectLst/>
              <a:latin typeface="+mn-lt"/>
              <a:ea typeface="+mn-ea"/>
              <a:cs typeface="+mn-cs"/>
            </a:rPr>
            <a:t>UNIQUE</a:t>
          </a:r>
          <a:r>
            <a:rPr lang="en-US" sz="1200" b="0" i="0" u="none" strike="noStrike">
              <a:solidFill>
                <a:sysClr val="windowText" lastClr="000000"/>
              </a:solidFill>
              <a:effectLst/>
              <a:latin typeface="+mn-lt"/>
              <a:ea typeface="+mn-ea"/>
              <a:cs typeface="+mn-cs"/>
            </a:rPr>
            <a:t>, and </a:t>
          </a:r>
          <a:r>
            <a:rPr lang="en-US" sz="1200" b="1" i="0" u="none" strike="noStrike">
              <a:solidFill>
                <a:sysClr val="windowText" lastClr="000000"/>
              </a:solidFill>
              <a:effectLst/>
              <a:latin typeface="+mn-lt"/>
              <a:ea typeface="+mn-ea"/>
              <a:cs typeface="+mn-cs"/>
            </a:rPr>
            <a:t>TEXTJOIN </a:t>
          </a:r>
          <a:r>
            <a:rPr lang="en-US" sz="1200" b="0" i="0" u="none" strike="noStrike">
              <a:solidFill>
                <a:sysClr val="windowText" lastClr="000000"/>
              </a:solidFill>
              <a:effectLst/>
              <a:latin typeface="+mn-lt"/>
              <a:ea typeface="+mn-ea"/>
              <a:cs typeface="+mn-cs"/>
            </a:rPr>
            <a:t>functions. You will need Microsoft 365 to solve this.</a:t>
          </a:r>
        </a:p>
        <a:p>
          <a:pPr rtl="0" fontAlgn="base"/>
          <a:r>
            <a:rPr lang="en-US" sz="1200" b="1" i="0" u="none" strike="noStrike">
              <a:solidFill>
                <a:sysClr val="windowText" lastClr="000000"/>
              </a:solidFill>
              <a:effectLst/>
              <a:latin typeface="+mn-lt"/>
              <a:ea typeface="+mn-ea"/>
              <a:cs typeface="+mn-cs"/>
            </a:rPr>
            <a:t>Exercise 08 Unhide Rows Within Range: </a:t>
          </a:r>
        </a:p>
        <a:p>
          <a:pPr lvl="1" rtl="0" fontAlgn="base"/>
          <a:r>
            <a:rPr lang="en-US" sz="1200" b="0" i="0" u="none" strike="noStrike">
              <a:solidFill>
                <a:sysClr val="windowText" lastClr="000000"/>
              </a:solidFill>
              <a:effectLst/>
              <a:latin typeface="+mn-lt"/>
              <a:ea typeface="+mn-ea"/>
              <a:cs typeface="+mn-cs"/>
            </a:rPr>
            <a:t>There are some rows hidden; you will reveal the hidden rows in that specified range using a VBA code.</a:t>
          </a:r>
        </a:p>
        <a:p>
          <a:pPr rtl="0" fontAlgn="base"/>
          <a:r>
            <a:rPr lang="en-US" sz="1200" b="1" i="0" u="none" strike="noStrike">
              <a:solidFill>
                <a:sysClr val="windowText" lastClr="000000"/>
              </a:solidFill>
              <a:effectLst/>
              <a:latin typeface="+mn-lt"/>
              <a:ea typeface="+mn-ea"/>
              <a:cs typeface="+mn-cs"/>
            </a:rPr>
            <a:t>Exercise 09 Transpose Rows to Columns Using Power Query:</a:t>
          </a:r>
        </a:p>
        <a:p>
          <a:pPr lvl="1" rtl="0" fontAlgn="base"/>
          <a:r>
            <a:rPr lang="en-US" sz="1200" b="0" i="0" u="none" strike="noStrike">
              <a:solidFill>
                <a:sysClr val="windowText" lastClr="000000"/>
              </a:solidFill>
              <a:effectLst/>
              <a:latin typeface="+mn-lt"/>
              <a:ea typeface="+mn-ea"/>
              <a:cs typeface="+mn-cs"/>
            </a:rPr>
            <a:t>In this exercise, your objective is to transpose rows to columns by applying the </a:t>
          </a:r>
          <a:r>
            <a:rPr lang="en-US" sz="1200" b="1" i="0" u="none" strike="noStrike">
              <a:solidFill>
                <a:sysClr val="windowText" lastClr="000000"/>
              </a:solidFill>
              <a:effectLst/>
              <a:latin typeface="+mn-lt"/>
              <a:ea typeface="+mn-ea"/>
              <a:cs typeface="+mn-cs"/>
            </a:rPr>
            <a:t>Power Query</a:t>
          </a:r>
          <a:r>
            <a:rPr lang="en-US" sz="1200" b="0" i="0" u="none" strike="noStrike">
              <a:solidFill>
                <a:sysClr val="windowText" lastClr="000000"/>
              </a:solidFill>
              <a:effectLst/>
              <a:latin typeface="+mn-lt"/>
              <a:ea typeface="+mn-ea"/>
              <a:cs typeface="+mn-cs"/>
            </a:rPr>
            <a:t>.</a:t>
          </a:r>
        </a:p>
        <a:p>
          <a:pPr rtl="0" fontAlgn="base"/>
          <a:r>
            <a:rPr lang="en-US" sz="1200" b="1" i="0" u="none" strike="noStrike">
              <a:solidFill>
                <a:sysClr val="windowText" lastClr="000000"/>
              </a:solidFill>
              <a:effectLst/>
              <a:latin typeface="+mn-lt"/>
              <a:ea typeface="+mn-ea"/>
              <a:cs typeface="+mn-cs"/>
            </a:rPr>
            <a:t>Exercise 10 Create Meter Chart:</a:t>
          </a:r>
        </a:p>
        <a:p>
          <a:pPr lvl="1" rtl="0" fontAlgn="base"/>
          <a:r>
            <a:rPr lang="en-US" sz="1200" b="0" i="0" u="none" strike="noStrike">
              <a:solidFill>
                <a:sysClr val="windowText" lastClr="000000"/>
              </a:solidFill>
              <a:effectLst/>
              <a:latin typeface="+mn-lt"/>
              <a:ea typeface="+mn-ea"/>
              <a:cs typeface="+mn-cs"/>
            </a:rPr>
            <a:t>Prepare a meter chart in Excel using the given data points.</a:t>
          </a:r>
        </a:p>
        <a:p>
          <a:pPr rtl="0" fontAlgn="base"/>
          <a:r>
            <a:rPr lang="en-US" sz="1200" b="1" i="0" u="none" strike="noStrike">
              <a:solidFill>
                <a:sysClr val="windowText" lastClr="000000"/>
              </a:solidFill>
              <a:effectLst/>
              <a:latin typeface="+mn-lt"/>
              <a:ea typeface="+mn-ea"/>
              <a:cs typeface="+mn-cs"/>
            </a:rPr>
            <a:t>Exercise 11 Scrape Data from Website:</a:t>
          </a:r>
        </a:p>
        <a:p>
          <a:pPr lvl="1"/>
          <a:r>
            <a:rPr lang="en-US" sz="1200" b="0" i="0" u="none" strike="noStrike">
              <a:solidFill>
                <a:sysClr val="windowText" lastClr="000000"/>
              </a:solidFill>
              <a:effectLst/>
              <a:latin typeface="+mn-lt"/>
              <a:ea typeface="+mn-ea"/>
              <a:cs typeface="+mn-cs"/>
            </a:rPr>
            <a:t>Your task is to scrape data from a website</a:t>
          </a:r>
          <a:r>
            <a:rPr lang="en-US" sz="1200" b="1" i="0" u="none" strike="noStrike">
              <a:solidFill>
                <a:sysClr val="windowText" lastClr="000000"/>
              </a:solidFill>
              <a:effectLst/>
              <a:latin typeface="+mn-lt"/>
              <a:ea typeface="+mn-ea"/>
              <a:cs typeface="+mn-cs"/>
            </a:rPr>
            <a:t> </a:t>
          </a:r>
          <a:r>
            <a:rPr lang="en-US" sz="1200" b="0" i="0" u="none" strike="noStrike">
              <a:solidFill>
                <a:sysClr val="windowText" lastClr="000000"/>
              </a:solidFill>
              <a:effectLst/>
              <a:latin typeface="+mn-lt"/>
              <a:ea typeface="+mn-ea"/>
              <a:cs typeface="+mn-cs"/>
            </a:rPr>
            <a:t>and import a table. The website link is given in the Excel file. Additionally, perform some formatting to make that table look better.</a:t>
          </a:r>
          <a:endParaRPr lang="en-US" sz="12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190</xdr:row>
      <xdr:rowOff>0</xdr:rowOff>
    </xdr:from>
    <xdr:to>
      <xdr:col>3</xdr:col>
      <xdr:colOff>962025</xdr:colOff>
      <xdr:row>198</xdr:row>
      <xdr:rowOff>200025</xdr:rowOff>
    </xdr:to>
    <xdr:graphicFrame macro="">
      <xdr:nvGraphicFramePr>
        <xdr:cNvPr id="5" name="Chart 4">
          <a:extLst>
            <a:ext uri="{FF2B5EF4-FFF2-40B4-BE49-F238E27FC236}">
              <a16:creationId xmlns:a16="http://schemas.microsoft.com/office/drawing/2014/main" id="{301F318A-83F5-40D0-B551-0837B8A877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57150</xdr:colOff>
      <xdr:row>28</xdr:row>
      <xdr:rowOff>142875</xdr:rowOff>
    </xdr:from>
    <xdr:to>
      <xdr:col>1</xdr:col>
      <xdr:colOff>1409449</xdr:colOff>
      <xdr:row>29</xdr:row>
      <xdr:rowOff>199968</xdr:rowOff>
    </xdr:to>
    <xdr:pic>
      <xdr:nvPicPr>
        <xdr:cNvPr id="7" name="Picture 6">
          <a:extLst>
            <a:ext uri="{FF2B5EF4-FFF2-40B4-BE49-F238E27FC236}">
              <a16:creationId xmlns:a16="http://schemas.microsoft.com/office/drawing/2014/main" id="{63A342BF-13C6-8249-503B-DCCA25F8E0A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4800" y="7077075"/>
          <a:ext cx="1352299" cy="304743"/>
        </a:xfrm>
        <a:prstGeom prst="rect">
          <a:avLst/>
        </a:prstGeom>
      </xdr:spPr>
    </xdr:pic>
    <xdr:clientData/>
  </xdr:twoCellAnchor>
  <xdr:twoCellAnchor>
    <xdr:from>
      <xdr:col>3</xdr:col>
      <xdr:colOff>118817</xdr:colOff>
      <xdr:row>63</xdr:row>
      <xdr:rowOff>0</xdr:rowOff>
    </xdr:from>
    <xdr:to>
      <xdr:col>3</xdr:col>
      <xdr:colOff>2500558</xdr:colOff>
      <xdr:row>64</xdr:row>
      <xdr:rowOff>0</xdr:rowOff>
    </xdr:to>
    <xdr:pic>
      <xdr:nvPicPr>
        <xdr:cNvPr id="9" name="Picture 8">
          <a:extLst>
            <a:ext uri="{FF2B5EF4-FFF2-40B4-BE49-F238E27FC236}">
              <a16:creationId xmlns:a16="http://schemas.microsoft.com/office/drawing/2014/main" id="{8E91BC3D-3BF8-E89B-1CFB-657F69CB0FE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233492" y="15601950"/>
          <a:ext cx="2381741" cy="2000250"/>
        </a:xfrm>
        <a:prstGeom prst="rect">
          <a:avLst/>
        </a:prstGeom>
      </xdr:spPr>
    </xdr:pic>
    <xdr:clientData/>
  </xdr:twoCellAnchor>
  <xdr:twoCellAnchor>
    <xdr:from>
      <xdr:col>3</xdr:col>
      <xdr:colOff>0</xdr:colOff>
      <xdr:row>64</xdr:row>
      <xdr:rowOff>258716</xdr:rowOff>
    </xdr:from>
    <xdr:to>
      <xdr:col>4</xdr:col>
      <xdr:colOff>0</xdr:colOff>
      <xdr:row>64</xdr:row>
      <xdr:rowOff>1751060</xdr:rowOff>
    </xdr:to>
    <xdr:pic>
      <xdr:nvPicPr>
        <xdr:cNvPr id="11" name="Picture 10">
          <a:extLst>
            <a:ext uri="{FF2B5EF4-FFF2-40B4-BE49-F238E27FC236}">
              <a16:creationId xmlns:a16="http://schemas.microsoft.com/office/drawing/2014/main" id="{8AEFD22F-D248-64A7-3A4E-8660F5EDF8B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114675" y="17860916"/>
          <a:ext cx="2619375" cy="1492344"/>
        </a:xfrm>
        <a:prstGeom prst="rect">
          <a:avLst/>
        </a:prstGeom>
      </xdr:spPr>
    </xdr:pic>
    <xdr:clientData/>
  </xdr:twoCellAnchor>
  <xdr:twoCellAnchor>
    <xdr:from>
      <xdr:col>3</xdr:col>
      <xdr:colOff>0</xdr:colOff>
      <xdr:row>65</xdr:row>
      <xdr:rowOff>114370</xdr:rowOff>
    </xdr:from>
    <xdr:to>
      <xdr:col>4</xdr:col>
      <xdr:colOff>0</xdr:colOff>
      <xdr:row>65</xdr:row>
      <xdr:rowOff>1647756</xdr:rowOff>
    </xdr:to>
    <xdr:pic>
      <xdr:nvPicPr>
        <xdr:cNvPr id="13" name="Picture 12">
          <a:extLst>
            <a:ext uri="{FF2B5EF4-FFF2-40B4-BE49-F238E27FC236}">
              <a16:creationId xmlns:a16="http://schemas.microsoft.com/office/drawing/2014/main" id="{13C432AA-F139-04F8-95AD-DFAB8865E22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114675" y="19726345"/>
          <a:ext cx="2619375" cy="1533386"/>
        </a:xfrm>
        <a:prstGeom prst="rect">
          <a:avLst/>
        </a:prstGeom>
      </xdr:spPr>
    </xdr:pic>
    <xdr:clientData/>
  </xdr:twoCellAnchor>
  <xdr:twoCellAnchor>
    <xdr:from>
      <xdr:col>5</xdr:col>
      <xdr:colOff>619125</xdr:colOff>
      <xdr:row>2</xdr:row>
      <xdr:rowOff>66675</xdr:rowOff>
    </xdr:from>
    <xdr:to>
      <xdr:col>11</xdr:col>
      <xdr:colOff>666750</xdr:colOff>
      <xdr:row>20</xdr:row>
      <xdr:rowOff>238124</xdr:rowOff>
    </xdr:to>
    <xdr:sp macro="" textlink="">
      <xdr:nvSpPr>
        <xdr:cNvPr id="2" name="Speech Bubble: Rectangle with Corners Rounded 1">
          <a:extLst>
            <a:ext uri="{FF2B5EF4-FFF2-40B4-BE49-F238E27FC236}">
              <a16:creationId xmlns:a16="http://schemas.microsoft.com/office/drawing/2014/main" id="{ABB3D0E2-DA51-40DB-859F-B02A3BC563D8}"/>
            </a:ext>
          </a:extLst>
        </xdr:cNvPr>
        <xdr:cNvSpPr/>
      </xdr:nvSpPr>
      <xdr:spPr>
        <a:xfrm>
          <a:off x="8248650" y="561975"/>
          <a:ext cx="8734425" cy="4629149"/>
        </a:xfrm>
        <a:prstGeom prst="wedgeRoundRectCallout">
          <a:avLst/>
        </a:prstGeom>
        <a:solidFill>
          <a:srgbClr val="CDEE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fontAlgn="base"/>
          <a:r>
            <a:rPr lang="en-US" sz="1200" b="1" i="0" u="none" strike="noStrike">
              <a:solidFill>
                <a:sysClr val="windowText" lastClr="000000"/>
              </a:solidFill>
              <a:effectLst/>
              <a:latin typeface="+mn-lt"/>
              <a:ea typeface="+mn-ea"/>
              <a:cs typeface="+mn-cs"/>
            </a:rPr>
            <a:t>Exercise 01 Separate First, Middle, and Last Name:</a:t>
          </a:r>
          <a:r>
            <a:rPr lang="en-US" sz="1200" b="0" i="0" u="none" strike="noStrike">
              <a:solidFill>
                <a:sysClr val="windowText" lastClr="000000"/>
              </a:solidFill>
              <a:effectLst/>
              <a:latin typeface="+mn-lt"/>
              <a:ea typeface="+mn-ea"/>
              <a:cs typeface="+mn-cs"/>
            </a:rPr>
            <a:t> </a:t>
          </a:r>
        </a:p>
        <a:p>
          <a:pPr lvl="1" rtl="0" fontAlgn="base"/>
          <a:r>
            <a:rPr lang="en-US" sz="1200" b="0" i="0" u="none" strike="noStrike">
              <a:solidFill>
                <a:sysClr val="windowText" lastClr="000000"/>
              </a:solidFill>
              <a:effectLst/>
              <a:latin typeface="+mn-lt"/>
              <a:ea typeface="+mn-ea"/>
              <a:cs typeface="+mn-cs"/>
            </a:rPr>
            <a:t>You need to split the first, middle, and last name from the full name using a formula.</a:t>
          </a:r>
        </a:p>
        <a:p>
          <a:pPr lvl="1" rtl="0" fontAlgn="base"/>
          <a:r>
            <a:rPr lang="en-US" sz="1200" b="0" i="0" u="none" strike="noStrike">
              <a:solidFill>
                <a:sysClr val="windowText" lastClr="000000"/>
              </a:solidFill>
              <a:effectLst/>
              <a:latin typeface="+mn-lt"/>
              <a:ea typeface="+mn-ea"/>
              <a:cs typeface="+mn-cs"/>
            </a:rPr>
            <a:t>You will need to use the </a:t>
          </a:r>
          <a:r>
            <a:rPr lang="en-US" sz="1200" b="1" i="0" u="none" strike="noStrike">
              <a:solidFill>
                <a:sysClr val="windowText" lastClr="000000"/>
              </a:solidFill>
              <a:effectLst/>
              <a:latin typeface="+mn-lt"/>
              <a:ea typeface="+mn-ea"/>
              <a:cs typeface="+mn-cs"/>
            </a:rPr>
            <a:t>LEFT</a:t>
          </a:r>
          <a:r>
            <a:rPr lang="en-US" sz="1200" b="0" i="0" u="none" strike="noStrike">
              <a:solidFill>
                <a:sysClr val="windowText" lastClr="000000"/>
              </a:solidFill>
              <a:effectLst/>
              <a:latin typeface="+mn-lt"/>
              <a:ea typeface="+mn-ea"/>
              <a:cs typeface="+mn-cs"/>
            </a:rPr>
            <a:t>, </a:t>
          </a:r>
          <a:r>
            <a:rPr lang="en-US" sz="1200" b="1" i="0" u="none" strike="noStrike">
              <a:solidFill>
                <a:sysClr val="windowText" lastClr="000000"/>
              </a:solidFill>
              <a:effectLst/>
              <a:latin typeface="+mn-lt"/>
              <a:ea typeface="+mn-ea"/>
              <a:cs typeface="+mn-cs"/>
            </a:rPr>
            <a:t>SEARCH</a:t>
          </a:r>
          <a:r>
            <a:rPr lang="en-US" sz="1200" b="0" i="0" u="none" strike="noStrike">
              <a:solidFill>
                <a:sysClr val="windowText" lastClr="000000"/>
              </a:solidFill>
              <a:effectLst/>
              <a:latin typeface="+mn-lt"/>
              <a:ea typeface="+mn-ea"/>
              <a:cs typeface="+mn-cs"/>
            </a:rPr>
            <a:t>, </a:t>
          </a:r>
          <a:r>
            <a:rPr lang="en-US" sz="1200" b="1" i="0" u="none" strike="noStrike">
              <a:solidFill>
                <a:sysClr val="windowText" lastClr="000000"/>
              </a:solidFill>
              <a:effectLst/>
              <a:latin typeface="+mn-lt"/>
              <a:ea typeface="+mn-ea"/>
              <a:cs typeface="+mn-cs"/>
            </a:rPr>
            <a:t>MID</a:t>
          </a:r>
          <a:r>
            <a:rPr lang="en-US" sz="1200" b="0" i="0" u="none" strike="noStrike">
              <a:solidFill>
                <a:sysClr val="windowText" lastClr="000000"/>
              </a:solidFill>
              <a:effectLst/>
              <a:latin typeface="+mn-lt"/>
              <a:ea typeface="+mn-ea"/>
              <a:cs typeface="+mn-cs"/>
            </a:rPr>
            <a:t>, </a:t>
          </a:r>
          <a:r>
            <a:rPr lang="en-US" sz="1200" b="1" i="0" u="none" strike="noStrike">
              <a:solidFill>
                <a:sysClr val="windowText" lastClr="000000"/>
              </a:solidFill>
              <a:effectLst/>
              <a:latin typeface="+mn-lt"/>
              <a:ea typeface="+mn-ea"/>
              <a:cs typeface="+mn-cs"/>
            </a:rPr>
            <a:t>RIGHT</a:t>
          </a:r>
          <a:r>
            <a:rPr lang="en-US" sz="1200" b="0" i="0" u="none" strike="noStrike">
              <a:solidFill>
                <a:sysClr val="windowText" lastClr="000000"/>
              </a:solidFill>
              <a:effectLst/>
              <a:latin typeface="+mn-lt"/>
              <a:ea typeface="+mn-ea"/>
              <a:cs typeface="+mn-cs"/>
            </a:rPr>
            <a:t>, </a:t>
          </a:r>
          <a:r>
            <a:rPr lang="en-US" sz="1200" b="1" i="0" u="none" strike="noStrike">
              <a:solidFill>
                <a:sysClr val="windowText" lastClr="000000"/>
              </a:solidFill>
              <a:effectLst/>
              <a:latin typeface="+mn-lt"/>
              <a:ea typeface="+mn-ea"/>
              <a:cs typeface="+mn-cs"/>
            </a:rPr>
            <a:t>LEN</a:t>
          </a:r>
          <a:r>
            <a:rPr lang="en-US" sz="1200" b="0" i="0" u="none" strike="noStrike">
              <a:solidFill>
                <a:sysClr val="windowText" lastClr="000000"/>
              </a:solidFill>
              <a:effectLst/>
              <a:latin typeface="+mn-lt"/>
              <a:ea typeface="+mn-ea"/>
              <a:cs typeface="+mn-cs"/>
            </a:rPr>
            <a:t>, </a:t>
          </a:r>
          <a:r>
            <a:rPr lang="en-US" sz="1200" b="1" i="0" u="none" strike="noStrike">
              <a:solidFill>
                <a:sysClr val="windowText" lastClr="000000"/>
              </a:solidFill>
              <a:effectLst/>
              <a:latin typeface="+mn-lt"/>
              <a:ea typeface="+mn-ea"/>
              <a:cs typeface="+mn-cs"/>
            </a:rPr>
            <a:t>SUBSTITUTE</a:t>
          </a:r>
          <a:r>
            <a:rPr lang="en-US" sz="1200" b="0" i="0" u="none" strike="noStrike">
              <a:solidFill>
                <a:sysClr val="windowText" lastClr="000000"/>
              </a:solidFill>
              <a:effectLst/>
              <a:latin typeface="+mn-lt"/>
              <a:ea typeface="+mn-ea"/>
              <a:cs typeface="+mn-cs"/>
            </a:rPr>
            <a:t>, and </a:t>
          </a:r>
          <a:r>
            <a:rPr lang="en-US" sz="1200" b="1" i="0" u="none" strike="noStrike">
              <a:solidFill>
                <a:sysClr val="windowText" lastClr="000000"/>
              </a:solidFill>
              <a:effectLst/>
              <a:latin typeface="+mn-lt"/>
              <a:ea typeface="+mn-ea"/>
              <a:cs typeface="+mn-cs"/>
            </a:rPr>
            <a:t>FIND </a:t>
          </a:r>
          <a:r>
            <a:rPr lang="en-US" sz="1200" b="0" i="0" u="none" strike="noStrike">
              <a:solidFill>
                <a:sysClr val="windowText" lastClr="000000"/>
              </a:solidFill>
              <a:effectLst/>
              <a:latin typeface="+mn-lt"/>
              <a:ea typeface="+mn-ea"/>
              <a:cs typeface="+mn-cs"/>
            </a:rPr>
            <a:t>functions to solve this problem.</a:t>
          </a:r>
        </a:p>
        <a:p>
          <a:pPr rtl="0" fontAlgn="base"/>
          <a:r>
            <a:rPr lang="en-US" sz="1200" b="1" i="0" u="none" strike="noStrike">
              <a:solidFill>
                <a:sysClr val="windowText" lastClr="000000"/>
              </a:solidFill>
              <a:effectLst/>
              <a:latin typeface="+mn-lt"/>
              <a:ea typeface="+mn-ea"/>
              <a:cs typeface="+mn-cs"/>
            </a:rPr>
            <a:t>Exercise 02 Generate Random Number from Range:</a:t>
          </a:r>
        </a:p>
        <a:p>
          <a:pPr lvl="1" rtl="0" fontAlgn="base"/>
          <a:r>
            <a:rPr lang="en-US" sz="1200" b="0" i="0" u="none" strike="noStrike">
              <a:solidFill>
                <a:sysClr val="windowText" lastClr="000000"/>
              </a:solidFill>
              <a:effectLst/>
              <a:latin typeface="+mn-lt"/>
              <a:ea typeface="+mn-ea"/>
              <a:cs typeface="+mn-cs"/>
            </a:rPr>
            <a:t>Type a VBA code to return random numbers that have the lowest value 50, highest value 90. Then, these values will be added in another column. This exercise can be useful to pick up a lottery winner.</a:t>
          </a:r>
        </a:p>
        <a:p>
          <a:pPr lvl="0" rtl="0" fontAlgn="base"/>
          <a:r>
            <a:rPr lang="en-US" sz="1200" b="1" i="0" u="none" strike="noStrike">
              <a:solidFill>
                <a:sysClr val="windowText" lastClr="000000"/>
              </a:solidFill>
              <a:effectLst/>
              <a:latin typeface="+mn-lt"/>
              <a:ea typeface="+mn-ea"/>
              <a:cs typeface="+mn-cs"/>
            </a:rPr>
            <a:t>Exercise 03 Find Distance Between Two Addresses:</a:t>
          </a:r>
        </a:p>
        <a:p>
          <a:pPr lvl="1" rtl="0" fontAlgn="base"/>
          <a:r>
            <a:rPr lang="en-US" sz="1200" b="0" i="0" u="none" strike="noStrike">
              <a:solidFill>
                <a:sysClr val="windowText" lastClr="000000"/>
              </a:solidFill>
              <a:effectLst/>
              <a:latin typeface="+mn-lt"/>
              <a:ea typeface="+mn-ea"/>
              <a:cs typeface="+mn-cs"/>
            </a:rPr>
            <a:t>The coordinates (latitude and longitude) between two addresses are known. You will use the </a:t>
          </a:r>
          <a:r>
            <a:rPr lang="en-US" sz="1200" b="1" i="0" u="none" strike="noStrike">
              <a:solidFill>
                <a:sysClr val="windowText" lastClr="000000"/>
              </a:solidFill>
              <a:effectLst/>
              <a:latin typeface="+mn-lt"/>
              <a:ea typeface="+mn-ea"/>
              <a:cs typeface="+mn-cs"/>
            </a:rPr>
            <a:t>Haversine formula </a:t>
          </a:r>
          <a:r>
            <a:rPr lang="en-US" sz="1200" b="0" i="0" u="none" strike="noStrike">
              <a:solidFill>
                <a:sysClr val="windowText" lastClr="000000"/>
              </a:solidFill>
              <a:effectLst/>
              <a:latin typeface="+mn-lt"/>
              <a:ea typeface="+mn-ea"/>
              <a:cs typeface="+mn-cs"/>
            </a:rPr>
            <a:t>to find the distance between these two.</a:t>
          </a:r>
        </a:p>
        <a:p>
          <a:pPr rtl="0" fontAlgn="base"/>
          <a:r>
            <a:rPr lang="en-US" sz="1200" b="1" i="0" u="none" strike="noStrike">
              <a:solidFill>
                <a:sysClr val="windowText" lastClr="000000"/>
              </a:solidFill>
              <a:effectLst/>
              <a:latin typeface="+mn-lt"/>
              <a:ea typeface="+mn-ea"/>
              <a:cs typeface="+mn-cs"/>
            </a:rPr>
            <a:t>Exercise 04 Insert Picture from URL:</a:t>
          </a:r>
        </a:p>
        <a:p>
          <a:pPr lvl="1" rtl="0" fontAlgn="base"/>
          <a:r>
            <a:rPr lang="en-US" sz="1200" b="0" i="0" u="none" strike="noStrike">
              <a:solidFill>
                <a:sysClr val="windowText" lastClr="000000"/>
              </a:solidFill>
              <a:effectLst/>
              <a:latin typeface="+mn-lt"/>
              <a:ea typeface="+mn-ea"/>
              <a:cs typeface="+mn-cs"/>
            </a:rPr>
            <a:t>You will insert images as shapes in a cell from a URL using VBA. This code will still work if there are any empty cells within the source URL range. </a:t>
          </a:r>
        </a:p>
        <a:p>
          <a:pPr rtl="0" fontAlgn="base"/>
          <a:r>
            <a:rPr lang="en-US" sz="1200" b="1" i="0" u="none" strike="noStrike">
              <a:solidFill>
                <a:sysClr val="windowText" lastClr="000000"/>
              </a:solidFill>
              <a:effectLst/>
              <a:latin typeface="+mn-lt"/>
              <a:ea typeface="+mn-ea"/>
              <a:cs typeface="+mn-cs"/>
            </a:rPr>
            <a:t>Exercise 05 Create Dependent Dropdown List:</a:t>
          </a:r>
        </a:p>
        <a:p>
          <a:pPr lvl="1" rtl="0" fontAlgn="base"/>
          <a:r>
            <a:rPr lang="en-US" sz="1200" b="0" i="0" u="none" strike="noStrike">
              <a:solidFill>
                <a:sysClr val="windowText" lastClr="000000"/>
              </a:solidFill>
              <a:effectLst/>
              <a:latin typeface="+mn-lt"/>
              <a:ea typeface="+mn-ea"/>
              <a:cs typeface="+mn-cs"/>
            </a:rPr>
            <a:t>Your task is to create a dependent data validation list using the </a:t>
          </a:r>
          <a:r>
            <a:rPr lang="en-US" sz="1200" b="1" i="0" u="none" strike="noStrike">
              <a:solidFill>
                <a:sysClr val="windowText" lastClr="000000"/>
              </a:solidFill>
              <a:effectLst/>
              <a:latin typeface="+mn-lt"/>
              <a:ea typeface="+mn-ea"/>
              <a:cs typeface="+mn-cs"/>
            </a:rPr>
            <a:t>INDIRECT </a:t>
          </a:r>
          <a:r>
            <a:rPr lang="en-US" sz="1200" b="0" i="0" u="none" strike="noStrike">
              <a:solidFill>
                <a:sysClr val="windowText" lastClr="000000"/>
              </a:solidFill>
              <a:effectLst/>
              <a:latin typeface="+mn-lt"/>
              <a:ea typeface="+mn-ea"/>
              <a:cs typeface="+mn-cs"/>
            </a:rPr>
            <a:t>function and </a:t>
          </a:r>
          <a:r>
            <a:rPr lang="en-US" sz="1200" b="1" i="0" u="none" strike="noStrike">
              <a:solidFill>
                <a:sysClr val="windowText" lastClr="000000"/>
              </a:solidFill>
              <a:effectLst/>
              <a:latin typeface="+mn-lt"/>
              <a:ea typeface="+mn-ea"/>
              <a:cs typeface="+mn-cs"/>
            </a:rPr>
            <a:t>Named Range</a:t>
          </a:r>
          <a:r>
            <a:rPr lang="en-US" sz="1200" b="0" i="0" u="none" strike="noStrike">
              <a:solidFill>
                <a:sysClr val="windowText" lastClr="000000"/>
              </a:solidFill>
              <a:effectLst/>
              <a:latin typeface="+mn-lt"/>
              <a:ea typeface="+mn-ea"/>
              <a:cs typeface="+mn-cs"/>
            </a:rPr>
            <a:t>. For example, in the Category column, users will select either Drinks or Chips. Then the items from that category will be shown in the Item column. The reference data is given in the “Reference Tables” sheet.</a:t>
          </a:r>
        </a:p>
        <a:p>
          <a:pPr rtl="0" fontAlgn="base"/>
          <a:r>
            <a:rPr lang="en-US" sz="1200" b="1" i="0" u="none" strike="noStrike">
              <a:solidFill>
                <a:sysClr val="windowText" lastClr="000000"/>
              </a:solidFill>
              <a:effectLst/>
              <a:latin typeface="+mn-lt"/>
              <a:ea typeface="+mn-ea"/>
              <a:cs typeface="+mn-cs"/>
            </a:rPr>
            <a:t>Exercise 06 Find Duplicate Rows:</a:t>
          </a:r>
        </a:p>
        <a:p>
          <a:pPr lvl="1" rtl="0" fontAlgn="base"/>
          <a:r>
            <a:rPr lang="en-US" sz="1200" b="0" i="0" u="none" strike="noStrike">
              <a:solidFill>
                <a:sysClr val="windowText" lastClr="000000"/>
              </a:solidFill>
              <a:effectLst/>
              <a:latin typeface="+mn-lt"/>
              <a:ea typeface="+mn-ea"/>
              <a:cs typeface="+mn-cs"/>
            </a:rPr>
            <a:t>You will highlight the duplicate rows in a range using VBA.</a:t>
          </a:r>
        </a:p>
      </xdr:txBody>
    </xdr:sp>
    <xdr:clientData/>
  </xdr:twoCellAnchor>
  <xdr:twoCellAnchor>
    <xdr:from>
      <xdr:col>4</xdr:col>
      <xdr:colOff>600075</xdr:colOff>
      <xdr:row>98</xdr:row>
      <xdr:rowOff>228600</xdr:rowOff>
    </xdr:from>
    <xdr:to>
      <xdr:col>10</xdr:col>
      <xdr:colOff>942975</xdr:colOff>
      <xdr:row>113</xdr:row>
      <xdr:rowOff>47625</xdr:rowOff>
    </xdr:to>
    <xdr:sp macro="" textlink="">
      <xdr:nvSpPr>
        <xdr:cNvPr id="3" name="Speech Bubble: Rectangle with Corners Rounded 2">
          <a:extLst>
            <a:ext uri="{FF2B5EF4-FFF2-40B4-BE49-F238E27FC236}">
              <a16:creationId xmlns:a16="http://schemas.microsoft.com/office/drawing/2014/main" id="{A7D84EBC-1015-493C-8742-4FA4AEF523F0}"/>
            </a:ext>
          </a:extLst>
        </xdr:cNvPr>
        <xdr:cNvSpPr/>
      </xdr:nvSpPr>
      <xdr:spPr>
        <a:xfrm>
          <a:off x="7124700" y="29527500"/>
          <a:ext cx="8734425" cy="3533775"/>
        </a:xfrm>
        <a:prstGeom prst="wedgeRoundRectCallout">
          <a:avLst/>
        </a:prstGeom>
        <a:solidFill>
          <a:srgbClr val="CDEE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fontAlgn="base"/>
          <a:r>
            <a:rPr lang="en-US" sz="1200" b="1" i="0" u="none" strike="noStrike">
              <a:solidFill>
                <a:sysClr val="windowText" lastClr="000000"/>
              </a:solidFill>
              <a:effectLst/>
              <a:latin typeface="+mn-lt"/>
              <a:ea typeface="+mn-ea"/>
              <a:cs typeface="+mn-cs"/>
            </a:rPr>
            <a:t>Exercise 07 Combine Duplicate Rows without Losing Data: </a:t>
          </a:r>
        </a:p>
        <a:p>
          <a:pPr lvl="1" rtl="0" fontAlgn="base"/>
          <a:r>
            <a:rPr lang="en-US" sz="1200" b="0" i="0" u="none" strike="noStrike">
              <a:solidFill>
                <a:sysClr val="windowText" lastClr="000000"/>
              </a:solidFill>
              <a:effectLst/>
              <a:latin typeface="+mn-lt"/>
              <a:ea typeface="+mn-ea"/>
              <a:cs typeface="+mn-cs"/>
            </a:rPr>
            <a:t>Car model data is given for twenty people. Now, your task is to combine duplicate rows using the </a:t>
          </a:r>
          <a:r>
            <a:rPr lang="en-US" sz="1200" b="1" i="0" u="none" strike="noStrike">
              <a:solidFill>
                <a:sysClr val="windowText" lastClr="000000"/>
              </a:solidFill>
              <a:effectLst/>
              <a:latin typeface="+mn-lt"/>
              <a:ea typeface="+mn-ea"/>
              <a:cs typeface="+mn-cs"/>
            </a:rPr>
            <a:t>UNIQUE</a:t>
          </a:r>
          <a:r>
            <a:rPr lang="en-US" sz="1200" b="0" i="0" u="none" strike="noStrike">
              <a:solidFill>
                <a:sysClr val="windowText" lastClr="000000"/>
              </a:solidFill>
              <a:effectLst/>
              <a:latin typeface="+mn-lt"/>
              <a:ea typeface="+mn-ea"/>
              <a:cs typeface="+mn-cs"/>
            </a:rPr>
            <a:t>, and </a:t>
          </a:r>
          <a:r>
            <a:rPr lang="en-US" sz="1200" b="1" i="0" u="none" strike="noStrike">
              <a:solidFill>
                <a:sysClr val="windowText" lastClr="000000"/>
              </a:solidFill>
              <a:effectLst/>
              <a:latin typeface="+mn-lt"/>
              <a:ea typeface="+mn-ea"/>
              <a:cs typeface="+mn-cs"/>
            </a:rPr>
            <a:t>TEXTJOIN </a:t>
          </a:r>
          <a:r>
            <a:rPr lang="en-US" sz="1200" b="0" i="0" u="none" strike="noStrike">
              <a:solidFill>
                <a:sysClr val="windowText" lastClr="000000"/>
              </a:solidFill>
              <a:effectLst/>
              <a:latin typeface="+mn-lt"/>
              <a:ea typeface="+mn-ea"/>
              <a:cs typeface="+mn-cs"/>
            </a:rPr>
            <a:t>functions. You will need Microsoft 365 to solve this.</a:t>
          </a:r>
        </a:p>
        <a:p>
          <a:pPr rtl="0" fontAlgn="base"/>
          <a:r>
            <a:rPr lang="en-US" sz="1200" b="1" i="0" u="none" strike="noStrike">
              <a:solidFill>
                <a:sysClr val="windowText" lastClr="000000"/>
              </a:solidFill>
              <a:effectLst/>
              <a:latin typeface="+mn-lt"/>
              <a:ea typeface="+mn-ea"/>
              <a:cs typeface="+mn-cs"/>
            </a:rPr>
            <a:t>Exercise 08 Unhide Rows Within Range: </a:t>
          </a:r>
        </a:p>
        <a:p>
          <a:pPr lvl="1" rtl="0" fontAlgn="base"/>
          <a:r>
            <a:rPr lang="en-US" sz="1200" b="0" i="0" u="none" strike="noStrike">
              <a:solidFill>
                <a:sysClr val="windowText" lastClr="000000"/>
              </a:solidFill>
              <a:effectLst/>
              <a:latin typeface="+mn-lt"/>
              <a:ea typeface="+mn-ea"/>
              <a:cs typeface="+mn-cs"/>
            </a:rPr>
            <a:t>There are some rows hidden; you will reveal the hidden rows in that specified range using a VBA code.</a:t>
          </a:r>
        </a:p>
        <a:p>
          <a:pPr rtl="0" fontAlgn="base"/>
          <a:r>
            <a:rPr lang="en-US" sz="1200" b="1" i="0" u="none" strike="noStrike">
              <a:solidFill>
                <a:sysClr val="windowText" lastClr="000000"/>
              </a:solidFill>
              <a:effectLst/>
              <a:latin typeface="+mn-lt"/>
              <a:ea typeface="+mn-ea"/>
              <a:cs typeface="+mn-cs"/>
            </a:rPr>
            <a:t>Exercise 09 Transpose Rows to Columns Using Power Query:</a:t>
          </a:r>
        </a:p>
        <a:p>
          <a:pPr lvl="1" rtl="0" fontAlgn="base"/>
          <a:r>
            <a:rPr lang="en-US" sz="1200" b="0" i="0" u="none" strike="noStrike">
              <a:solidFill>
                <a:sysClr val="windowText" lastClr="000000"/>
              </a:solidFill>
              <a:effectLst/>
              <a:latin typeface="+mn-lt"/>
              <a:ea typeface="+mn-ea"/>
              <a:cs typeface="+mn-cs"/>
            </a:rPr>
            <a:t>In this exercise, your objective is to transpose rows to columns by applying the </a:t>
          </a:r>
          <a:r>
            <a:rPr lang="en-US" sz="1200" b="1" i="0" u="none" strike="noStrike">
              <a:solidFill>
                <a:sysClr val="windowText" lastClr="000000"/>
              </a:solidFill>
              <a:effectLst/>
              <a:latin typeface="+mn-lt"/>
              <a:ea typeface="+mn-ea"/>
              <a:cs typeface="+mn-cs"/>
            </a:rPr>
            <a:t>Power Query</a:t>
          </a:r>
          <a:r>
            <a:rPr lang="en-US" sz="1200" b="0" i="0" u="none" strike="noStrike">
              <a:solidFill>
                <a:sysClr val="windowText" lastClr="000000"/>
              </a:solidFill>
              <a:effectLst/>
              <a:latin typeface="+mn-lt"/>
              <a:ea typeface="+mn-ea"/>
              <a:cs typeface="+mn-cs"/>
            </a:rPr>
            <a:t>.</a:t>
          </a:r>
        </a:p>
        <a:p>
          <a:pPr rtl="0" fontAlgn="base"/>
          <a:r>
            <a:rPr lang="en-US" sz="1200" b="1" i="0" u="none" strike="noStrike">
              <a:solidFill>
                <a:sysClr val="windowText" lastClr="000000"/>
              </a:solidFill>
              <a:effectLst/>
              <a:latin typeface="+mn-lt"/>
              <a:ea typeface="+mn-ea"/>
              <a:cs typeface="+mn-cs"/>
            </a:rPr>
            <a:t>Exercise 10 Create Meter Chart:</a:t>
          </a:r>
        </a:p>
        <a:p>
          <a:pPr lvl="1" rtl="0" fontAlgn="base"/>
          <a:r>
            <a:rPr lang="en-US" sz="1200" b="0" i="0" u="none" strike="noStrike">
              <a:solidFill>
                <a:sysClr val="windowText" lastClr="000000"/>
              </a:solidFill>
              <a:effectLst/>
              <a:latin typeface="+mn-lt"/>
              <a:ea typeface="+mn-ea"/>
              <a:cs typeface="+mn-cs"/>
            </a:rPr>
            <a:t>Prepare a meter chart in Excel using the given data points.</a:t>
          </a:r>
        </a:p>
        <a:p>
          <a:pPr rtl="0" fontAlgn="base"/>
          <a:r>
            <a:rPr lang="en-US" sz="1200" b="1" i="0" u="none" strike="noStrike">
              <a:solidFill>
                <a:sysClr val="windowText" lastClr="000000"/>
              </a:solidFill>
              <a:effectLst/>
              <a:latin typeface="+mn-lt"/>
              <a:ea typeface="+mn-ea"/>
              <a:cs typeface="+mn-cs"/>
            </a:rPr>
            <a:t>Exercise 11 Scrape Data from Website:</a:t>
          </a:r>
        </a:p>
        <a:p>
          <a:pPr lvl="1"/>
          <a:r>
            <a:rPr lang="en-US" sz="1200" b="0" i="0" u="none" strike="noStrike">
              <a:solidFill>
                <a:sysClr val="windowText" lastClr="000000"/>
              </a:solidFill>
              <a:effectLst/>
              <a:latin typeface="+mn-lt"/>
              <a:ea typeface="+mn-ea"/>
              <a:cs typeface="+mn-cs"/>
            </a:rPr>
            <a:t>Your task is to scrape data from a website</a:t>
          </a:r>
          <a:r>
            <a:rPr lang="en-US" sz="1200" b="1" i="0" u="none" strike="noStrike">
              <a:solidFill>
                <a:sysClr val="windowText" lastClr="000000"/>
              </a:solidFill>
              <a:effectLst/>
              <a:latin typeface="+mn-lt"/>
              <a:ea typeface="+mn-ea"/>
              <a:cs typeface="+mn-cs"/>
            </a:rPr>
            <a:t> </a:t>
          </a:r>
          <a:r>
            <a:rPr lang="en-US" sz="1200" b="0" i="0" u="none" strike="noStrike">
              <a:solidFill>
                <a:sysClr val="windowText" lastClr="000000"/>
              </a:solidFill>
              <a:effectLst/>
              <a:latin typeface="+mn-lt"/>
              <a:ea typeface="+mn-ea"/>
              <a:cs typeface="+mn-cs"/>
            </a:rPr>
            <a:t>and import a table. The website link is given in the Excel file. Additionally, perform some formatting to make that table look better.</a:t>
          </a:r>
          <a:endParaRPr lang="en-US" sz="1200">
            <a:solidFill>
              <a:sysClr val="windowText" lastClr="000000"/>
            </a:solidFill>
          </a:endParaRPr>
        </a:p>
      </xdr:txBody>
    </xdr: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3" xr16:uid="{71E52D3A-FB11-4F27-9640-EB23030E3C37}" autoFormatId="16" applyNumberFormats="0" applyBorderFormats="0" applyFontFormats="0" applyPatternFormats="0" applyAlignmentFormats="0" applyWidthHeightFormats="0">
  <queryTableRefresh nextId="4">
    <queryTableFields count="3">
      <queryTableField id="1" name="Name" tableColumnId="1"/>
      <queryTableField id="2" name="Car Maker" tableColumnId="2"/>
      <queryTableField id="3" name="Car Model" tableColumnId="3"/>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2" connectionId="1" xr16:uid="{55642444-22DE-4542-A0CA-CC3023FE55C9}" autoFormatId="16" applyNumberFormats="0" applyBorderFormats="0" applyFontFormats="0" applyPatternFormats="0" applyAlignmentFormats="0" applyWidthHeightFormats="0">
  <queryTableRefresh nextId="15">
    <queryTableFields count="14">
      <queryTableField id="1" name="State" tableColumnId="1"/>
      <queryTableField id="2" name="Overall Rank" tableColumnId="2"/>
      <queryTableField id="3" name="Number of high ranking colleges" tableColumnId="3"/>
      <queryTableField id="4" name="Tuition" tableColumnId="4"/>
      <queryTableField id="5" name="Room" tableColumnId="5"/>
      <queryTableField id="6" name="Board" tableColumnId="6"/>
      <queryTableField id="7" name="19-25 (% of population)" tableColumnId="7"/>
      <queryTableField id="8" name="Happiness" tableColumnId="8"/>
      <queryTableField id="9" name="Crime" tableColumnId="9"/>
      <queryTableField id="10" name="Grad salary" tableColumnId="10"/>
      <queryTableField id="11" name="Things to do" tableColumnId="11"/>
      <queryTableField id="12" name="LGBT" tableColumnId="12"/>
      <queryTableField id="13" name="Mental health" tableColumnId="13"/>
      <queryTableField id="14" name="Final Score" tableColumnId="14"/>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7BD7B15-1B53-46F0-AF96-56FC0AB6134B}" name="Table4" displayName="Table4" ref="B162:O165" totalsRowShown="0" headerRowDxfId="22" tableBorderDxfId="21">
  <autoFilter ref="B162:O165" xr:uid="{B7BD7B15-1B53-46F0-AF96-56FC0AB6134B}"/>
  <tableColumns count="14">
    <tableColumn id="1" xr3:uid="{31A67DD8-9C50-47DC-A652-4F36DD40C4DB}" name="Column1"/>
    <tableColumn id="2" xr3:uid="{1BB7DF83-7973-433C-A42D-ED52724F0723}" name="Column2"/>
    <tableColumn id="3" xr3:uid="{288D1C8F-B03E-4248-ABC6-2E8EA64B3C00}" name="Column3"/>
    <tableColumn id="4" xr3:uid="{4F29D7F5-EB05-4391-9C44-2C6B0B93380A}" name="Column4"/>
    <tableColumn id="5" xr3:uid="{DFBCE320-3046-4B1B-8B92-F8B7B626C0C3}" name="Column5"/>
    <tableColumn id="6" xr3:uid="{1A3BE3DA-F68D-44E7-93F8-323F4CF32241}" name="Column6"/>
    <tableColumn id="7" xr3:uid="{B0CA42CC-F249-4932-86DF-C9CBE198F626}" name="Column7"/>
    <tableColumn id="8" xr3:uid="{0B8A743A-786A-4A87-9B38-8A94F693BB78}" name="Column8"/>
    <tableColumn id="9" xr3:uid="{079313BD-3908-4CD0-B85F-54C87091542F}" name="Column9"/>
    <tableColumn id="10" xr3:uid="{54857CE6-F3E8-4C21-A05A-132B1FE30582}" name="Column10"/>
    <tableColumn id="11" xr3:uid="{B4F1A904-E7FB-48DF-9914-794D4CE43740}" name="Column11"/>
    <tableColumn id="12" xr3:uid="{80FFC647-FB7F-4713-AC68-5BC99C93DF6D}" name="Column12"/>
    <tableColumn id="13" xr3:uid="{FCDA4F6D-5D78-4419-A2D9-2D5C5DE0983B}" name="Column13"/>
    <tableColumn id="14" xr3:uid="{4B6C9059-4E95-4143-A9C1-6AAA491DF8F7}" name="Column1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4D41388-55C0-4790-AB59-D822FA3165D7}" name="Table1" displayName="Table1" ref="B167:D180" tableType="queryTable" totalsRowShown="0" headerRowDxfId="20" dataDxfId="19">
  <autoFilter ref="B167:D180" xr:uid="{C4D41388-55C0-4790-AB59-D822FA3165D7}"/>
  <tableColumns count="3">
    <tableColumn id="1" xr3:uid="{60EB314D-08BE-4027-AAE6-CEEABA7DAC50}" uniqueName="1" name="Name" queryTableFieldId="1" dataDxfId="18"/>
    <tableColumn id="2" xr3:uid="{FCAF1B09-2D5A-414F-AC5D-81B527EACA48}" uniqueName="2" name="Car Maker" queryTableFieldId="2" dataDxfId="17"/>
    <tableColumn id="3" xr3:uid="{C3C619FD-47AB-42CD-87DF-68B4F2900DE4}" uniqueName="3" name="Car Model" queryTableFieldId="3" dataDxfId="16"/>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48A499D-254D-4DA8-83B1-B4EF55A72AD4}" name="Table_0" displayName="Table_0" ref="B203:O253" tableType="queryTable" totalsRowShown="0" headerRowDxfId="15" dataDxfId="14">
  <autoFilter ref="B203:O253" xr:uid="{D48A499D-254D-4DA8-83B1-B4EF55A72AD4}"/>
  <tableColumns count="14">
    <tableColumn id="1" xr3:uid="{97711C77-4956-4A3E-8DAF-993D275A4D2F}" uniqueName="1" name="State" queryTableFieldId="1" dataDxfId="13"/>
    <tableColumn id="2" xr3:uid="{E9F78D04-A104-4B05-8632-D63F5CCF9DFE}" uniqueName="2" name="Overall Rank" queryTableFieldId="2" dataDxfId="12"/>
    <tableColumn id="3" xr3:uid="{1DE3DEA1-7CEC-4FA5-9CC7-1BA8B6EC8EC4}" uniqueName="3" name="Number of high ranking colleges" queryTableFieldId="3" dataDxfId="11"/>
    <tableColumn id="4" xr3:uid="{F9F2665C-59E0-4082-84F7-001770E1856A}" uniqueName="4" name="Tuition" queryTableFieldId="4" dataDxfId="10"/>
    <tableColumn id="5" xr3:uid="{15D58044-C3AE-443E-AD08-991F23B7F96D}" uniqueName="5" name="Room" queryTableFieldId="5" dataDxfId="9"/>
    <tableColumn id="6" xr3:uid="{9CB448FB-F944-49B4-A673-5BB7900F55DD}" uniqueName="6" name="Board" queryTableFieldId="6" dataDxfId="8"/>
    <tableColumn id="7" xr3:uid="{599B2811-DE44-4A10-8992-3A3C76B77266}" uniqueName="7" name="19-25 (% of population)" queryTableFieldId="7" dataDxfId="7"/>
    <tableColumn id="8" xr3:uid="{EEE47E6B-5311-43CD-8A41-534A3D1B2AF3}" uniqueName="8" name="Happiness" queryTableFieldId="8" dataDxfId="6"/>
    <tableColumn id="9" xr3:uid="{9B974A15-B426-4F7A-9ED9-8C50E981429F}" uniqueName="9" name="Crime" queryTableFieldId="9" dataDxfId="5"/>
    <tableColumn id="10" xr3:uid="{DC3BEEC5-20DD-4491-A2F3-C02C8BE57508}" uniqueName="10" name="Grad salary" queryTableFieldId="10" dataDxfId="4"/>
    <tableColumn id="11" xr3:uid="{155360C5-6F1C-4A4F-94BE-A27A5002BE7A}" uniqueName="11" name="Things to do" queryTableFieldId="11" dataDxfId="3"/>
    <tableColumn id="12" xr3:uid="{1B42334C-8561-40E6-9AB5-35882AC49879}" uniqueName="12" name="LGBT" queryTableFieldId="12" dataDxfId="2"/>
    <tableColumn id="13" xr3:uid="{8DCEA6DF-AF4D-4818-A841-F31A053994D7}" uniqueName="13" name="Mental health" queryTableFieldId="13" dataDxfId="1"/>
    <tableColumn id="14" xr3:uid="{E6F72A16-9CCD-4D67-B40F-68C2EED08EA9}" uniqueName="14" name="Final Score" queryTableFieldId="14" dataDxfId="0"/>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xceldemy.com/wp-content/uploads/2021/08/counta-with-mixed-data-input-in-excel.png" TargetMode="External"/><Relationship Id="rId2" Type="http://schemas.openxmlformats.org/officeDocument/2006/relationships/hyperlink" Target="https://www.exceldemy.com/wp-content/uploads/2021/08/counta-function-for-multiple-range-of-cells-in-excel.png" TargetMode="External"/><Relationship Id="rId1" Type="http://schemas.openxmlformats.org/officeDocument/2006/relationships/hyperlink" Target="https://www.exceldemy.com/wp-content/uploads/2021/08/count-single-range-of-cells-with-counta-function-in-excel.pn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hyperlink" Target="https://www.exceldemy.com/wp-content/uploads/2021/08/counta-with-mixed-data-input-in-excel.png" TargetMode="External"/><Relationship Id="rId7" Type="http://schemas.openxmlformats.org/officeDocument/2006/relationships/table" Target="../tables/table2.xml"/><Relationship Id="rId2" Type="http://schemas.openxmlformats.org/officeDocument/2006/relationships/hyperlink" Target="https://www.exceldemy.com/wp-content/uploads/2021/08/counta-function-for-multiple-range-of-cells-in-excel.png" TargetMode="External"/><Relationship Id="rId1" Type="http://schemas.openxmlformats.org/officeDocument/2006/relationships/hyperlink" Target="https://www.exceldemy.com/wp-content/uploads/2021/08/count-single-range-of-cells-with-counta-function-in-excel.png" TargetMode="External"/><Relationship Id="rId6" Type="http://schemas.openxmlformats.org/officeDocument/2006/relationships/table" Target="../tables/table1.xm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C6819-BEDC-4134-9B24-2ED9A3965A95}">
  <sheetPr codeName="Sheet4"/>
  <dimension ref="B2:O200"/>
  <sheetViews>
    <sheetView showGridLines="0" tabSelected="1" workbookViewId="0">
      <selection activeCell="H4" sqref="H4"/>
    </sheetView>
  </sheetViews>
  <sheetFormatPr defaultRowHeight="20.100000000000001" customHeight="1" x14ac:dyDescent="0.25"/>
  <cols>
    <col min="1" max="1" width="3.7109375" style="1" customWidth="1"/>
    <col min="2" max="2" width="31.7109375" style="1" customWidth="1"/>
    <col min="3" max="3" width="23.5703125" style="1" customWidth="1"/>
    <col min="4" max="4" width="39.28515625" style="1" customWidth="1"/>
    <col min="5" max="5" width="16.5703125" style="1" customWidth="1"/>
    <col min="6" max="6" width="22.42578125" style="1" customWidth="1"/>
    <col min="7" max="7" width="17.42578125" style="1" customWidth="1"/>
    <col min="8" max="8" width="34.85546875" style="1" customWidth="1"/>
    <col min="9" max="9" width="19.5703125" style="1" customWidth="1"/>
    <col min="10" max="10" width="15" style="1" customWidth="1"/>
    <col min="11" max="11" width="21" style="1" customWidth="1"/>
    <col min="12" max="12" width="22.5703125" style="1" customWidth="1"/>
    <col min="13" max="13" width="12.140625" style="1" customWidth="1"/>
    <col min="14" max="14" width="21.85546875" style="1" customWidth="1"/>
    <col min="15" max="15" width="19.28515625" style="1" customWidth="1"/>
    <col min="16" max="16" width="12.42578125" style="1" bestFit="1" customWidth="1"/>
    <col min="17" max="16384" width="9.140625" style="1"/>
  </cols>
  <sheetData>
    <row r="2" spans="2:8" ht="20.100000000000001" customHeight="1" thickBot="1" x14ac:dyDescent="0.3">
      <c r="B2" s="60" t="s">
        <v>90</v>
      </c>
      <c r="C2" s="60"/>
      <c r="D2" s="60"/>
      <c r="E2" s="60"/>
      <c r="F2"/>
      <c r="G2"/>
      <c r="H2"/>
    </row>
    <row r="3" spans="2:8" ht="20.100000000000001" customHeight="1" thickTop="1" x14ac:dyDescent="0.25"/>
    <row r="4" spans="2:8" ht="20.100000000000001" customHeight="1" x14ac:dyDescent="0.25">
      <c r="B4" s="61" t="s">
        <v>228</v>
      </c>
      <c r="C4" s="62"/>
      <c r="D4" s="62"/>
      <c r="E4" s="63"/>
    </row>
    <row r="5" spans="2:8" ht="20.100000000000001" customHeight="1" x14ac:dyDescent="0.25">
      <c r="B5" s="2"/>
      <c r="C5" s="2"/>
      <c r="D5" s="2"/>
      <c r="E5" s="2"/>
    </row>
    <row r="6" spans="2:8" ht="20.100000000000001" customHeight="1" x14ac:dyDescent="0.25">
      <c r="B6" s="10" t="s">
        <v>0</v>
      </c>
      <c r="C6" s="44" t="s">
        <v>1</v>
      </c>
      <c r="D6" s="44" t="s">
        <v>2</v>
      </c>
      <c r="E6" s="44" t="s">
        <v>3</v>
      </c>
    </row>
    <row r="7" spans="2:8" ht="20.100000000000001" customHeight="1" x14ac:dyDescent="0.25">
      <c r="B7" s="8" t="s">
        <v>4</v>
      </c>
      <c r="C7" s="8"/>
      <c r="D7" s="3"/>
      <c r="E7" s="3"/>
    </row>
    <row r="8" spans="2:8" ht="20.100000000000001" customHeight="1" x14ac:dyDescent="0.25">
      <c r="B8" s="8" t="s">
        <v>5</v>
      </c>
      <c r="C8" s="8"/>
      <c r="D8" s="3"/>
      <c r="E8" s="3"/>
    </row>
    <row r="9" spans="2:8" ht="20.100000000000001" customHeight="1" x14ac:dyDescent="0.25">
      <c r="B9" s="8" t="s">
        <v>6</v>
      </c>
      <c r="C9" s="8"/>
      <c r="D9" s="3"/>
      <c r="E9" s="3"/>
    </row>
    <row r="10" spans="2:8" ht="20.100000000000001" customHeight="1" x14ac:dyDescent="0.25">
      <c r="B10" s="8" t="s">
        <v>7</v>
      </c>
      <c r="C10" s="8"/>
      <c r="D10" s="3"/>
      <c r="E10" s="3"/>
    </row>
    <row r="11" spans="2:8" ht="20.100000000000001" customHeight="1" x14ac:dyDescent="0.25">
      <c r="B11" s="8" t="s">
        <v>8</v>
      </c>
      <c r="C11" s="8"/>
      <c r="D11" s="3"/>
      <c r="E11" s="3"/>
    </row>
    <row r="12" spans="2:8" ht="20.100000000000001" customHeight="1" x14ac:dyDescent="0.25">
      <c r="B12" s="8" t="s">
        <v>9</v>
      </c>
      <c r="C12" s="8"/>
      <c r="D12" s="3"/>
      <c r="E12" s="3"/>
    </row>
    <row r="13" spans="2:8" ht="20.100000000000001" customHeight="1" x14ac:dyDescent="0.25">
      <c r="B13" s="26" t="s">
        <v>75</v>
      </c>
      <c r="C13" s="5"/>
      <c r="D13" s="5"/>
      <c r="E13" s="5"/>
    </row>
    <row r="14" spans="2:8" ht="20.100000000000001" customHeight="1" x14ac:dyDescent="0.25">
      <c r="B14" s="26" t="s">
        <v>76</v>
      </c>
      <c r="C14" s="5"/>
      <c r="D14" s="5"/>
      <c r="E14" s="5"/>
    </row>
    <row r="15" spans="2:8" ht="20.100000000000001" customHeight="1" x14ac:dyDescent="0.25">
      <c r="B15" s="26" t="s">
        <v>77</v>
      </c>
      <c r="C15" s="5"/>
      <c r="D15" s="5"/>
      <c r="E15" s="5"/>
    </row>
    <row r="16" spans="2:8" ht="20.100000000000001" customHeight="1" x14ac:dyDescent="0.25">
      <c r="B16" s="26" t="s">
        <v>78</v>
      </c>
      <c r="C16" s="5"/>
      <c r="D16" s="5"/>
      <c r="E16" s="5"/>
    </row>
    <row r="17" spans="2:6" ht="20.100000000000001" customHeight="1" x14ac:dyDescent="0.25">
      <c r="B17" s="26" t="s">
        <v>79</v>
      </c>
      <c r="C17" s="5"/>
      <c r="D17" s="5"/>
      <c r="E17" s="5"/>
    </row>
    <row r="18" spans="2:6" ht="20.100000000000001" customHeight="1" x14ac:dyDescent="0.25">
      <c r="B18" s="5" t="s">
        <v>80</v>
      </c>
      <c r="C18" s="5"/>
      <c r="D18" s="5"/>
      <c r="E18" s="5"/>
    </row>
    <row r="19" spans="2:6" ht="20.100000000000001" customHeight="1" x14ac:dyDescent="0.25">
      <c r="B19" s="5" t="s">
        <v>81</v>
      </c>
      <c r="C19" s="5"/>
      <c r="D19" s="5"/>
      <c r="E19" s="5"/>
    </row>
    <row r="20" spans="2:6" ht="20.100000000000001" customHeight="1" x14ac:dyDescent="0.25">
      <c r="B20" s="5" t="s">
        <v>82</v>
      </c>
      <c r="C20" s="5"/>
      <c r="D20" s="5"/>
      <c r="E20" s="5"/>
    </row>
    <row r="21" spans="2:6" ht="20.100000000000001" customHeight="1" x14ac:dyDescent="0.25">
      <c r="B21" s="5" t="s">
        <v>83</v>
      </c>
      <c r="C21" s="5"/>
      <c r="D21" s="5"/>
      <c r="E21" s="5"/>
    </row>
    <row r="22" spans="2:6" ht="20.100000000000001" customHeight="1" x14ac:dyDescent="0.25">
      <c r="B22" s="5" t="s">
        <v>84</v>
      </c>
      <c r="C22" s="5"/>
      <c r="D22" s="5"/>
      <c r="E22" s="5"/>
    </row>
    <row r="23" spans="2:6" ht="20.100000000000001" customHeight="1" x14ac:dyDescent="0.25">
      <c r="B23" s="5" t="s">
        <v>85</v>
      </c>
      <c r="C23" s="5"/>
      <c r="D23" s="5"/>
      <c r="E23" s="5"/>
    </row>
    <row r="24" spans="2:6" ht="20.100000000000001" customHeight="1" x14ac:dyDescent="0.25">
      <c r="B24" s="5" t="s">
        <v>86</v>
      </c>
      <c r="C24" s="5"/>
      <c r="D24" s="5"/>
      <c r="E24" s="5"/>
    </row>
    <row r="25" spans="2:6" ht="20.100000000000001" customHeight="1" x14ac:dyDescent="0.25">
      <c r="B25" s="5" t="s">
        <v>87</v>
      </c>
      <c r="C25" s="5"/>
      <c r="D25" s="5"/>
      <c r="E25" s="5"/>
    </row>
    <row r="26" spans="2:6" ht="20.100000000000001" customHeight="1" x14ac:dyDescent="0.25">
      <c r="B26" s="5" t="s">
        <v>88</v>
      </c>
      <c r="C26" s="5"/>
      <c r="D26" s="5"/>
      <c r="E26" s="5"/>
    </row>
    <row r="28" spans="2:6" ht="20.100000000000001" customHeight="1" x14ac:dyDescent="0.25">
      <c r="B28" s="59" t="s">
        <v>229</v>
      </c>
      <c r="C28" s="59"/>
      <c r="D28" s="59"/>
      <c r="E28" s="59"/>
      <c r="F28" s="59"/>
    </row>
    <row r="29" spans="2:6" ht="20.100000000000001" customHeight="1" x14ac:dyDescent="0.25">
      <c r="B29" s="2"/>
      <c r="C29" s="2"/>
      <c r="D29" s="2"/>
      <c r="E29" s="2"/>
    </row>
    <row r="30" spans="2:6" ht="20.100000000000001" customHeight="1" x14ac:dyDescent="0.25">
      <c r="B30" s="2"/>
      <c r="C30" s="64" t="s">
        <v>169</v>
      </c>
      <c r="D30" s="65"/>
      <c r="E30" s="66"/>
    </row>
    <row r="31" spans="2:6" ht="20.100000000000001" customHeight="1" x14ac:dyDescent="0.25">
      <c r="B31" s="10" t="s">
        <v>0</v>
      </c>
      <c r="C31" s="44" t="s">
        <v>170</v>
      </c>
      <c r="D31" s="44" t="s">
        <v>171</v>
      </c>
      <c r="E31" s="44" t="s">
        <v>172</v>
      </c>
      <c r="F31" s="10" t="s">
        <v>173</v>
      </c>
    </row>
    <row r="32" spans="2:6" ht="20.100000000000001" customHeight="1" x14ac:dyDescent="0.25">
      <c r="B32" s="8" t="s">
        <v>4</v>
      </c>
      <c r="C32" s="8"/>
      <c r="D32" s="8"/>
      <c r="E32" s="8"/>
      <c r="F32" s="5">
        <f>SUM(C32:E32)</f>
        <v>0</v>
      </c>
    </row>
    <row r="33" spans="2:6" ht="20.100000000000001" customHeight="1" x14ac:dyDescent="0.25">
      <c r="B33" s="8" t="s">
        <v>5</v>
      </c>
      <c r="C33" s="8"/>
      <c r="D33" s="8"/>
      <c r="E33" s="8"/>
      <c r="F33" s="5">
        <f t="shared" ref="F33:F51" si="0">SUM(C33:E33)</f>
        <v>0</v>
      </c>
    </row>
    <row r="34" spans="2:6" ht="20.100000000000001" customHeight="1" x14ac:dyDescent="0.25">
      <c r="B34" s="8" t="s">
        <v>6</v>
      </c>
      <c r="C34" s="8"/>
      <c r="D34" s="8"/>
      <c r="E34" s="8"/>
      <c r="F34" s="5">
        <f t="shared" si="0"/>
        <v>0</v>
      </c>
    </row>
    <row r="35" spans="2:6" ht="20.100000000000001" customHeight="1" x14ac:dyDescent="0.25">
      <c r="B35" s="8" t="s">
        <v>7</v>
      </c>
      <c r="C35" s="8"/>
      <c r="D35" s="8"/>
      <c r="E35" s="8"/>
      <c r="F35" s="5">
        <f t="shared" si="0"/>
        <v>0</v>
      </c>
    </row>
    <row r="36" spans="2:6" ht="20.100000000000001" customHeight="1" x14ac:dyDescent="0.25">
      <c r="B36" s="8" t="s">
        <v>8</v>
      </c>
      <c r="C36" s="8"/>
      <c r="D36" s="8"/>
      <c r="E36" s="8"/>
      <c r="F36" s="5">
        <f t="shared" si="0"/>
        <v>0</v>
      </c>
    </row>
    <row r="37" spans="2:6" ht="20.100000000000001" customHeight="1" x14ac:dyDescent="0.25">
      <c r="B37" s="8" t="s">
        <v>9</v>
      </c>
      <c r="C37" s="8"/>
      <c r="D37" s="8"/>
      <c r="E37" s="8"/>
      <c r="F37" s="5">
        <f t="shared" si="0"/>
        <v>0</v>
      </c>
    </row>
    <row r="38" spans="2:6" ht="20.100000000000001" customHeight="1" x14ac:dyDescent="0.25">
      <c r="B38" s="26" t="s">
        <v>75</v>
      </c>
      <c r="C38" s="8"/>
      <c r="D38" s="8"/>
      <c r="E38" s="8"/>
      <c r="F38" s="5">
        <f t="shared" si="0"/>
        <v>0</v>
      </c>
    </row>
    <row r="39" spans="2:6" ht="20.100000000000001" customHeight="1" x14ac:dyDescent="0.25">
      <c r="B39" s="26" t="s">
        <v>76</v>
      </c>
      <c r="C39" s="8"/>
      <c r="D39" s="8"/>
      <c r="E39" s="8"/>
      <c r="F39" s="5">
        <f t="shared" si="0"/>
        <v>0</v>
      </c>
    </row>
    <row r="40" spans="2:6" ht="20.100000000000001" customHeight="1" x14ac:dyDescent="0.25">
      <c r="B40" s="26" t="s">
        <v>77</v>
      </c>
      <c r="C40" s="8"/>
      <c r="D40" s="8"/>
      <c r="E40" s="8"/>
      <c r="F40" s="5">
        <f t="shared" si="0"/>
        <v>0</v>
      </c>
    </row>
    <row r="41" spans="2:6" ht="20.100000000000001" customHeight="1" x14ac:dyDescent="0.25">
      <c r="B41" s="26" t="s">
        <v>78</v>
      </c>
      <c r="C41" s="8"/>
      <c r="D41" s="8"/>
      <c r="E41" s="8"/>
      <c r="F41" s="5">
        <f t="shared" si="0"/>
        <v>0</v>
      </c>
    </row>
    <row r="42" spans="2:6" ht="20.100000000000001" customHeight="1" x14ac:dyDescent="0.25">
      <c r="B42" s="26" t="s">
        <v>79</v>
      </c>
      <c r="C42" s="8"/>
      <c r="D42" s="8"/>
      <c r="E42" s="8"/>
      <c r="F42" s="5">
        <f t="shared" si="0"/>
        <v>0</v>
      </c>
    </row>
    <row r="43" spans="2:6" ht="20.100000000000001" customHeight="1" x14ac:dyDescent="0.25">
      <c r="B43" s="5" t="s">
        <v>80</v>
      </c>
      <c r="C43" s="8"/>
      <c r="D43" s="8"/>
      <c r="E43" s="8"/>
      <c r="F43" s="5">
        <f t="shared" si="0"/>
        <v>0</v>
      </c>
    </row>
    <row r="44" spans="2:6" ht="20.100000000000001" customHeight="1" x14ac:dyDescent="0.25">
      <c r="B44" s="5" t="s">
        <v>81</v>
      </c>
      <c r="C44" s="8"/>
      <c r="D44" s="8"/>
      <c r="E44" s="8"/>
      <c r="F44" s="5">
        <f t="shared" si="0"/>
        <v>0</v>
      </c>
    </row>
    <row r="45" spans="2:6" ht="20.100000000000001" customHeight="1" x14ac:dyDescent="0.25">
      <c r="B45" s="5" t="s">
        <v>82</v>
      </c>
      <c r="C45" s="8"/>
      <c r="D45" s="8"/>
      <c r="E45" s="8"/>
      <c r="F45" s="5">
        <f t="shared" si="0"/>
        <v>0</v>
      </c>
    </row>
    <row r="46" spans="2:6" ht="20.100000000000001" customHeight="1" x14ac:dyDescent="0.25">
      <c r="B46" s="5" t="s">
        <v>83</v>
      </c>
      <c r="C46" s="8"/>
      <c r="D46" s="8"/>
      <c r="E46" s="8"/>
      <c r="F46" s="5">
        <f t="shared" si="0"/>
        <v>0</v>
      </c>
    </row>
    <row r="47" spans="2:6" ht="20.100000000000001" customHeight="1" x14ac:dyDescent="0.25">
      <c r="B47" s="5" t="s">
        <v>84</v>
      </c>
      <c r="C47" s="8"/>
      <c r="D47" s="8"/>
      <c r="E47" s="8"/>
      <c r="F47" s="5">
        <f t="shared" si="0"/>
        <v>0</v>
      </c>
    </row>
    <row r="48" spans="2:6" ht="20.100000000000001" customHeight="1" x14ac:dyDescent="0.25">
      <c r="B48" s="5" t="s">
        <v>85</v>
      </c>
      <c r="C48" s="8"/>
      <c r="D48" s="8"/>
      <c r="E48" s="8"/>
      <c r="F48" s="5">
        <f t="shared" si="0"/>
        <v>0</v>
      </c>
    </row>
    <row r="49" spans="2:8" ht="20.100000000000001" customHeight="1" x14ac:dyDescent="0.25">
      <c r="B49" s="5" t="s">
        <v>86</v>
      </c>
      <c r="C49" s="8"/>
      <c r="D49" s="8"/>
      <c r="E49" s="8"/>
      <c r="F49" s="5">
        <f t="shared" si="0"/>
        <v>0</v>
      </c>
    </row>
    <row r="50" spans="2:8" ht="20.100000000000001" customHeight="1" x14ac:dyDescent="0.25">
      <c r="B50" s="5" t="s">
        <v>87</v>
      </c>
      <c r="C50" s="5"/>
      <c r="D50" s="5"/>
      <c r="E50" s="5"/>
      <c r="F50" s="5">
        <f t="shared" si="0"/>
        <v>0</v>
      </c>
    </row>
    <row r="51" spans="2:8" ht="20.100000000000001" customHeight="1" x14ac:dyDescent="0.25">
      <c r="B51" s="5" t="s">
        <v>88</v>
      </c>
      <c r="C51" s="5"/>
      <c r="D51" s="5"/>
      <c r="E51" s="5"/>
      <c r="F51" s="5">
        <f t="shared" si="0"/>
        <v>0</v>
      </c>
    </row>
    <row r="52" spans="2:8" ht="20.100000000000001" customHeight="1" x14ac:dyDescent="0.25">
      <c r="B52" s="27"/>
      <c r="C52" s="27"/>
      <c r="D52" s="27"/>
    </row>
    <row r="53" spans="2:8" ht="20.100000000000001" customHeight="1" x14ac:dyDescent="0.25">
      <c r="B53" s="61" t="s">
        <v>230</v>
      </c>
      <c r="C53" s="62"/>
      <c r="D53" s="63"/>
      <c r="F53"/>
    </row>
    <row r="54" spans="2:8" ht="20.100000000000001" customHeight="1" x14ac:dyDescent="0.25">
      <c r="B54" s="28"/>
      <c r="C54" s="28"/>
      <c r="D54" s="28"/>
      <c r="E54" s="2"/>
    </row>
    <row r="55" spans="2:8" ht="20.100000000000001" customHeight="1" x14ac:dyDescent="0.25">
      <c r="B55" s="24" t="s">
        <v>10</v>
      </c>
      <c r="C55" s="24" t="s">
        <v>11</v>
      </c>
      <c r="D55" s="24" t="s">
        <v>12</v>
      </c>
    </row>
    <row r="56" spans="2:8" ht="20.100000000000001" customHeight="1" x14ac:dyDescent="0.25">
      <c r="B56" s="5" t="s">
        <v>13</v>
      </c>
      <c r="C56" s="3">
        <v>40.417299999999997</v>
      </c>
      <c r="D56" s="5">
        <v>82.9071</v>
      </c>
    </row>
    <row r="57" spans="2:8" ht="20.100000000000001" customHeight="1" x14ac:dyDescent="0.25">
      <c r="B57" s="5" t="s">
        <v>14</v>
      </c>
      <c r="C57" s="5">
        <v>64.200800000000001</v>
      </c>
      <c r="D57" s="5">
        <v>149.49369999999999</v>
      </c>
    </row>
    <row r="58" spans="2:8" ht="20.100000000000001" customHeight="1" x14ac:dyDescent="0.25">
      <c r="B58" s="4"/>
      <c r="C58" s="4"/>
      <c r="D58" s="4"/>
    </row>
    <row r="59" spans="2:8" ht="20.100000000000001" customHeight="1" x14ac:dyDescent="0.25">
      <c r="B59" s="45" t="s">
        <v>15</v>
      </c>
      <c r="C59" s="5"/>
      <c r="D59" s="4"/>
    </row>
    <row r="61" spans="2:8" ht="20.100000000000001" customHeight="1" x14ac:dyDescent="0.25">
      <c r="B61" s="59" t="s">
        <v>231</v>
      </c>
      <c r="C61" s="59"/>
      <c r="D61" s="59"/>
      <c r="F61"/>
    </row>
    <row r="62" spans="2:8" ht="20.100000000000001" customHeight="1" x14ac:dyDescent="0.25">
      <c r="B62" s="2"/>
      <c r="C62" s="2"/>
      <c r="D62" s="2"/>
      <c r="E62" s="2"/>
    </row>
    <row r="63" spans="2:8" ht="20.100000000000001" customHeight="1" x14ac:dyDescent="0.25">
      <c r="B63" s="10" t="s">
        <v>18</v>
      </c>
      <c r="C63" s="10" t="s">
        <v>16</v>
      </c>
      <c r="D63" s="44" t="s">
        <v>17</v>
      </c>
      <c r="H63" s="6"/>
    </row>
    <row r="64" spans="2:8" ht="157.5" customHeight="1" x14ac:dyDescent="0.25">
      <c r="B64" s="8">
        <v>1</v>
      </c>
      <c r="C64" s="11" t="s">
        <v>19</v>
      </c>
      <c r="D64" s="8"/>
      <c r="H64" s="7"/>
    </row>
    <row r="65" spans="2:9" ht="158.25" customHeight="1" x14ac:dyDescent="0.25">
      <c r="B65" s="8">
        <v>2</v>
      </c>
      <c r="C65" s="11" t="s">
        <v>20</v>
      </c>
      <c r="D65" s="8"/>
      <c r="H65" s="7"/>
    </row>
    <row r="66" spans="2:9" ht="138.75" customHeight="1" x14ac:dyDescent="0.25">
      <c r="B66" s="8">
        <v>3</v>
      </c>
      <c r="C66" s="11" t="s">
        <v>21</v>
      </c>
      <c r="D66" s="8"/>
      <c r="H66" s="7"/>
    </row>
    <row r="68" spans="2:9" ht="20.100000000000001" customHeight="1" x14ac:dyDescent="0.25">
      <c r="B68" s="58" t="s">
        <v>232</v>
      </c>
      <c r="C68" s="58"/>
      <c r="D68" s="58"/>
      <c r="F68"/>
    </row>
    <row r="69" spans="2:9" ht="20.100000000000001" customHeight="1" x14ac:dyDescent="0.25">
      <c r="B69" s="2"/>
      <c r="C69" s="2"/>
      <c r="D69" s="2"/>
      <c r="E69" s="2"/>
    </row>
    <row r="70" spans="2:9" ht="20.100000000000001" customHeight="1" x14ac:dyDescent="0.25">
      <c r="B70" s="45" t="s">
        <v>22</v>
      </c>
      <c r="C70" s="45" t="s">
        <v>23</v>
      </c>
      <c r="G70" s="12"/>
    </row>
    <row r="71" spans="2:9" ht="20.100000000000001" customHeight="1" x14ac:dyDescent="0.25">
      <c r="B71" s="5"/>
      <c r="C71" s="3"/>
      <c r="G71" s="13"/>
      <c r="I71" s="23"/>
    </row>
    <row r="72" spans="2:9" ht="20.100000000000001" customHeight="1" x14ac:dyDescent="0.25">
      <c r="B72" s="14"/>
      <c r="C72" s="5"/>
      <c r="G72" s="13"/>
    </row>
    <row r="74" spans="2:9" ht="20.100000000000001" customHeight="1" x14ac:dyDescent="0.25">
      <c r="B74" s="59" t="s">
        <v>233</v>
      </c>
      <c r="C74" s="59"/>
      <c r="D74" s="59"/>
      <c r="F74"/>
    </row>
    <row r="75" spans="2:9" ht="20.100000000000001" customHeight="1" x14ac:dyDescent="0.25">
      <c r="B75" s="2"/>
      <c r="C75" s="2"/>
      <c r="D75" s="2"/>
      <c r="E75" s="2"/>
    </row>
    <row r="76" spans="2:9" ht="20.100000000000001" customHeight="1" x14ac:dyDescent="0.25">
      <c r="B76" s="10" t="s">
        <v>0</v>
      </c>
      <c r="C76" s="10" t="s">
        <v>36</v>
      </c>
      <c r="D76" s="10" t="s">
        <v>10</v>
      </c>
    </row>
    <row r="77" spans="2:9" ht="20.100000000000001" customHeight="1" x14ac:dyDescent="0.25">
      <c r="B77" s="17" t="s">
        <v>37</v>
      </c>
      <c r="C77" s="17" t="s">
        <v>38</v>
      </c>
      <c r="D77" s="17" t="s">
        <v>39</v>
      </c>
      <c r="H77" s="6"/>
    </row>
    <row r="78" spans="2:9" ht="20.100000000000001" customHeight="1" x14ac:dyDescent="0.25">
      <c r="B78" s="17" t="s">
        <v>40</v>
      </c>
      <c r="C78" s="17" t="s">
        <v>41</v>
      </c>
      <c r="D78" s="22" t="s">
        <v>74</v>
      </c>
      <c r="H78" s="13"/>
    </row>
    <row r="79" spans="2:9" ht="20.100000000000001" customHeight="1" x14ac:dyDescent="0.25">
      <c r="B79" s="17" t="s">
        <v>42</v>
      </c>
      <c r="C79" s="17" t="s">
        <v>41</v>
      </c>
      <c r="D79" s="17" t="s">
        <v>43</v>
      </c>
      <c r="H79" s="13"/>
    </row>
    <row r="80" spans="2:9" ht="20.100000000000001" customHeight="1" x14ac:dyDescent="0.25">
      <c r="B80" s="17" t="s">
        <v>44</v>
      </c>
      <c r="C80" s="17" t="s">
        <v>41</v>
      </c>
      <c r="D80" s="17" t="s">
        <v>45</v>
      </c>
      <c r="H80" s="13"/>
    </row>
    <row r="81" spans="2:8" ht="20.100000000000001" customHeight="1" x14ac:dyDescent="0.25">
      <c r="B81" s="17" t="s">
        <v>37</v>
      </c>
      <c r="C81" s="17" t="s">
        <v>38</v>
      </c>
      <c r="D81" s="17" t="s">
        <v>39</v>
      </c>
      <c r="H81" s="13"/>
    </row>
    <row r="82" spans="2:8" ht="20.100000000000001" customHeight="1" x14ac:dyDescent="0.25">
      <c r="B82" s="17" t="s">
        <v>46</v>
      </c>
      <c r="C82" s="17" t="s">
        <v>41</v>
      </c>
      <c r="D82" s="17" t="s">
        <v>47</v>
      </c>
      <c r="H82" s="13"/>
    </row>
    <row r="83" spans="2:8" ht="20.100000000000001" customHeight="1" x14ac:dyDescent="0.25">
      <c r="B83" s="17" t="s">
        <v>48</v>
      </c>
      <c r="C83" s="17" t="s">
        <v>41</v>
      </c>
      <c r="D83" s="17" t="s">
        <v>49</v>
      </c>
      <c r="H83" s="13"/>
    </row>
    <row r="84" spans="2:8" ht="20.100000000000001" customHeight="1" x14ac:dyDescent="0.25">
      <c r="B84" s="17" t="s">
        <v>44</v>
      </c>
      <c r="C84" s="17" t="s">
        <v>41</v>
      </c>
      <c r="D84" s="17" t="s">
        <v>45</v>
      </c>
      <c r="H84" s="13"/>
    </row>
    <row r="85" spans="2:8" ht="20.100000000000001" customHeight="1" x14ac:dyDescent="0.25">
      <c r="B85" s="8" t="s">
        <v>4</v>
      </c>
      <c r="C85" s="29" t="s">
        <v>38</v>
      </c>
      <c r="D85" s="29" t="s">
        <v>89</v>
      </c>
      <c r="H85" s="13"/>
    </row>
    <row r="86" spans="2:8" ht="20.100000000000001" customHeight="1" x14ac:dyDescent="0.25">
      <c r="B86" s="8" t="s">
        <v>5</v>
      </c>
      <c r="C86" s="29" t="s">
        <v>41</v>
      </c>
      <c r="D86" s="29" t="s">
        <v>39</v>
      </c>
      <c r="H86" s="13"/>
    </row>
    <row r="87" spans="2:8" ht="20.100000000000001" customHeight="1" x14ac:dyDescent="0.25">
      <c r="B87" s="8" t="s">
        <v>6</v>
      </c>
      <c r="C87" s="29" t="s">
        <v>38</v>
      </c>
      <c r="D87" s="29" t="s">
        <v>45</v>
      </c>
      <c r="H87" s="13"/>
    </row>
    <row r="88" spans="2:8" ht="20.100000000000001" customHeight="1" x14ac:dyDescent="0.25">
      <c r="B88" s="8" t="s">
        <v>7</v>
      </c>
      <c r="C88" s="29" t="s">
        <v>41</v>
      </c>
      <c r="D88" s="29" t="s">
        <v>39</v>
      </c>
      <c r="H88" s="13"/>
    </row>
    <row r="89" spans="2:8" ht="20.100000000000001" customHeight="1" x14ac:dyDescent="0.25">
      <c r="B89" s="8" t="s">
        <v>8</v>
      </c>
      <c r="C89" s="29" t="s">
        <v>41</v>
      </c>
      <c r="D89" s="29" t="s">
        <v>47</v>
      </c>
      <c r="H89" s="13"/>
    </row>
    <row r="90" spans="2:8" ht="20.100000000000001" customHeight="1" x14ac:dyDescent="0.25">
      <c r="B90" s="8" t="s">
        <v>9</v>
      </c>
      <c r="C90" s="29" t="s">
        <v>41</v>
      </c>
      <c r="D90" s="29" t="s">
        <v>45</v>
      </c>
      <c r="H90" s="13"/>
    </row>
    <row r="91" spans="2:8" ht="20.100000000000001" customHeight="1" x14ac:dyDescent="0.25">
      <c r="B91" s="26" t="s">
        <v>75</v>
      </c>
      <c r="C91" s="29" t="s">
        <v>41</v>
      </c>
      <c r="D91" s="29" t="s">
        <v>74</v>
      </c>
      <c r="H91" s="13"/>
    </row>
    <row r="92" spans="2:8" ht="20.100000000000001" customHeight="1" x14ac:dyDescent="0.25">
      <c r="B92" s="26" t="s">
        <v>76</v>
      </c>
      <c r="C92" s="29" t="s">
        <v>41</v>
      </c>
      <c r="D92" s="29" t="s">
        <v>49</v>
      </c>
      <c r="H92" s="13"/>
    </row>
    <row r="93" spans="2:8" ht="20.100000000000001" customHeight="1" x14ac:dyDescent="0.25">
      <c r="B93" s="26" t="s">
        <v>77</v>
      </c>
      <c r="C93" s="29" t="s">
        <v>41</v>
      </c>
      <c r="D93" s="29" t="s">
        <v>89</v>
      </c>
      <c r="H93" s="13"/>
    </row>
    <row r="94" spans="2:8" ht="20.100000000000001" customHeight="1" x14ac:dyDescent="0.25">
      <c r="B94" s="5" t="s">
        <v>86</v>
      </c>
      <c r="C94" s="29" t="s">
        <v>38</v>
      </c>
      <c r="D94" s="29" t="s">
        <v>45</v>
      </c>
      <c r="H94" s="13"/>
    </row>
    <row r="95" spans="2:8" ht="20.100000000000001" customHeight="1" x14ac:dyDescent="0.25">
      <c r="B95" s="5" t="s">
        <v>87</v>
      </c>
      <c r="C95" s="29" t="s">
        <v>41</v>
      </c>
      <c r="D95" s="29" t="s">
        <v>39</v>
      </c>
      <c r="H95" s="13"/>
    </row>
    <row r="96" spans="2:8" ht="20.100000000000001" customHeight="1" x14ac:dyDescent="0.25">
      <c r="B96" s="5" t="s">
        <v>88</v>
      </c>
      <c r="C96" s="29" t="s">
        <v>38</v>
      </c>
      <c r="D96" s="29" t="s">
        <v>49</v>
      </c>
      <c r="H96" s="13"/>
    </row>
    <row r="97" spans="2:8" ht="20.100000000000001" customHeight="1" x14ac:dyDescent="0.25">
      <c r="H97" s="13"/>
    </row>
    <row r="98" spans="2:8" ht="20.100000000000001" customHeight="1" x14ac:dyDescent="0.25">
      <c r="B98" s="58" t="s">
        <v>234</v>
      </c>
      <c r="C98" s="58"/>
      <c r="D98" s="58"/>
      <c r="F98"/>
    </row>
    <row r="99" spans="2:8" ht="20.100000000000001" customHeight="1" x14ac:dyDescent="0.25">
      <c r="B99" s="2"/>
      <c r="C99" s="2"/>
      <c r="D99" s="2"/>
      <c r="E99" s="2"/>
    </row>
    <row r="100" spans="2:8" ht="20.100000000000001" customHeight="1" x14ac:dyDescent="0.25">
      <c r="B100" s="25" t="s">
        <v>0</v>
      </c>
      <c r="C100" s="25" t="s">
        <v>50</v>
      </c>
      <c r="D100" s="25" t="s">
        <v>51</v>
      </c>
    </row>
    <row r="101" spans="2:8" ht="20.100000000000001" customHeight="1" x14ac:dyDescent="0.25">
      <c r="B101" s="14" t="s">
        <v>52</v>
      </c>
      <c r="C101" s="14" t="s">
        <v>53</v>
      </c>
      <c r="D101" s="14" t="s">
        <v>54</v>
      </c>
    </row>
    <row r="102" spans="2:8" ht="20.100000000000001" customHeight="1" x14ac:dyDescent="0.25">
      <c r="B102" s="14" t="s">
        <v>55</v>
      </c>
      <c r="C102" s="14" t="s">
        <v>56</v>
      </c>
      <c r="D102" s="14" t="s">
        <v>57</v>
      </c>
    </row>
    <row r="103" spans="2:8" ht="20.100000000000001" customHeight="1" x14ac:dyDescent="0.25">
      <c r="B103" s="14" t="s">
        <v>58</v>
      </c>
      <c r="C103" s="14" t="s">
        <v>59</v>
      </c>
      <c r="D103" s="14" t="s">
        <v>60</v>
      </c>
    </row>
    <row r="104" spans="2:8" ht="20.100000000000001" customHeight="1" x14ac:dyDescent="0.25">
      <c r="B104" s="14" t="s">
        <v>61</v>
      </c>
      <c r="C104" s="14" t="s">
        <v>62</v>
      </c>
      <c r="D104" s="14" t="s">
        <v>63</v>
      </c>
    </row>
    <row r="105" spans="2:8" ht="20.100000000000001" customHeight="1" x14ac:dyDescent="0.25">
      <c r="B105" s="14" t="s">
        <v>55</v>
      </c>
      <c r="C105" s="14" t="s">
        <v>56</v>
      </c>
      <c r="D105" s="14" t="s">
        <v>64</v>
      </c>
    </row>
    <row r="106" spans="2:8" ht="20.100000000000001" customHeight="1" x14ac:dyDescent="0.25">
      <c r="B106" s="14" t="s">
        <v>58</v>
      </c>
      <c r="C106" s="14" t="s">
        <v>59</v>
      </c>
      <c r="D106" s="14" t="s">
        <v>65</v>
      </c>
    </row>
    <row r="107" spans="2:8" ht="20.100000000000001" customHeight="1" x14ac:dyDescent="0.25">
      <c r="B107" s="26" t="s">
        <v>122</v>
      </c>
      <c r="C107" s="14" t="s">
        <v>129</v>
      </c>
      <c r="D107" s="14" t="s">
        <v>130</v>
      </c>
    </row>
    <row r="108" spans="2:8" ht="20.100000000000001" customHeight="1" x14ac:dyDescent="0.25">
      <c r="B108" s="26" t="s">
        <v>122</v>
      </c>
      <c r="C108" s="14" t="s">
        <v>62</v>
      </c>
      <c r="D108" s="14" t="s">
        <v>131</v>
      </c>
    </row>
    <row r="109" spans="2:8" ht="20.100000000000001" customHeight="1" x14ac:dyDescent="0.25">
      <c r="B109" s="26" t="s">
        <v>123</v>
      </c>
      <c r="C109" s="14" t="s">
        <v>132</v>
      </c>
      <c r="D109" s="14">
        <v>924</v>
      </c>
    </row>
    <row r="110" spans="2:8" ht="20.100000000000001" customHeight="1" x14ac:dyDescent="0.25">
      <c r="B110" s="26" t="s">
        <v>58</v>
      </c>
      <c r="C110" s="14" t="s">
        <v>62</v>
      </c>
      <c r="D110" s="14" t="s">
        <v>133</v>
      </c>
    </row>
    <row r="111" spans="2:8" ht="20.100000000000001" customHeight="1" x14ac:dyDescent="0.25">
      <c r="B111" s="26" t="s">
        <v>124</v>
      </c>
      <c r="C111" s="14" t="s">
        <v>134</v>
      </c>
      <c r="D111" s="14" t="s">
        <v>135</v>
      </c>
    </row>
    <row r="112" spans="2:8" ht="20.100000000000001" customHeight="1" x14ac:dyDescent="0.25">
      <c r="B112" s="26" t="s">
        <v>125</v>
      </c>
      <c r="C112" s="14" t="s">
        <v>136</v>
      </c>
      <c r="D112" s="14" t="s">
        <v>137</v>
      </c>
    </row>
    <row r="113" spans="2:4" ht="20.100000000000001" customHeight="1" x14ac:dyDescent="0.25">
      <c r="B113" s="26" t="s">
        <v>122</v>
      </c>
      <c r="C113" s="14" t="s">
        <v>138</v>
      </c>
      <c r="D113" s="26" t="s">
        <v>139</v>
      </c>
    </row>
    <row r="114" spans="2:4" ht="20.100000000000001" customHeight="1" x14ac:dyDescent="0.25">
      <c r="B114" s="26" t="s">
        <v>58</v>
      </c>
      <c r="C114" s="14" t="s">
        <v>140</v>
      </c>
      <c r="D114" s="14" t="s">
        <v>141</v>
      </c>
    </row>
    <row r="115" spans="2:4" ht="20.100000000000001" customHeight="1" x14ac:dyDescent="0.25">
      <c r="B115" s="26" t="s">
        <v>52</v>
      </c>
      <c r="C115" s="14" t="s">
        <v>142</v>
      </c>
      <c r="D115" s="14" t="s">
        <v>143</v>
      </c>
    </row>
    <row r="116" spans="2:4" ht="20.100000000000001" customHeight="1" x14ac:dyDescent="0.25">
      <c r="B116" s="26" t="s">
        <v>126</v>
      </c>
      <c r="C116" s="14" t="s">
        <v>56</v>
      </c>
      <c r="D116" s="14" t="s">
        <v>144</v>
      </c>
    </row>
    <row r="117" spans="2:4" ht="20.100000000000001" customHeight="1" x14ac:dyDescent="0.25">
      <c r="B117" s="26" t="s">
        <v>239</v>
      </c>
      <c r="C117" s="14" t="s">
        <v>145</v>
      </c>
      <c r="D117" s="14" t="s">
        <v>146</v>
      </c>
    </row>
    <row r="118" spans="2:4" ht="20.100000000000001" customHeight="1" x14ac:dyDescent="0.25">
      <c r="B118" s="26" t="s">
        <v>127</v>
      </c>
      <c r="C118" s="14" t="s">
        <v>147</v>
      </c>
      <c r="D118" s="14" t="s">
        <v>148</v>
      </c>
    </row>
    <row r="119" spans="2:4" ht="20.100000000000001" customHeight="1" x14ac:dyDescent="0.25">
      <c r="B119" s="26" t="s">
        <v>128</v>
      </c>
      <c r="C119" s="14" t="s">
        <v>149</v>
      </c>
      <c r="D119" s="14" t="s">
        <v>150</v>
      </c>
    </row>
    <row r="120" spans="2:4" ht="20.100000000000001" customHeight="1" x14ac:dyDescent="0.25">
      <c r="B120" s="26" t="s">
        <v>126</v>
      </c>
      <c r="C120" s="14" t="s">
        <v>151</v>
      </c>
      <c r="D120" s="14" t="s">
        <v>152</v>
      </c>
    </row>
    <row r="121" spans="2:4" ht="20.100000000000001" customHeight="1" x14ac:dyDescent="0.25">
      <c r="B121" s="15"/>
      <c r="C121" s="15"/>
      <c r="D121" s="15"/>
    </row>
    <row r="122" spans="2:4" ht="20.100000000000001" customHeight="1" x14ac:dyDescent="0.25">
      <c r="B122" s="45" t="s">
        <v>0</v>
      </c>
      <c r="C122" s="45" t="s">
        <v>50</v>
      </c>
      <c r="D122" s="45" t="s">
        <v>51</v>
      </c>
    </row>
    <row r="123" spans="2:4" ht="20.100000000000001" customHeight="1" x14ac:dyDescent="0.25">
      <c r="B123" s="14"/>
      <c r="C123" s="3"/>
      <c r="D123" s="14"/>
    </row>
    <row r="124" spans="2:4" ht="20.100000000000001" customHeight="1" x14ac:dyDescent="0.25">
      <c r="B124" s="14"/>
      <c r="C124" s="3"/>
      <c r="D124" s="14"/>
    </row>
    <row r="125" spans="2:4" ht="20.100000000000001" customHeight="1" x14ac:dyDescent="0.25">
      <c r="B125" s="14"/>
      <c r="C125" s="3"/>
      <c r="D125" s="14"/>
    </row>
    <row r="126" spans="2:4" ht="20.100000000000001" customHeight="1" x14ac:dyDescent="0.25">
      <c r="B126" s="14"/>
      <c r="C126" s="3"/>
      <c r="D126" s="14"/>
    </row>
    <row r="127" spans="2:4" ht="20.100000000000001" customHeight="1" x14ac:dyDescent="0.25">
      <c r="B127" s="14"/>
      <c r="C127" s="3"/>
      <c r="D127" s="14"/>
    </row>
    <row r="128" spans="2:4" ht="20.100000000000001" customHeight="1" x14ac:dyDescent="0.25">
      <c r="B128" s="14"/>
      <c r="C128" s="3"/>
      <c r="D128" s="14"/>
    </row>
    <row r="129" spans="2:6" ht="20.100000000000001" customHeight="1" x14ac:dyDescent="0.25">
      <c r="B129" s="14"/>
      <c r="C129" s="3"/>
      <c r="D129" s="14"/>
    </row>
    <row r="130" spans="2:6" ht="20.100000000000001" customHeight="1" x14ac:dyDescent="0.25">
      <c r="B130" s="14"/>
      <c r="C130" s="3"/>
      <c r="D130" s="14"/>
    </row>
    <row r="131" spans="2:6" ht="20.100000000000001" customHeight="1" x14ac:dyDescent="0.25">
      <c r="B131" s="14"/>
      <c r="C131" s="3"/>
      <c r="D131" s="14"/>
    </row>
    <row r="132" spans="2:6" ht="20.100000000000001" customHeight="1" x14ac:dyDescent="0.25">
      <c r="B132" s="14"/>
      <c r="C132" s="3"/>
      <c r="D132" s="14"/>
    </row>
    <row r="133" spans="2:6" ht="20.100000000000001" customHeight="1" x14ac:dyDescent="0.25">
      <c r="B133" s="14"/>
      <c r="C133" s="3"/>
      <c r="D133" s="14"/>
    </row>
    <row r="134" spans="2:6" ht="20.100000000000001" customHeight="1" x14ac:dyDescent="0.25">
      <c r="B134" s="14"/>
      <c r="C134" s="3"/>
      <c r="D134" s="14"/>
    </row>
    <row r="135" spans="2:6" ht="20.100000000000001" customHeight="1" x14ac:dyDescent="0.25">
      <c r="B135" s="31"/>
      <c r="C135" s="32"/>
      <c r="D135" s="31"/>
    </row>
    <row r="136" spans="2:6" ht="20.100000000000001" customHeight="1" x14ac:dyDescent="0.25">
      <c r="B136" s="59" t="s">
        <v>235</v>
      </c>
      <c r="C136" s="59"/>
      <c r="D136" s="59"/>
      <c r="F136"/>
    </row>
    <row r="137" spans="2:6" ht="20.100000000000001" customHeight="1" x14ac:dyDescent="0.25">
      <c r="B137" s="2"/>
      <c r="C137" s="2"/>
      <c r="D137" s="2"/>
      <c r="E137" s="2"/>
    </row>
    <row r="138" spans="2:6" ht="20.100000000000001" customHeight="1" x14ac:dyDescent="0.25">
      <c r="B138" s="25" t="s">
        <v>0</v>
      </c>
      <c r="C138" s="25" t="s">
        <v>36</v>
      </c>
      <c r="D138" s="25" t="s">
        <v>10</v>
      </c>
    </row>
    <row r="139" spans="2:6" ht="20.100000000000001" customHeight="1" x14ac:dyDescent="0.25">
      <c r="B139" s="17" t="s">
        <v>37</v>
      </c>
      <c r="C139" s="17" t="s">
        <v>38</v>
      </c>
      <c r="D139" s="17" t="s">
        <v>39</v>
      </c>
    </row>
    <row r="140" spans="2:6" ht="20.100000000000001" customHeight="1" x14ac:dyDescent="0.25">
      <c r="B140" s="17" t="s">
        <v>40</v>
      </c>
      <c r="C140" s="17" t="s">
        <v>41</v>
      </c>
      <c r="D140" s="22" t="s">
        <v>74</v>
      </c>
    </row>
    <row r="141" spans="2:6" ht="20.100000000000001" customHeight="1" x14ac:dyDescent="0.25">
      <c r="B141" s="17" t="s">
        <v>42</v>
      </c>
      <c r="C141" s="17" t="s">
        <v>41</v>
      </c>
      <c r="D141" s="17" t="s">
        <v>43</v>
      </c>
    </row>
    <row r="142" spans="2:6" ht="20.100000000000001" customHeight="1" x14ac:dyDescent="0.25">
      <c r="B142" s="17" t="s">
        <v>44</v>
      </c>
      <c r="C142" s="17" t="s">
        <v>41</v>
      </c>
      <c r="D142" s="17" t="s">
        <v>45</v>
      </c>
    </row>
    <row r="143" spans="2:6" ht="20.100000000000001" customHeight="1" x14ac:dyDescent="0.25">
      <c r="B143" s="17" t="s">
        <v>37</v>
      </c>
      <c r="C143" s="17" t="s">
        <v>38</v>
      </c>
      <c r="D143" s="17" t="s">
        <v>39</v>
      </c>
    </row>
    <row r="144" spans="2:6" ht="20.100000000000001" customHeight="1" x14ac:dyDescent="0.25">
      <c r="B144" s="17" t="s">
        <v>46</v>
      </c>
      <c r="C144" s="17" t="s">
        <v>41</v>
      </c>
      <c r="D144" s="17" t="s">
        <v>47</v>
      </c>
    </row>
    <row r="145" spans="2:5" ht="20.100000000000001" hidden="1" customHeight="1" x14ac:dyDescent="0.25">
      <c r="B145" s="17" t="s">
        <v>48</v>
      </c>
      <c r="C145" s="17" t="s">
        <v>41</v>
      </c>
      <c r="D145" s="17" t="s">
        <v>49</v>
      </c>
    </row>
    <row r="146" spans="2:5" ht="20.100000000000001" hidden="1" customHeight="1" x14ac:dyDescent="0.25">
      <c r="B146" s="17" t="s">
        <v>44</v>
      </c>
      <c r="C146" s="17" t="s">
        <v>41</v>
      </c>
      <c r="D146" s="17" t="s">
        <v>45</v>
      </c>
    </row>
    <row r="147" spans="2:5" ht="20.100000000000001" hidden="1" customHeight="1" x14ac:dyDescent="0.25">
      <c r="B147" s="8" t="s">
        <v>4</v>
      </c>
      <c r="C147" s="29" t="s">
        <v>38</v>
      </c>
      <c r="D147" s="29" t="s">
        <v>89</v>
      </c>
    </row>
    <row r="148" spans="2:5" ht="20.100000000000001" hidden="1" customHeight="1" x14ac:dyDescent="0.25">
      <c r="B148" s="8" t="s">
        <v>5</v>
      </c>
      <c r="C148" s="29" t="s">
        <v>41</v>
      </c>
      <c r="D148" s="29" t="s">
        <v>39</v>
      </c>
    </row>
    <row r="149" spans="2:5" ht="20.100000000000001" hidden="1" customHeight="1" x14ac:dyDescent="0.25">
      <c r="B149" s="8" t="s">
        <v>6</v>
      </c>
      <c r="C149" s="29" t="s">
        <v>38</v>
      </c>
      <c r="D149" s="29" t="s">
        <v>45</v>
      </c>
    </row>
    <row r="150" spans="2:5" ht="20.100000000000001" hidden="1" customHeight="1" x14ac:dyDescent="0.25">
      <c r="B150" s="8" t="s">
        <v>7</v>
      </c>
      <c r="C150" s="29" t="s">
        <v>41</v>
      </c>
      <c r="D150" s="29" t="s">
        <v>39</v>
      </c>
    </row>
    <row r="151" spans="2:5" ht="20.100000000000001" customHeight="1" x14ac:dyDescent="0.25">
      <c r="B151" s="8" t="s">
        <v>8</v>
      </c>
      <c r="C151" s="29" t="s">
        <v>41</v>
      </c>
      <c r="D151" s="29" t="s">
        <v>47</v>
      </c>
    </row>
    <row r="152" spans="2:5" ht="20.100000000000001" customHeight="1" x14ac:dyDescent="0.25">
      <c r="B152" s="8" t="s">
        <v>9</v>
      </c>
      <c r="C152" s="29" t="s">
        <v>41</v>
      </c>
      <c r="D152" s="29" t="s">
        <v>45</v>
      </c>
    </row>
    <row r="153" spans="2:5" ht="20.100000000000001" customHeight="1" x14ac:dyDescent="0.25">
      <c r="B153" s="26" t="s">
        <v>75</v>
      </c>
      <c r="C153" s="29" t="s">
        <v>41</v>
      </c>
      <c r="D153" s="29" t="s">
        <v>74</v>
      </c>
    </row>
    <row r="154" spans="2:5" ht="20.100000000000001" customHeight="1" x14ac:dyDescent="0.25">
      <c r="B154" s="26" t="s">
        <v>76</v>
      </c>
      <c r="C154" s="29" t="s">
        <v>41</v>
      </c>
      <c r="D154" s="29" t="s">
        <v>49</v>
      </c>
    </row>
    <row r="155" spans="2:5" ht="20.100000000000001" customHeight="1" x14ac:dyDescent="0.25">
      <c r="B155" s="26" t="s">
        <v>77</v>
      </c>
      <c r="C155" s="29" t="s">
        <v>41</v>
      </c>
      <c r="D155" s="29" t="s">
        <v>89</v>
      </c>
    </row>
    <row r="156" spans="2:5" ht="20.100000000000001" customHeight="1" x14ac:dyDescent="0.25">
      <c r="B156" s="5" t="s">
        <v>86</v>
      </c>
      <c r="C156" s="29" t="s">
        <v>38</v>
      </c>
      <c r="D156" s="29" t="s">
        <v>45</v>
      </c>
    </row>
    <row r="157" spans="2:5" ht="20.100000000000001" hidden="1" customHeight="1" x14ac:dyDescent="0.25">
      <c r="B157" s="5" t="s">
        <v>87</v>
      </c>
      <c r="C157" s="29" t="s">
        <v>41</v>
      </c>
      <c r="D157" s="29" t="s">
        <v>39</v>
      </c>
    </row>
    <row r="158" spans="2:5" ht="20.100000000000001" customHeight="1" x14ac:dyDescent="0.25">
      <c r="B158" s="5" t="s">
        <v>88</v>
      </c>
      <c r="C158" s="29" t="s">
        <v>38</v>
      </c>
      <c r="D158" s="29" t="s">
        <v>49</v>
      </c>
    </row>
    <row r="159" spans="2:5" ht="20.100000000000001" customHeight="1" x14ac:dyDescent="0.25">
      <c r="B159" s="13"/>
      <c r="C159" s="13"/>
      <c r="D159" s="13"/>
    </row>
    <row r="160" spans="2:5" ht="20.100000000000001" customHeight="1" x14ac:dyDescent="0.25">
      <c r="B160" s="58" t="s">
        <v>236</v>
      </c>
      <c r="C160" s="58"/>
      <c r="D160" s="58"/>
      <c r="E160" s="58"/>
    </row>
    <row r="161" spans="2:15" ht="20.100000000000001" customHeight="1" x14ac:dyDescent="0.25">
      <c r="B161" s="2"/>
      <c r="C161" s="2"/>
      <c r="D161" s="2"/>
    </row>
    <row r="162" spans="2:15" ht="20.100000000000001" customHeight="1" x14ac:dyDescent="0.25">
      <c r="B162" s="48" t="s">
        <v>0</v>
      </c>
      <c r="C162" s="19" t="s">
        <v>52</v>
      </c>
      <c r="D162" s="19" t="s">
        <v>55</v>
      </c>
      <c r="E162" s="19" t="s">
        <v>58</v>
      </c>
      <c r="F162" s="38" t="s">
        <v>61</v>
      </c>
      <c r="G162" s="38" t="s">
        <v>122</v>
      </c>
      <c r="H162" s="38" t="s">
        <v>123</v>
      </c>
      <c r="I162" s="38" t="s">
        <v>124</v>
      </c>
      <c r="J162" s="38" t="s">
        <v>125</v>
      </c>
      <c r="K162" s="38" t="s">
        <v>126</v>
      </c>
      <c r="L162" s="38" t="s">
        <v>239</v>
      </c>
      <c r="M162" s="38" t="s">
        <v>127</v>
      </c>
      <c r="N162" s="38" t="s">
        <v>128</v>
      </c>
      <c r="O162" s="52" t="s">
        <v>153</v>
      </c>
    </row>
    <row r="163" spans="2:15" ht="20.100000000000001" customHeight="1" x14ac:dyDescent="0.25">
      <c r="B163" s="49" t="s">
        <v>50</v>
      </c>
      <c r="C163" s="37" t="s">
        <v>53</v>
      </c>
      <c r="D163" s="37" t="s">
        <v>56</v>
      </c>
      <c r="E163" s="37" t="s">
        <v>59</v>
      </c>
      <c r="F163" s="38" t="s">
        <v>134</v>
      </c>
      <c r="G163" s="38" t="s">
        <v>136</v>
      </c>
      <c r="H163" s="38" t="s">
        <v>138</v>
      </c>
      <c r="I163" s="38" t="s">
        <v>140</v>
      </c>
      <c r="J163" s="38" t="s">
        <v>142</v>
      </c>
      <c r="K163" s="38" t="s">
        <v>56</v>
      </c>
      <c r="L163" s="38" t="s">
        <v>145</v>
      </c>
      <c r="M163" s="38" t="s">
        <v>147</v>
      </c>
      <c r="N163" s="38" t="s">
        <v>149</v>
      </c>
      <c r="O163" s="53" t="s">
        <v>151</v>
      </c>
    </row>
    <row r="164" spans="2:15" ht="20.100000000000001" customHeight="1" x14ac:dyDescent="0.25">
      <c r="B164" s="50" t="s">
        <v>51</v>
      </c>
      <c r="C164" s="51" t="s">
        <v>54</v>
      </c>
      <c r="D164" s="51" t="s">
        <v>57</v>
      </c>
      <c r="E164" s="51" t="s">
        <v>60</v>
      </c>
      <c r="F164" s="54" t="s">
        <v>135</v>
      </c>
      <c r="G164" s="54" t="s">
        <v>137</v>
      </c>
      <c r="H164" s="54" t="s">
        <v>139</v>
      </c>
      <c r="I164" s="54" t="s">
        <v>141</v>
      </c>
      <c r="J164" s="54" t="s">
        <v>143</v>
      </c>
      <c r="K164" s="54" t="s">
        <v>144</v>
      </c>
      <c r="L164" s="54" t="s">
        <v>146</v>
      </c>
      <c r="M164" s="54" t="s">
        <v>148</v>
      </c>
      <c r="N164" s="54" t="s">
        <v>150</v>
      </c>
      <c r="O164" s="55" t="s">
        <v>152</v>
      </c>
    </row>
    <row r="166" spans="2:15" ht="20.100000000000001" customHeight="1" x14ac:dyDescent="0.25">
      <c r="B166" s="42"/>
      <c r="C166" s="42"/>
      <c r="D166" s="42"/>
    </row>
    <row r="167" spans="2:15" ht="20.100000000000001" customHeight="1" x14ac:dyDescent="0.25">
      <c r="B167" s="41"/>
      <c r="C167" s="41"/>
      <c r="D167" s="41"/>
    </row>
    <row r="168" spans="2:15" ht="20.100000000000001" customHeight="1" x14ac:dyDescent="0.25">
      <c r="B168" s="41"/>
      <c r="C168" s="41"/>
      <c r="D168" s="41"/>
    </row>
    <row r="169" spans="2:15" ht="20.100000000000001" customHeight="1" x14ac:dyDescent="0.25">
      <c r="B169" s="41"/>
      <c r="C169" s="41"/>
      <c r="D169" s="41"/>
    </row>
    <row r="170" spans="2:15" ht="20.100000000000001" customHeight="1" x14ac:dyDescent="0.25">
      <c r="B170" s="41"/>
      <c r="C170" s="41"/>
      <c r="D170" s="41"/>
    </row>
    <row r="171" spans="2:15" ht="20.100000000000001" customHeight="1" x14ac:dyDescent="0.25">
      <c r="B171" s="41"/>
      <c r="C171" s="41"/>
      <c r="D171" s="41"/>
    </row>
    <row r="172" spans="2:15" ht="20.100000000000001" customHeight="1" x14ac:dyDescent="0.25">
      <c r="B172" s="41"/>
      <c r="C172" s="41"/>
      <c r="D172" s="41"/>
      <c r="F172" s="30" t="s">
        <v>168</v>
      </c>
    </row>
    <row r="173" spans="2:15" ht="20.100000000000001" customHeight="1" x14ac:dyDescent="0.25">
      <c r="B173" s="41"/>
      <c r="C173" s="41"/>
      <c r="D173" s="41"/>
    </row>
    <row r="174" spans="2:15" ht="20.100000000000001" customHeight="1" x14ac:dyDescent="0.25">
      <c r="B174" s="41"/>
      <c r="C174" s="41"/>
      <c r="D174" s="41"/>
    </row>
    <row r="175" spans="2:15" ht="20.100000000000001" customHeight="1" x14ac:dyDescent="0.25">
      <c r="B175" s="41"/>
      <c r="C175" s="41"/>
      <c r="D175" s="41"/>
    </row>
    <row r="176" spans="2:15" ht="20.100000000000001" customHeight="1" x14ac:dyDescent="0.25">
      <c r="B176" s="47"/>
      <c r="C176" s="41"/>
      <c r="D176" s="41"/>
    </row>
    <row r="177" spans="2:6" ht="20.100000000000001" customHeight="1" x14ac:dyDescent="0.25">
      <c r="B177" s="41"/>
      <c r="C177" s="41"/>
      <c r="D177" s="41"/>
    </row>
    <row r="178" spans="2:6" ht="20.100000000000001" customHeight="1" x14ac:dyDescent="0.25">
      <c r="B178" s="41"/>
      <c r="C178" s="41"/>
      <c r="D178" s="41"/>
    </row>
    <row r="179" spans="2:6" ht="20.100000000000001" customHeight="1" x14ac:dyDescent="0.25">
      <c r="B179" s="41"/>
      <c r="C179" s="41"/>
      <c r="D179" s="41"/>
    </row>
    <row r="181" spans="2:6" ht="20.100000000000001" customHeight="1" x14ac:dyDescent="0.25">
      <c r="B181" s="59" t="s">
        <v>237</v>
      </c>
      <c r="C181" s="59"/>
      <c r="D181" s="59"/>
    </row>
    <row r="182" spans="2:6" ht="20.100000000000001" customHeight="1" x14ac:dyDescent="0.25">
      <c r="B182" s="2"/>
      <c r="C182" s="2"/>
      <c r="D182" s="2"/>
    </row>
    <row r="183" spans="2:6" ht="20.100000000000001" customHeight="1" x14ac:dyDescent="0.25">
      <c r="B183" s="57" t="s">
        <v>66</v>
      </c>
      <c r="C183" s="57"/>
      <c r="D183" s="20"/>
      <c r="E183" s="57" t="s">
        <v>67</v>
      </c>
      <c r="F183" s="57"/>
    </row>
    <row r="184" spans="2:6" ht="20.100000000000001" customHeight="1" x14ac:dyDescent="0.25">
      <c r="B184" s="21" t="s">
        <v>68</v>
      </c>
      <c r="C184" s="21">
        <v>0</v>
      </c>
      <c r="D184" s="20"/>
      <c r="E184" s="21" t="s">
        <v>69</v>
      </c>
      <c r="F184" s="21">
        <v>80</v>
      </c>
    </row>
    <row r="185" spans="2:6" ht="20.100000000000001" customHeight="1" x14ac:dyDescent="0.25">
      <c r="B185" s="21" t="s">
        <v>70</v>
      </c>
      <c r="C185" s="21">
        <v>10</v>
      </c>
      <c r="D185" s="20"/>
      <c r="E185" s="21" t="s">
        <v>67</v>
      </c>
      <c r="F185" s="21">
        <v>3</v>
      </c>
    </row>
    <row r="186" spans="2:6" ht="20.100000000000001" customHeight="1" x14ac:dyDescent="0.25">
      <c r="B186" s="21" t="s">
        <v>71</v>
      </c>
      <c r="C186" s="21">
        <v>30</v>
      </c>
      <c r="D186" s="20"/>
      <c r="E186" s="21" t="s">
        <v>72</v>
      </c>
      <c r="F186" s="21">
        <f>200-F184-F185</f>
        <v>117</v>
      </c>
    </row>
    <row r="187" spans="2:6" ht="20.100000000000001" customHeight="1" x14ac:dyDescent="0.25">
      <c r="B187" s="21" t="s">
        <v>72</v>
      </c>
      <c r="C187" s="21">
        <v>70</v>
      </c>
      <c r="D187" s="20"/>
      <c r="E187" s="20"/>
      <c r="F187" s="20"/>
    </row>
    <row r="188" spans="2:6" ht="20.100000000000001" customHeight="1" x14ac:dyDescent="0.25">
      <c r="B188" s="21" t="s">
        <v>73</v>
      </c>
      <c r="C188" s="21">
        <v>100</v>
      </c>
      <c r="D188" s="20"/>
      <c r="E188" s="20"/>
      <c r="F188" s="20"/>
    </row>
    <row r="193" spans="2:8" ht="20.100000000000001" customHeight="1" x14ac:dyDescent="0.25">
      <c r="E193" s="30" t="s">
        <v>242</v>
      </c>
    </row>
    <row r="200" spans="2:8" ht="20.100000000000001" customHeight="1" x14ac:dyDescent="0.25">
      <c r="B200" s="58" t="s">
        <v>238</v>
      </c>
      <c r="C200" s="58"/>
      <c r="D200" s="58"/>
      <c r="E200" s="58"/>
      <c r="G200" s="30"/>
      <c r="H200" s="56" t="s">
        <v>241</v>
      </c>
    </row>
  </sheetData>
  <mergeCells count="15">
    <mergeCell ref="B61:D61"/>
    <mergeCell ref="B2:E2"/>
    <mergeCell ref="B4:E4"/>
    <mergeCell ref="B28:F28"/>
    <mergeCell ref="C30:E30"/>
    <mergeCell ref="B53:D53"/>
    <mergeCell ref="B183:C183"/>
    <mergeCell ref="E183:F183"/>
    <mergeCell ref="B200:E200"/>
    <mergeCell ref="B68:D68"/>
    <mergeCell ref="B74:D74"/>
    <mergeCell ref="B98:D98"/>
    <mergeCell ref="B136:D136"/>
    <mergeCell ref="B160:E160"/>
    <mergeCell ref="B181:D181"/>
  </mergeCells>
  <hyperlinks>
    <hyperlink ref="C64" r:id="rId1" xr:uid="{29B4092A-7B07-4196-8495-61D45CD5042B}"/>
    <hyperlink ref="C65" r:id="rId2" xr:uid="{1B3B7237-00A5-45D1-B329-5FAE37678E2E}"/>
    <hyperlink ref="C66" r:id="rId3" xr:uid="{84689C29-5138-44C2-A7A4-0C8A33F2C2E1}"/>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04BAB-484B-48D3-B6C5-2223DA6C406F}">
  <sheetPr codeName="Sheet2"/>
  <dimension ref="B2:F26"/>
  <sheetViews>
    <sheetView showGridLines="0" workbookViewId="0">
      <selection activeCell="B4" sqref="B4:C4"/>
    </sheetView>
  </sheetViews>
  <sheetFormatPr defaultRowHeight="20.100000000000001" customHeight="1" x14ac:dyDescent="0.25"/>
  <cols>
    <col min="1" max="1" width="3.7109375" style="1" customWidth="1"/>
    <col min="2" max="2" width="25.42578125" style="1" customWidth="1"/>
    <col min="3" max="3" width="22.5703125" style="1" customWidth="1"/>
    <col min="4" max="4" width="58.7109375" style="1" customWidth="1"/>
    <col min="5" max="5" width="11.7109375" style="1" customWidth="1"/>
    <col min="6" max="6" width="12.28515625" style="1" customWidth="1"/>
    <col min="7" max="7" width="40.5703125" style="1" customWidth="1"/>
    <col min="8" max="8" width="15" style="1" bestFit="1" customWidth="1"/>
    <col min="9" max="12" width="9.140625" style="1"/>
    <col min="13" max="13" width="13.7109375" style="1" bestFit="1" customWidth="1"/>
    <col min="14" max="14" width="12.42578125" style="1" bestFit="1" customWidth="1"/>
    <col min="15" max="16384" width="9.140625" style="1"/>
  </cols>
  <sheetData>
    <row r="2" spans="2:6" ht="20.100000000000001" customHeight="1" thickBot="1" x14ac:dyDescent="0.3">
      <c r="B2" s="60" t="s">
        <v>25</v>
      </c>
      <c r="C2" s="60"/>
      <c r="D2"/>
      <c r="E2"/>
      <c r="F2"/>
    </row>
    <row r="3" spans="2:6" ht="20.100000000000001" customHeight="1" thickTop="1" x14ac:dyDescent="0.25"/>
    <row r="4" spans="2:6" ht="20.100000000000001" customHeight="1" x14ac:dyDescent="0.25">
      <c r="B4" s="67" t="s">
        <v>240</v>
      </c>
      <c r="C4" s="67"/>
    </row>
    <row r="6" spans="2:6" ht="20.100000000000001" customHeight="1" x14ac:dyDescent="0.25">
      <c r="B6" s="16" t="s">
        <v>24</v>
      </c>
      <c r="C6" s="16" t="s">
        <v>31</v>
      </c>
    </row>
    <row r="7" spans="2:6" ht="20.100000000000001" customHeight="1" x14ac:dyDescent="0.25">
      <c r="B7" s="5" t="s">
        <v>26</v>
      </c>
      <c r="C7" s="26" t="s">
        <v>106</v>
      </c>
    </row>
    <row r="8" spans="2:6" ht="20.100000000000001" customHeight="1" x14ac:dyDescent="0.25">
      <c r="B8" s="5" t="s">
        <v>27</v>
      </c>
      <c r="C8" s="26" t="s">
        <v>108</v>
      </c>
    </row>
    <row r="9" spans="2:6" ht="20.100000000000001" customHeight="1" x14ac:dyDescent="0.25">
      <c r="B9" s="5" t="s">
        <v>28</v>
      </c>
      <c r="C9" s="5" t="s">
        <v>32</v>
      </c>
    </row>
    <row r="10" spans="2:6" ht="20.100000000000001" customHeight="1" x14ac:dyDescent="0.25">
      <c r="B10" s="5" t="s">
        <v>29</v>
      </c>
      <c r="C10" s="14" t="s">
        <v>33</v>
      </c>
    </row>
    <row r="11" spans="2:6" ht="20.100000000000001" customHeight="1" x14ac:dyDescent="0.25">
      <c r="B11" s="5" t="s">
        <v>30</v>
      </c>
      <c r="C11" s="14" t="s">
        <v>34</v>
      </c>
    </row>
    <row r="12" spans="2:6" ht="20.100000000000001" customHeight="1" x14ac:dyDescent="0.25">
      <c r="B12" s="26" t="s">
        <v>94</v>
      </c>
      <c r="C12" s="14" t="s">
        <v>35</v>
      </c>
    </row>
    <row r="13" spans="2:6" ht="20.100000000000001" customHeight="1" x14ac:dyDescent="0.25">
      <c r="B13" s="26" t="s">
        <v>91</v>
      </c>
      <c r="C13" s="26" t="s">
        <v>107</v>
      </c>
    </row>
    <row r="14" spans="2:6" ht="20.100000000000001" customHeight="1" x14ac:dyDescent="0.25">
      <c r="B14" s="26" t="s">
        <v>92</v>
      </c>
      <c r="C14" s="26" t="s">
        <v>109</v>
      </c>
    </row>
    <row r="15" spans="2:6" ht="20.100000000000001" customHeight="1" x14ac:dyDescent="0.25">
      <c r="B15" s="26" t="s">
        <v>93</v>
      </c>
      <c r="C15" s="26" t="s">
        <v>110</v>
      </c>
    </row>
    <row r="16" spans="2:6" ht="20.100000000000001" customHeight="1" x14ac:dyDescent="0.25">
      <c r="B16" s="26" t="s">
        <v>95</v>
      </c>
      <c r="C16" s="26" t="s">
        <v>111</v>
      </c>
    </row>
    <row r="17" spans="2:3" ht="20.100000000000001" customHeight="1" x14ac:dyDescent="0.25">
      <c r="B17" s="26" t="s">
        <v>96</v>
      </c>
      <c r="C17" s="26" t="s">
        <v>112</v>
      </c>
    </row>
    <row r="18" spans="2:3" ht="20.100000000000001" customHeight="1" x14ac:dyDescent="0.25">
      <c r="B18" s="26" t="s">
        <v>97</v>
      </c>
      <c r="C18" s="26" t="s">
        <v>113</v>
      </c>
    </row>
    <row r="19" spans="2:3" ht="20.100000000000001" customHeight="1" x14ac:dyDescent="0.25">
      <c r="B19" s="26" t="s">
        <v>98</v>
      </c>
      <c r="C19" s="26" t="s">
        <v>114</v>
      </c>
    </row>
    <row r="20" spans="2:3" ht="20.100000000000001" customHeight="1" x14ac:dyDescent="0.25">
      <c r="B20" s="26" t="s">
        <v>99</v>
      </c>
      <c r="C20" s="26" t="s">
        <v>115</v>
      </c>
    </row>
    <row r="21" spans="2:3" ht="20.100000000000001" customHeight="1" x14ac:dyDescent="0.25">
      <c r="B21" s="26" t="s">
        <v>100</v>
      </c>
      <c r="C21" s="26" t="s">
        <v>116</v>
      </c>
    </row>
    <row r="22" spans="2:3" ht="20.100000000000001" customHeight="1" x14ac:dyDescent="0.25">
      <c r="B22" s="26" t="s">
        <v>101</v>
      </c>
      <c r="C22" s="26" t="s">
        <v>117</v>
      </c>
    </row>
    <row r="23" spans="2:3" ht="20.100000000000001" customHeight="1" x14ac:dyDescent="0.25">
      <c r="B23" s="26" t="s">
        <v>102</v>
      </c>
      <c r="C23" s="26" t="s">
        <v>118</v>
      </c>
    </row>
    <row r="24" spans="2:3" ht="20.100000000000001" customHeight="1" x14ac:dyDescent="0.25">
      <c r="B24" s="26" t="s">
        <v>103</v>
      </c>
      <c r="C24" s="26" t="s">
        <v>119</v>
      </c>
    </row>
    <row r="25" spans="2:3" ht="20.100000000000001" customHeight="1" x14ac:dyDescent="0.25">
      <c r="B25" s="26" t="s">
        <v>104</v>
      </c>
      <c r="C25" s="26" t="s">
        <v>120</v>
      </c>
    </row>
    <row r="26" spans="2:3" ht="20.100000000000001" customHeight="1" x14ac:dyDescent="0.25">
      <c r="B26" s="26" t="s">
        <v>105</v>
      </c>
      <c r="C26" s="26" t="s">
        <v>121</v>
      </c>
    </row>
  </sheetData>
  <mergeCells count="2">
    <mergeCell ref="B2:C2"/>
    <mergeCell ref="B4:C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B7E20-1A92-47D6-AD13-490C7F540C98}">
  <sheetPr codeName="Sheet3"/>
  <dimension ref="B2:O253"/>
  <sheetViews>
    <sheetView showGridLines="0" workbookViewId="0">
      <selection activeCell="H94" sqref="H94"/>
    </sheetView>
  </sheetViews>
  <sheetFormatPr defaultRowHeight="20.100000000000001" customHeight="1" x14ac:dyDescent="0.25"/>
  <cols>
    <col min="1" max="1" width="3.7109375" style="1" customWidth="1"/>
    <col min="2" max="2" width="31.28515625" style="1" customWidth="1"/>
    <col min="3" max="3" width="23.5703125" style="1" customWidth="1"/>
    <col min="4" max="4" width="39.28515625" style="1" customWidth="1"/>
    <col min="5" max="5" width="16.5703125" style="1" customWidth="1"/>
    <col min="6" max="6" width="22.42578125" style="1" customWidth="1"/>
    <col min="7" max="7" width="17.42578125" style="1" customWidth="1"/>
    <col min="8" max="8" width="34.85546875" style="1" customWidth="1"/>
    <col min="9" max="9" width="19.5703125" style="1" customWidth="1"/>
    <col min="10" max="10" width="15" style="1" customWidth="1"/>
    <col min="11" max="11" width="21" style="1" customWidth="1"/>
    <col min="12" max="12" width="22.5703125" style="1" customWidth="1"/>
    <col min="13" max="13" width="12.140625" style="1" customWidth="1"/>
    <col min="14" max="14" width="21.85546875" style="1" customWidth="1"/>
    <col min="15" max="15" width="19.28515625" style="1" customWidth="1"/>
    <col min="16" max="16" width="12.42578125" style="1" bestFit="1" customWidth="1"/>
    <col min="17" max="16384" width="9.140625" style="1"/>
  </cols>
  <sheetData>
    <row r="2" spans="2:8" ht="20.100000000000001" customHeight="1" thickBot="1" x14ac:dyDescent="0.3">
      <c r="B2" s="60" t="s">
        <v>90</v>
      </c>
      <c r="C2" s="60"/>
      <c r="D2" s="60"/>
      <c r="E2" s="60"/>
      <c r="F2"/>
      <c r="G2"/>
      <c r="H2"/>
    </row>
    <row r="3" spans="2:8" ht="20.100000000000001" customHeight="1" thickTop="1" x14ac:dyDescent="0.25"/>
    <row r="4" spans="2:8" ht="20.100000000000001" customHeight="1" x14ac:dyDescent="0.25">
      <c r="B4" s="61" t="s">
        <v>228</v>
      </c>
      <c r="C4" s="62"/>
      <c r="D4" s="62"/>
      <c r="E4" s="63"/>
    </row>
    <row r="5" spans="2:8" ht="20.100000000000001" customHeight="1" x14ac:dyDescent="0.25">
      <c r="B5" s="2"/>
      <c r="C5" s="2"/>
      <c r="D5" s="2"/>
      <c r="E5" s="2"/>
    </row>
    <row r="6" spans="2:8" ht="20.100000000000001" customHeight="1" x14ac:dyDescent="0.25">
      <c r="B6" s="10" t="s">
        <v>0</v>
      </c>
      <c r="C6" s="44" t="s">
        <v>1</v>
      </c>
      <c r="D6" s="44" t="s">
        <v>2</v>
      </c>
      <c r="E6" s="44" t="s">
        <v>3</v>
      </c>
    </row>
    <row r="7" spans="2:8" ht="20.100000000000001" customHeight="1" x14ac:dyDescent="0.25">
      <c r="B7" s="8" t="s">
        <v>4</v>
      </c>
      <c r="C7" s="8" t="str">
        <f>LEFT(B7,SEARCH(" ",B7)-1)</f>
        <v>Mary</v>
      </c>
      <c r="D7" s="3" t="str">
        <f>MID(B7,SEARCH(" ",B7)+1,SEARCH(" ",B7,SEARCH(" ",B7)+1)-(SEARCH(" ",B7)+1))</f>
        <v>Elizabeth</v>
      </c>
      <c r="E7" s="3" t="str">
        <f>RIGHT(B7,LEN(B7)-FIND("^",SUBSTITUTE(B7," ","^",LEN(B7)-LEN(SUBSTITUTE(B7," ","")))))</f>
        <v>Smith</v>
      </c>
    </row>
    <row r="8" spans="2:8" ht="20.100000000000001" customHeight="1" x14ac:dyDescent="0.25">
      <c r="B8" s="8" t="s">
        <v>5</v>
      </c>
      <c r="C8" s="8" t="str">
        <f t="shared" ref="C8:C17" si="0">LEFT(B8,SEARCH(" ",B8)-1)</f>
        <v>Ross</v>
      </c>
      <c r="D8" s="3" t="str">
        <f t="shared" ref="D8:D17" si="1">MID(B8,SEARCH(" ",B8)+1,SEARCH(" ",B8,SEARCH(" ",B8)+1)-(SEARCH(" ",B8)+1))</f>
        <v>James</v>
      </c>
      <c r="E8" s="3" t="str">
        <f t="shared" ref="E8:E17" si="2">RIGHT(B8,LEN(B8)-FIND("^",SUBSTITUTE(B8," ","^",LEN(B8)-LEN(SUBSTITUTE(B8," ","")))))</f>
        <v>Geller</v>
      </c>
    </row>
    <row r="9" spans="2:8" ht="20.100000000000001" customHeight="1" x14ac:dyDescent="0.25">
      <c r="B9" s="8" t="s">
        <v>6</v>
      </c>
      <c r="C9" s="8" t="str">
        <f t="shared" si="0"/>
        <v>Natasha</v>
      </c>
      <c r="D9" s="3" t="str">
        <f t="shared" si="1"/>
        <v>Yvone</v>
      </c>
      <c r="E9" s="3" t="str">
        <f t="shared" si="2"/>
        <v>Romanoff</v>
      </c>
    </row>
    <row r="10" spans="2:8" ht="20.100000000000001" customHeight="1" x14ac:dyDescent="0.25">
      <c r="B10" s="8" t="s">
        <v>7</v>
      </c>
      <c r="C10" s="8" t="str">
        <f t="shared" si="0"/>
        <v>William</v>
      </c>
      <c r="D10" s="3" t="str">
        <f t="shared" si="1"/>
        <v>Jackson</v>
      </c>
      <c r="E10" s="3" t="str">
        <f t="shared" si="2"/>
        <v>Harper</v>
      </c>
    </row>
    <row r="11" spans="2:8" ht="20.100000000000001" customHeight="1" x14ac:dyDescent="0.25">
      <c r="B11" s="8" t="s">
        <v>8</v>
      </c>
      <c r="C11" s="8" t="str">
        <f t="shared" si="0"/>
        <v>Marco</v>
      </c>
      <c r="D11" s="3" t="str">
        <f t="shared" si="1"/>
        <v>Van</v>
      </c>
      <c r="E11" s="3" t="str">
        <f t="shared" si="2"/>
        <v>Basten</v>
      </c>
    </row>
    <row r="12" spans="2:8" ht="20.100000000000001" customHeight="1" x14ac:dyDescent="0.25">
      <c r="B12" s="8" t="s">
        <v>9</v>
      </c>
      <c r="C12" s="8" t="str">
        <f t="shared" si="0"/>
        <v>Diego</v>
      </c>
      <c r="D12" s="3" t="str">
        <f t="shared" si="1"/>
        <v>Garcia</v>
      </c>
      <c r="E12" s="3" t="str">
        <f t="shared" si="2"/>
        <v>Lopez</v>
      </c>
    </row>
    <row r="13" spans="2:8" ht="20.100000000000001" customHeight="1" x14ac:dyDescent="0.25">
      <c r="B13" s="26" t="s">
        <v>75</v>
      </c>
      <c r="C13" s="5" t="str">
        <f t="shared" si="0"/>
        <v>Alexis</v>
      </c>
      <c r="D13" s="5" t="str">
        <f t="shared" si="1"/>
        <v>Mac</v>
      </c>
      <c r="E13" s="5" t="str">
        <f t="shared" si="2"/>
        <v>Allister</v>
      </c>
    </row>
    <row r="14" spans="2:8" ht="20.100000000000001" customHeight="1" x14ac:dyDescent="0.25">
      <c r="B14" s="26" t="s">
        <v>76</v>
      </c>
      <c r="C14" s="5" t="str">
        <f t="shared" si="0"/>
        <v>Lucas</v>
      </c>
      <c r="D14" s="5" t="str">
        <f t="shared" si="1"/>
        <v>Martinez</v>
      </c>
      <c r="E14" s="5" t="str">
        <f t="shared" si="2"/>
        <v>Quarta</v>
      </c>
    </row>
    <row r="15" spans="2:8" ht="20.100000000000001" customHeight="1" x14ac:dyDescent="0.25">
      <c r="B15" s="26" t="s">
        <v>77</v>
      </c>
      <c r="C15" s="5" t="str">
        <f t="shared" si="0"/>
        <v>Giovani</v>
      </c>
      <c r="D15" s="5" t="str">
        <f t="shared" si="1"/>
        <v>Lo</v>
      </c>
      <c r="E15" s="5" t="str">
        <f t="shared" si="2"/>
        <v>Celso</v>
      </c>
    </row>
    <row r="16" spans="2:8" ht="20.100000000000001" customHeight="1" x14ac:dyDescent="0.25">
      <c r="B16" s="26" t="s">
        <v>78</v>
      </c>
      <c r="C16" s="5" t="str">
        <f t="shared" si="0"/>
        <v>Angel</v>
      </c>
      <c r="D16" s="5" t="str">
        <f t="shared" si="1"/>
        <v>Di</v>
      </c>
      <c r="E16" s="5" t="str">
        <f t="shared" si="2"/>
        <v>Maria</v>
      </c>
    </row>
    <row r="17" spans="2:6" ht="20.100000000000001" customHeight="1" x14ac:dyDescent="0.25">
      <c r="B17" s="26" t="s">
        <v>79</v>
      </c>
      <c r="C17" s="5" t="str">
        <f t="shared" si="0"/>
        <v>Lionel</v>
      </c>
      <c r="D17" s="5" t="str">
        <f t="shared" si="1"/>
        <v>Andres</v>
      </c>
      <c r="E17" s="5" t="str">
        <f t="shared" si="2"/>
        <v>Messi</v>
      </c>
    </row>
    <row r="18" spans="2:6" ht="20.100000000000001" customHeight="1" x14ac:dyDescent="0.25">
      <c r="B18" s="5" t="s">
        <v>80</v>
      </c>
      <c r="C18" s="5" t="str">
        <f t="shared" ref="C18:C26" si="3">LEFT(B18,SEARCH(" ",B18)-1)</f>
        <v>Philip</v>
      </c>
      <c r="D18" s="5" t="str">
        <f t="shared" ref="D18:D26" si="4">MID(B18,SEARCH(" ",B18)+1,SEARCH(" ",B18,SEARCH(" ",B18)+1)-(SEARCH(" ",B18)+1))</f>
        <v>Hallen</v>
      </c>
      <c r="E18" s="5" t="str">
        <f t="shared" ref="E18:E26" si="5">RIGHT(B18,LEN(B18)-FIND("^",SUBSTITUTE(B18," ","^",LEN(B18)-LEN(SUBSTITUTE(B18," ","")))))</f>
        <v>Dybvig</v>
      </c>
    </row>
    <row r="19" spans="2:6" ht="20.100000000000001" customHeight="1" x14ac:dyDescent="0.25">
      <c r="B19" s="5" t="s">
        <v>81</v>
      </c>
      <c r="C19" s="5" t="str">
        <f t="shared" si="3"/>
        <v>Ben</v>
      </c>
      <c r="D19" s="5" t="str">
        <f t="shared" si="4"/>
        <v>Shalom</v>
      </c>
      <c r="E19" s="5" t="str">
        <f t="shared" si="5"/>
        <v>Bernanke</v>
      </c>
    </row>
    <row r="20" spans="2:6" ht="20.100000000000001" customHeight="1" x14ac:dyDescent="0.25">
      <c r="B20" s="5" t="s">
        <v>82</v>
      </c>
      <c r="C20" s="5" t="str">
        <f t="shared" si="3"/>
        <v>Douglas</v>
      </c>
      <c r="D20" s="5" t="str">
        <f t="shared" si="4"/>
        <v>Warren</v>
      </c>
      <c r="E20" s="5" t="str">
        <f t="shared" si="5"/>
        <v>Diamond</v>
      </c>
    </row>
    <row r="21" spans="2:6" ht="20.100000000000001" customHeight="1" x14ac:dyDescent="0.25">
      <c r="B21" s="5" t="s">
        <v>83</v>
      </c>
      <c r="C21" s="5" t="str">
        <f t="shared" si="3"/>
        <v>Karl</v>
      </c>
      <c r="D21" s="5" t="str">
        <f t="shared" si="4"/>
        <v>Barry</v>
      </c>
      <c r="E21" s="5" t="str">
        <f t="shared" si="5"/>
        <v>Sharpless</v>
      </c>
    </row>
    <row r="22" spans="2:6" ht="20.100000000000001" customHeight="1" x14ac:dyDescent="0.25">
      <c r="B22" s="5" t="s">
        <v>84</v>
      </c>
      <c r="C22" s="5" t="str">
        <f t="shared" si="3"/>
        <v>Carolyn</v>
      </c>
      <c r="D22" s="5" t="str">
        <f t="shared" si="4"/>
        <v>Ruth</v>
      </c>
      <c r="E22" s="5" t="str">
        <f t="shared" si="5"/>
        <v>Bertozzi</v>
      </c>
    </row>
    <row r="23" spans="2:6" ht="20.100000000000001" customHeight="1" x14ac:dyDescent="0.25">
      <c r="B23" s="5" t="s">
        <v>85</v>
      </c>
      <c r="C23" s="5" t="str">
        <f t="shared" si="3"/>
        <v>Morten</v>
      </c>
      <c r="D23" s="5" t="str">
        <f t="shared" si="4"/>
        <v>Peter</v>
      </c>
      <c r="E23" s="5" t="str">
        <f t="shared" si="5"/>
        <v>Meldal</v>
      </c>
    </row>
    <row r="24" spans="2:6" ht="20.100000000000001" customHeight="1" x14ac:dyDescent="0.25">
      <c r="B24" s="5" t="s">
        <v>86</v>
      </c>
      <c r="C24" s="5" t="str">
        <f t="shared" si="3"/>
        <v>Jennifer</v>
      </c>
      <c r="D24" s="5" t="str">
        <f t="shared" si="4"/>
        <v>Anne</v>
      </c>
      <c r="E24" s="5" t="str">
        <f t="shared" si="5"/>
        <v>Doudna</v>
      </c>
    </row>
    <row r="25" spans="2:6" ht="20.100000000000001" customHeight="1" x14ac:dyDescent="0.25">
      <c r="B25" s="5" t="s">
        <v>87</v>
      </c>
      <c r="C25" s="5" t="str">
        <f t="shared" si="3"/>
        <v>David</v>
      </c>
      <c r="D25" s="5" t="str">
        <f t="shared" si="4"/>
        <v>William</v>
      </c>
      <c r="E25" s="5" t="str">
        <f t="shared" si="5"/>
        <v>Cross</v>
      </c>
    </row>
    <row r="26" spans="2:6" ht="20.100000000000001" customHeight="1" x14ac:dyDescent="0.25">
      <c r="B26" s="5" t="s">
        <v>88</v>
      </c>
      <c r="C26" s="5" t="str">
        <f t="shared" si="3"/>
        <v>Emmanuelle</v>
      </c>
      <c r="D26" s="5" t="str">
        <f t="shared" si="4"/>
        <v>Marie</v>
      </c>
      <c r="E26" s="5" t="str">
        <f t="shared" si="5"/>
        <v>Charpentier</v>
      </c>
    </row>
    <row r="28" spans="2:6" ht="20.100000000000001" customHeight="1" x14ac:dyDescent="0.25">
      <c r="B28" s="59" t="s">
        <v>229</v>
      </c>
      <c r="C28" s="59"/>
      <c r="D28" s="59"/>
      <c r="E28" s="59"/>
      <c r="F28" s="59"/>
    </row>
    <row r="29" spans="2:6" ht="20.100000000000001" customHeight="1" x14ac:dyDescent="0.25">
      <c r="B29" s="2"/>
      <c r="C29" s="2"/>
      <c r="D29" s="2"/>
      <c r="E29" s="2"/>
    </row>
    <row r="30" spans="2:6" ht="20.100000000000001" customHeight="1" x14ac:dyDescent="0.25">
      <c r="B30" s="2"/>
      <c r="C30" s="64" t="s">
        <v>169</v>
      </c>
      <c r="D30" s="65"/>
      <c r="E30" s="66"/>
    </row>
    <row r="31" spans="2:6" ht="20.100000000000001" customHeight="1" x14ac:dyDescent="0.25">
      <c r="B31" s="10" t="s">
        <v>0</v>
      </c>
      <c r="C31" s="44" t="s">
        <v>170</v>
      </c>
      <c r="D31" s="44" t="s">
        <v>171</v>
      </c>
      <c r="E31" s="44" t="s">
        <v>172</v>
      </c>
      <c r="F31" s="10" t="s">
        <v>173</v>
      </c>
    </row>
    <row r="32" spans="2:6" ht="20.100000000000001" customHeight="1" x14ac:dyDescent="0.25">
      <c r="B32" s="8" t="s">
        <v>4</v>
      </c>
      <c r="C32" s="8">
        <v>66</v>
      </c>
      <c r="D32" s="8">
        <v>66</v>
      </c>
      <c r="E32" s="8">
        <v>79</v>
      </c>
      <c r="F32" s="5">
        <f>SUM(C32:E32)</f>
        <v>211</v>
      </c>
    </row>
    <row r="33" spans="2:6" ht="20.100000000000001" customHeight="1" x14ac:dyDescent="0.25">
      <c r="B33" s="8" t="s">
        <v>5</v>
      </c>
      <c r="C33" s="8">
        <v>63</v>
      </c>
      <c r="D33" s="8">
        <v>75</v>
      </c>
      <c r="E33" s="8">
        <v>58</v>
      </c>
      <c r="F33" s="5">
        <f t="shared" ref="F33:F51" si="6">SUM(C33:E33)</f>
        <v>196</v>
      </c>
    </row>
    <row r="34" spans="2:6" ht="20.100000000000001" customHeight="1" x14ac:dyDescent="0.25">
      <c r="B34" s="8" t="s">
        <v>6</v>
      </c>
      <c r="C34" s="8">
        <v>57</v>
      </c>
      <c r="D34" s="8">
        <v>73</v>
      </c>
      <c r="E34" s="8">
        <v>53</v>
      </c>
      <c r="F34" s="5">
        <f t="shared" si="6"/>
        <v>183</v>
      </c>
    </row>
    <row r="35" spans="2:6" ht="20.100000000000001" customHeight="1" x14ac:dyDescent="0.25">
      <c r="B35" s="8" t="s">
        <v>7</v>
      </c>
      <c r="C35" s="8">
        <v>68</v>
      </c>
      <c r="D35" s="8">
        <v>87</v>
      </c>
      <c r="E35" s="8">
        <v>60</v>
      </c>
      <c r="F35" s="5">
        <f t="shared" si="6"/>
        <v>215</v>
      </c>
    </row>
    <row r="36" spans="2:6" ht="20.100000000000001" customHeight="1" x14ac:dyDescent="0.25">
      <c r="B36" s="8" t="s">
        <v>8</v>
      </c>
      <c r="C36" s="8">
        <v>82</v>
      </c>
      <c r="D36" s="8">
        <v>65</v>
      </c>
      <c r="E36" s="8">
        <v>61</v>
      </c>
      <c r="F36" s="5">
        <f t="shared" si="6"/>
        <v>208</v>
      </c>
    </row>
    <row r="37" spans="2:6" ht="20.100000000000001" customHeight="1" x14ac:dyDescent="0.25">
      <c r="B37" s="8" t="s">
        <v>9</v>
      </c>
      <c r="C37" s="8">
        <v>87</v>
      </c>
      <c r="D37" s="8">
        <v>75</v>
      </c>
      <c r="E37" s="8">
        <v>75</v>
      </c>
      <c r="F37" s="5">
        <f t="shared" si="6"/>
        <v>237</v>
      </c>
    </row>
    <row r="38" spans="2:6" ht="20.100000000000001" customHeight="1" x14ac:dyDescent="0.25">
      <c r="B38" s="26" t="s">
        <v>75</v>
      </c>
      <c r="C38" s="8">
        <v>67</v>
      </c>
      <c r="D38" s="8">
        <v>54</v>
      </c>
      <c r="E38" s="8">
        <v>73</v>
      </c>
      <c r="F38" s="5">
        <f t="shared" si="6"/>
        <v>194</v>
      </c>
    </row>
    <row r="39" spans="2:6" ht="20.100000000000001" customHeight="1" x14ac:dyDescent="0.25">
      <c r="B39" s="26" t="s">
        <v>76</v>
      </c>
      <c r="C39" s="8">
        <v>78</v>
      </c>
      <c r="D39" s="8">
        <v>87</v>
      </c>
      <c r="E39" s="8">
        <v>84</v>
      </c>
      <c r="F39" s="5">
        <f t="shared" si="6"/>
        <v>249</v>
      </c>
    </row>
    <row r="40" spans="2:6" ht="20.100000000000001" customHeight="1" x14ac:dyDescent="0.25">
      <c r="B40" s="26" t="s">
        <v>77</v>
      </c>
      <c r="C40" s="8">
        <v>50</v>
      </c>
      <c r="D40" s="8">
        <v>72</v>
      </c>
      <c r="E40" s="8">
        <v>87</v>
      </c>
      <c r="F40" s="5">
        <f t="shared" si="6"/>
        <v>209</v>
      </c>
    </row>
    <row r="41" spans="2:6" ht="20.100000000000001" customHeight="1" x14ac:dyDescent="0.25">
      <c r="B41" s="26" t="s">
        <v>78</v>
      </c>
      <c r="C41" s="8">
        <v>67</v>
      </c>
      <c r="D41" s="8">
        <v>77</v>
      </c>
      <c r="E41" s="8">
        <v>70</v>
      </c>
      <c r="F41" s="5">
        <f t="shared" si="6"/>
        <v>214</v>
      </c>
    </row>
    <row r="42" spans="2:6" ht="20.100000000000001" customHeight="1" x14ac:dyDescent="0.25">
      <c r="B42" s="26" t="s">
        <v>79</v>
      </c>
      <c r="C42" s="8">
        <v>71</v>
      </c>
      <c r="D42" s="8">
        <v>68</v>
      </c>
      <c r="E42" s="8">
        <v>64</v>
      </c>
      <c r="F42" s="5">
        <f t="shared" si="6"/>
        <v>203</v>
      </c>
    </row>
    <row r="43" spans="2:6" ht="20.100000000000001" customHeight="1" x14ac:dyDescent="0.25">
      <c r="B43" s="5" t="s">
        <v>80</v>
      </c>
      <c r="C43" s="8">
        <v>66</v>
      </c>
      <c r="D43" s="8">
        <v>61</v>
      </c>
      <c r="E43" s="8">
        <v>52</v>
      </c>
      <c r="F43" s="5">
        <f t="shared" si="6"/>
        <v>179</v>
      </c>
    </row>
    <row r="44" spans="2:6" ht="20.100000000000001" customHeight="1" x14ac:dyDescent="0.25">
      <c r="B44" s="5" t="s">
        <v>81</v>
      </c>
      <c r="C44" s="8">
        <v>59</v>
      </c>
      <c r="D44" s="8">
        <v>90</v>
      </c>
      <c r="E44" s="8">
        <v>52</v>
      </c>
      <c r="F44" s="5">
        <f t="shared" si="6"/>
        <v>201</v>
      </c>
    </row>
    <row r="45" spans="2:6" ht="20.100000000000001" customHeight="1" x14ac:dyDescent="0.25">
      <c r="B45" s="5" t="s">
        <v>82</v>
      </c>
      <c r="C45" s="8">
        <v>66</v>
      </c>
      <c r="D45" s="8">
        <v>64</v>
      </c>
      <c r="E45" s="8">
        <v>70</v>
      </c>
      <c r="F45" s="5">
        <f t="shared" si="6"/>
        <v>200</v>
      </c>
    </row>
    <row r="46" spans="2:6" ht="20.100000000000001" customHeight="1" x14ac:dyDescent="0.25">
      <c r="B46" s="5" t="s">
        <v>83</v>
      </c>
      <c r="C46" s="8">
        <v>56</v>
      </c>
      <c r="D46" s="8">
        <v>69</v>
      </c>
      <c r="E46" s="8">
        <v>60</v>
      </c>
      <c r="F46" s="5">
        <f t="shared" si="6"/>
        <v>185</v>
      </c>
    </row>
    <row r="47" spans="2:6" ht="20.100000000000001" customHeight="1" x14ac:dyDescent="0.25">
      <c r="B47" s="5" t="s">
        <v>84</v>
      </c>
      <c r="C47" s="8">
        <v>75</v>
      </c>
      <c r="D47" s="8">
        <v>72</v>
      </c>
      <c r="E47" s="8">
        <v>56</v>
      </c>
      <c r="F47" s="5">
        <f t="shared" si="6"/>
        <v>203</v>
      </c>
    </row>
    <row r="48" spans="2:6" ht="20.100000000000001" customHeight="1" x14ac:dyDescent="0.25">
      <c r="B48" s="5" t="s">
        <v>85</v>
      </c>
      <c r="C48" s="8">
        <v>88</v>
      </c>
      <c r="D48" s="8">
        <v>76</v>
      </c>
      <c r="E48" s="8">
        <v>70</v>
      </c>
      <c r="F48" s="5">
        <f t="shared" si="6"/>
        <v>234</v>
      </c>
    </row>
    <row r="49" spans="2:8" ht="20.100000000000001" customHeight="1" x14ac:dyDescent="0.25">
      <c r="B49" s="5" t="s">
        <v>86</v>
      </c>
      <c r="C49" s="8">
        <v>66</v>
      </c>
      <c r="D49" s="8">
        <v>54</v>
      </c>
      <c r="E49" s="8">
        <v>82</v>
      </c>
      <c r="F49" s="5">
        <f t="shared" si="6"/>
        <v>202</v>
      </c>
    </row>
    <row r="50" spans="2:8" ht="20.100000000000001" customHeight="1" x14ac:dyDescent="0.25">
      <c r="B50" s="5" t="s">
        <v>87</v>
      </c>
      <c r="C50" s="5">
        <v>68</v>
      </c>
      <c r="D50" s="5">
        <v>80</v>
      </c>
      <c r="E50" s="5">
        <v>74</v>
      </c>
      <c r="F50" s="5">
        <f t="shared" si="6"/>
        <v>222</v>
      </c>
    </row>
    <row r="51" spans="2:8" ht="20.100000000000001" customHeight="1" x14ac:dyDescent="0.25">
      <c r="B51" s="5" t="s">
        <v>88</v>
      </c>
      <c r="C51" s="5">
        <v>84</v>
      </c>
      <c r="D51" s="5">
        <v>50</v>
      </c>
      <c r="E51" s="5">
        <v>58</v>
      </c>
      <c r="F51" s="5">
        <f t="shared" si="6"/>
        <v>192</v>
      </c>
    </row>
    <row r="52" spans="2:8" ht="20.100000000000001" customHeight="1" x14ac:dyDescent="0.25">
      <c r="B52" s="27"/>
      <c r="C52" s="27"/>
      <c r="D52" s="27"/>
    </row>
    <row r="53" spans="2:8" ht="20.100000000000001" customHeight="1" x14ac:dyDescent="0.25">
      <c r="B53" s="61" t="s">
        <v>230</v>
      </c>
      <c r="C53" s="62"/>
      <c r="D53" s="63"/>
      <c r="F53"/>
    </row>
    <row r="54" spans="2:8" ht="20.100000000000001" customHeight="1" x14ac:dyDescent="0.25">
      <c r="B54" s="28"/>
      <c r="C54" s="28"/>
      <c r="D54" s="28"/>
      <c r="E54" s="2"/>
    </row>
    <row r="55" spans="2:8" ht="20.100000000000001" customHeight="1" x14ac:dyDescent="0.25">
      <c r="B55" s="9" t="s">
        <v>10</v>
      </c>
      <c r="C55" s="9" t="s">
        <v>11</v>
      </c>
      <c r="D55" s="9" t="s">
        <v>12</v>
      </c>
    </row>
    <row r="56" spans="2:8" ht="20.100000000000001" customHeight="1" x14ac:dyDescent="0.25">
      <c r="B56" s="5" t="s">
        <v>13</v>
      </c>
      <c r="C56" s="3">
        <v>40.417299999999997</v>
      </c>
      <c r="D56" s="5">
        <v>82.9071</v>
      </c>
    </row>
    <row r="57" spans="2:8" ht="20.100000000000001" customHeight="1" x14ac:dyDescent="0.25">
      <c r="B57" s="5" t="s">
        <v>14</v>
      </c>
      <c r="C57" s="5">
        <v>64.200800000000001</v>
      </c>
      <c r="D57" s="5">
        <v>149.49369999999999</v>
      </c>
    </row>
    <row r="58" spans="2:8" ht="20.100000000000001" customHeight="1" x14ac:dyDescent="0.25">
      <c r="B58" s="4"/>
      <c r="C58" s="4"/>
      <c r="D58" s="4"/>
    </row>
    <row r="59" spans="2:8" ht="20.100000000000001" customHeight="1" x14ac:dyDescent="0.25">
      <c r="B59" s="45" t="s">
        <v>15</v>
      </c>
      <c r="C59" s="5">
        <f>2*6400*ASIN(SQRT((SIN(C57-C56)/2)^2+COS(C56)*COS(C57)*(SIN(D57-D56)/2)^2))</f>
        <v>6292.133385033706</v>
      </c>
      <c r="D59" s="4"/>
    </row>
    <row r="61" spans="2:8" ht="20.100000000000001" customHeight="1" x14ac:dyDescent="0.25">
      <c r="B61" s="59" t="s">
        <v>231</v>
      </c>
      <c r="C61" s="59"/>
      <c r="D61" s="59"/>
      <c r="F61"/>
    </row>
    <row r="62" spans="2:8" ht="20.100000000000001" customHeight="1" x14ac:dyDescent="0.25">
      <c r="B62" s="2"/>
      <c r="C62" s="2"/>
      <c r="D62" s="2"/>
      <c r="E62" s="2"/>
    </row>
    <row r="63" spans="2:8" ht="20.100000000000001" customHeight="1" x14ac:dyDescent="0.25">
      <c r="B63" s="10" t="s">
        <v>18</v>
      </c>
      <c r="C63" s="10" t="s">
        <v>16</v>
      </c>
      <c r="D63" s="44" t="s">
        <v>17</v>
      </c>
      <c r="H63" s="6"/>
    </row>
    <row r="64" spans="2:8" ht="157.5" customHeight="1" x14ac:dyDescent="0.25">
      <c r="B64" s="8">
        <v>1</v>
      </c>
      <c r="C64" s="11" t="s">
        <v>19</v>
      </c>
      <c r="D64" s="8"/>
      <c r="H64" s="7"/>
    </row>
    <row r="65" spans="2:9" ht="158.25" customHeight="1" x14ac:dyDescent="0.25">
      <c r="B65" s="8">
        <v>2</v>
      </c>
      <c r="C65" s="11" t="s">
        <v>20</v>
      </c>
      <c r="D65" s="8"/>
      <c r="H65" s="7"/>
    </row>
    <row r="66" spans="2:9" ht="138.75" customHeight="1" x14ac:dyDescent="0.25">
      <c r="B66" s="8">
        <v>3</v>
      </c>
      <c r="C66" s="11" t="s">
        <v>21</v>
      </c>
      <c r="D66" s="8"/>
      <c r="H66" s="7"/>
    </row>
    <row r="68" spans="2:9" ht="20.100000000000001" customHeight="1" x14ac:dyDescent="0.25">
      <c r="B68" s="58" t="s">
        <v>232</v>
      </c>
      <c r="C68" s="58"/>
      <c r="D68" s="58"/>
      <c r="F68"/>
    </row>
    <row r="69" spans="2:9" ht="20.100000000000001" customHeight="1" x14ac:dyDescent="0.25">
      <c r="B69" s="2"/>
      <c r="C69" s="2"/>
      <c r="D69" s="2"/>
      <c r="E69" s="2"/>
    </row>
    <row r="70" spans="2:9" ht="20.100000000000001" customHeight="1" x14ac:dyDescent="0.25">
      <c r="B70" s="45" t="s">
        <v>22</v>
      </c>
      <c r="C70" s="45" t="s">
        <v>23</v>
      </c>
      <c r="G70" s="12"/>
    </row>
    <row r="71" spans="2:9" ht="20.100000000000001" customHeight="1" x14ac:dyDescent="0.25">
      <c r="B71" s="5" t="s">
        <v>24</v>
      </c>
      <c r="C71" s="3"/>
      <c r="G71" s="13"/>
      <c r="I71" s="23"/>
    </row>
    <row r="72" spans="2:9" ht="20.100000000000001" customHeight="1" x14ac:dyDescent="0.25">
      <c r="B72" s="14" t="s">
        <v>31</v>
      </c>
      <c r="C72" s="5"/>
      <c r="G72" s="13"/>
    </row>
    <row r="74" spans="2:9" ht="20.100000000000001" customHeight="1" x14ac:dyDescent="0.25">
      <c r="B74" s="59" t="s">
        <v>233</v>
      </c>
      <c r="C74" s="59"/>
      <c r="D74" s="59"/>
      <c r="F74"/>
    </row>
    <row r="75" spans="2:9" ht="20.100000000000001" customHeight="1" x14ac:dyDescent="0.25">
      <c r="B75" s="2"/>
      <c r="C75" s="2"/>
      <c r="D75" s="2"/>
      <c r="E75" s="2"/>
    </row>
    <row r="76" spans="2:9" ht="20.100000000000001" customHeight="1" x14ac:dyDescent="0.25">
      <c r="B76" s="10" t="s">
        <v>0</v>
      </c>
      <c r="C76" s="10" t="s">
        <v>36</v>
      </c>
      <c r="D76" s="10" t="s">
        <v>10</v>
      </c>
    </row>
    <row r="77" spans="2:9" ht="20.100000000000001" customHeight="1" x14ac:dyDescent="0.25">
      <c r="B77" s="17" t="s">
        <v>37</v>
      </c>
      <c r="C77" s="17" t="s">
        <v>38</v>
      </c>
      <c r="D77" s="17" t="s">
        <v>39</v>
      </c>
      <c r="H77" s="6"/>
    </row>
    <row r="78" spans="2:9" ht="20.100000000000001" customHeight="1" x14ac:dyDescent="0.25">
      <c r="B78" s="17" t="s">
        <v>40</v>
      </c>
      <c r="C78" s="17" t="s">
        <v>41</v>
      </c>
      <c r="D78" s="22" t="s">
        <v>74</v>
      </c>
      <c r="H78" s="13"/>
    </row>
    <row r="79" spans="2:9" ht="20.100000000000001" customHeight="1" x14ac:dyDescent="0.25">
      <c r="B79" s="17" t="s">
        <v>42</v>
      </c>
      <c r="C79" s="17" t="s">
        <v>41</v>
      </c>
      <c r="D79" s="17" t="s">
        <v>43</v>
      </c>
      <c r="H79" s="13"/>
    </row>
    <row r="80" spans="2:9" ht="20.100000000000001" customHeight="1" x14ac:dyDescent="0.25">
      <c r="B80" s="17" t="s">
        <v>44</v>
      </c>
      <c r="C80" s="17" t="s">
        <v>41</v>
      </c>
      <c r="D80" s="17" t="s">
        <v>45</v>
      </c>
      <c r="H80" s="13"/>
    </row>
    <row r="81" spans="2:8" ht="20.100000000000001" customHeight="1" x14ac:dyDescent="0.25">
      <c r="B81" s="17" t="s">
        <v>37</v>
      </c>
      <c r="C81" s="17" t="s">
        <v>38</v>
      </c>
      <c r="D81" s="17" t="s">
        <v>39</v>
      </c>
      <c r="H81" s="13"/>
    </row>
    <row r="82" spans="2:8" ht="20.100000000000001" customHeight="1" x14ac:dyDescent="0.25">
      <c r="B82" s="17" t="s">
        <v>46</v>
      </c>
      <c r="C82" s="17" t="s">
        <v>41</v>
      </c>
      <c r="D82" s="17" t="s">
        <v>47</v>
      </c>
      <c r="H82" s="13"/>
    </row>
    <row r="83" spans="2:8" ht="20.100000000000001" customHeight="1" x14ac:dyDescent="0.25">
      <c r="B83" s="17" t="s">
        <v>48</v>
      </c>
      <c r="C83" s="17" t="s">
        <v>41</v>
      </c>
      <c r="D83" s="17" t="s">
        <v>49</v>
      </c>
      <c r="H83" s="13"/>
    </row>
    <row r="84" spans="2:8" ht="20.100000000000001" customHeight="1" x14ac:dyDescent="0.25">
      <c r="B84" s="17" t="s">
        <v>44</v>
      </c>
      <c r="C84" s="17" t="s">
        <v>41</v>
      </c>
      <c r="D84" s="17" t="s">
        <v>45</v>
      </c>
      <c r="H84" s="13"/>
    </row>
    <row r="85" spans="2:8" ht="20.100000000000001" customHeight="1" x14ac:dyDescent="0.25">
      <c r="B85" s="8" t="s">
        <v>4</v>
      </c>
      <c r="C85" s="29" t="s">
        <v>38</v>
      </c>
      <c r="D85" s="29" t="s">
        <v>89</v>
      </c>
      <c r="H85" s="13"/>
    </row>
    <row r="86" spans="2:8" ht="20.100000000000001" customHeight="1" x14ac:dyDescent="0.25">
      <c r="B86" s="8" t="s">
        <v>5</v>
      </c>
      <c r="C86" s="29" t="s">
        <v>41</v>
      </c>
      <c r="D86" s="29" t="s">
        <v>39</v>
      </c>
      <c r="H86" s="13"/>
    </row>
    <row r="87" spans="2:8" ht="20.100000000000001" customHeight="1" x14ac:dyDescent="0.25">
      <c r="B87" s="8" t="s">
        <v>6</v>
      </c>
      <c r="C87" s="29" t="s">
        <v>38</v>
      </c>
      <c r="D87" s="29" t="s">
        <v>45</v>
      </c>
      <c r="H87" s="13"/>
    </row>
    <row r="88" spans="2:8" ht="20.100000000000001" customHeight="1" x14ac:dyDescent="0.25">
      <c r="B88" s="8" t="s">
        <v>7</v>
      </c>
      <c r="C88" s="29" t="s">
        <v>41</v>
      </c>
      <c r="D88" s="29" t="s">
        <v>39</v>
      </c>
      <c r="H88" s="13"/>
    </row>
    <row r="89" spans="2:8" ht="20.100000000000001" customHeight="1" x14ac:dyDescent="0.25">
      <c r="B89" s="8" t="s">
        <v>8</v>
      </c>
      <c r="C89" s="29" t="s">
        <v>41</v>
      </c>
      <c r="D89" s="29" t="s">
        <v>47</v>
      </c>
      <c r="H89" s="13"/>
    </row>
    <row r="90" spans="2:8" ht="20.100000000000001" customHeight="1" x14ac:dyDescent="0.25">
      <c r="B90" s="8" t="s">
        <v>9</v>
      </c>
      <c r="C90" s="29" t="s">
        <v>41</v>
      </c>
      <c r="D90" s="29" t="s">
        <v>45</v>
      </c>
      <c r="H90" s="13"/>
    </row>
    <row r="91" spans="2:8" ht="20.100000000000001" customHeight="1" x14ac:dyDescent="0.25">
      <c r="B91" s="26" t="s">
        <v>75</v>
      </c>
      <c r="C91" s="29" t="s">
        <v>41</v>
      </c>
      <c r="D91" s="29" t="s">
        <v>74</v>
      </c>
      <c r="H91" s="13"/>
    </row>
    <row r="92" spans="2:8" ht="20.100000000000001" customHeight="1" x14ac:dyDescent="0.25">
      <c r="B92" s="26" t="s">
        <v>76</v>
      </c>
      <c r="C92" s="29" t="s">
        <v>41</v>
      </c>
      <c r="D92" s="29" t="s">
        <v>49</v>
      </c>
      <c r="H92" s="13"/>
    </row>
    <row r="93" spans="2:8" ht="20.100000000000001" customHeight="1" x14ac:dyDescent="0.25">
      <c r="B93" s="26" t="s">
        <v>77</v>
      </c>
      <c r="C93" s="29" t="s">
        <v>41</v>
      </c>
      <c r="D93" s="29" t="s">
        <v>89</v>
      </c>
      <c r="H93" s="13"/>
    </row>
    <row r="94" spans="2:8" ht="20.100000000000001" customHeight="1" x14ac:dyDescent="0.25">
      <c r="B94" s="5" t="s">
        <v>86</v>
      </c>
      <c r="C94" s="29" t="s">
        <v>38</v>
      </c>
      <c r="D94" s="29" t="s">
        <v>45</v>
      </c>
      <c r="H94" s="13"/>
    </row>
    <row r="95" spans="2:8" ht="20.100000000000001" customHeight="1" x14ac:dyDescent="0.25">
      <c r="B95" s="5" t="s">
        <v>87</v>
      </c>
      <c r="C95" s="29" t="s">
        <v>41</v>
      </c>
      <c r="D95" s="29" t="s">
        <v>39</v>
      </c>
      <c r="H95" s="13"/>
    </row>
    <row r="96" spans="2:8" ht="20.100000000000001" customHeight="1" x14ac:dyDescent="0.25">
      <c r="B96" s="5" t="s">
        <v>88</v>
      </c>
      <c r="C96" s="29" t="s">
        <v>38</v>
      </c>
      <c r="D96" s="29" t="s">
        <v>49</v>
      </c>
      <c r="H96" s="13"/>
    </row>
    <row r="97" spans="2:8" ht="20.100000000000001" customHeight="1" x14ac:dyDescent="0.25">
      <c r="H97" s="13"/>
    </row>
    <row r="98" spans="2:8" ht="20.100000000000001" customHeight="1" x14ac:dyDescent="0.25">
      <c r="B98" s="58" t="s">
        <v>234</v>
      </c>
      <c r="C98" s="58"/>
      <c r="D98" s="58"/>
      <c r="F98"/>
    </row>
    <row r="99" spans="2:8" ht="20.100000000000001" customHeight="1" x14ac:dyDescent="0.25">
      <c r="B99" s="2"/>
      <c r="C99" s="2"/>
      <c r="D99" s="2"/>
      <c r="E99" s="2"/>
    </row>
    <row r="100" spans="2:8" ht="20.100000000000001" customHeight="1" x14ac:dyDescent="0.25">
      <c r="B100" s="18" t="s">
        <v>0</v>
      </c>
      <c r="C100" s="18" t="s">
        <v>50</v>
      </c>
      <c r="D100" s="18" t="s">
        <v>51</v>
      </c>
    </row>
    <row r="101" spans="2:8" ht="20.100000000000001" customHeight="1" x14ac:dyDescent="0.25">
      <c r="B101" s="14" t="s">
        <v>52</v>
      </c>
      <c r="C101" s="14" t="s">
        <v>53</v>
      </c>
      <c r="D101" s="14" t="s">
        <v>54</v>
      </c>
    </row>
    <row r="102" spans="2:8" ht="20.100000000000001" customHeight="1" x14ac:dyDescent="0.25">
      <c r="B102" s="14" t="s">
        <v>55</v>
      </c>
      <c r="C102" s="14" t="s">
        <v>56</v>
      </c>
      <c r="D102" s="14" t="s">
        <v>57</v>
      </c>
    </row>
    <row r="103" spans="2:8" ht="20.100000000000001" customHeight="1" x14ac:dyDescent="0.25">
      <c r="B103" s="14" t="s">
        <v>58</v>
      </c>
      <c r="C103" s="14" t="s">
        <v>59</v>
      </c>
      <c r="D103" s="14" t="s">
        <v>60</v>
      </c>
    </row>
    <row r="104" spans="2:8" ht="20.100000000000001" customHeight="1" x14ac:dyDescent="0.25">
      <c r="B104" s="14" t="s">
        <v>61</v>
      </c>
      <c r="C104" s="14" t="s">
        <v>62</v>
      </c>
      <c r="D104" s="14" t="s">
        <v>63</v>
      </c>
    </row>
    <row r="105" spans="2:8" ht="20.100000000000001" customHeight="1" x14ac:dyDescent="0.25">
      <c r="B105" s="14" t="s">
        <v>55</v>
      </c>
      <c r="C105" s="14" t="s">
        <v>56</v>
      </c>
      <c r="D105" s="14" t="s">
        <v>64</v>
      </c>
    </row>
    <row r="106" spans="2:8" ht="20.100000000000001" customHeight="1" x14ac:dyDescent="0.25">
      <c r="B106" s="14" t="s">
        <v>58</v>
      </c>
      <c r="C106" s="14" t="s">
        <v>59</v>
      </c>
      <c r="D106" s="14" t="s">
        <v>65</v>
      </c>
    </row>
    <row r="107" spans="2:8" ht="20.100000000000001" customHeight="1" x14ac:dyDescent="0.25">
      <c r="B107" s="26" t="s">
        <v>122</v>
      </c>
      <c r="C107" s="14" t="s">
        <v>129</v>
      </c>
      <c r="D107" s="14" t="s">
        <v>130</v>
      </c>
    </row>
    <row r="108" spans="2:8" ht="20.100000000000001" customHeight="1" x14ac:dyDescent="0.25">
      <c r="B108" s="26" t="s">
        <v>122</v>
      </c>
      <c r="C108" s="14" t="s">
        <v>62</v>
      </c>
      <c r="D108" s="14" t="s">
        <v>131</v>
      </c>
    </row>
    <row r="109" spans="2:8" ht="20.100000000000001" customHeight="1" x14ac:dyDescent="0.25">
      <c r="B109" s="26" t="s">
        <v>123</v>
      </c>
      <c r="C109" s="14" t="s">
        <v>132</v>
      </c>
      <c r="D109" s="14">
        <v>924</v>
      </c>
    </row>
    <row r="110" spans="2:8" ht="20.100000000000001" customHeight="1" x14ac:dyDescent="0.25">
      <c r="B110" s="26" t="s">
        <v>58</v>
      </c>
      <c r="C110" s="14" t="s">
        <v>62</v>
      </c>
      <c r="D110" s="14" t="s">
        <v>133</v>
      </c>
    </row>
    <row r="111" spans="2:8" ht="20.100000000000001" customHeight="1" x14ac:dyDescent="0.25">
      <c r="B111" s="26" t="s">
        <v>124</v>
      </c>
      <c r="C111" s="14" t="s">
        <v>134</v>
      </c>
      <c r="D111" s="14" t="s">
        <v>135</v>
      </c>
    </row>
    <row r="112" spans="2:8" ht="20.100000000000001" customHeight="1" x14ac:dyDescent="0.25">
      <c r="B112" s="26" t="s">
        <v>125</v>
      </c>
      <c r="C112" s="14" t="s">
        <v>136</v>
      </c>
      <c r="D112" s="14" t="s">
        <v>137</v>
      </c>
    </row>
    <row r="113" spans="2:4" ht="20.100000000000001" customHeight="1" x14ac:dyDescent="0.25">
      <c r="B113" s="26" t="s">
        <v>122</v>
      </c>
      <c r="C113" s="14" t="s">
        <v>138</v>
      </c>
      <c r="D113" s="26" t="s">
        <v>139</v>
      </c>
    </row>
    <row r="114" spans="2:4" ht="20.100000000000001" customHeight="1" x14ac:dyDescent="0.25">
      <c r="B114" s="26" t="s">
        <v>58</v>
      </c>
      <c r="C114" s="14" t="s">
        <v>140</v>
      </c>
      <c r="D114" s="14" t="s">
        <v>141</v>
      </c>
    </row>
    <row r="115" spans="2:4" ht="20.100000000000001" customHeight="1" x14ac:dyDescent="0.25">
      <c r="B115" s="26" t="s">
        <v>52</v>
      </c>
      <c r="C115" s="14" t="s">
        <v>142</v>
      </c>
      <c r="D115" s="14" t="s">
        <v>143</v>
      </c>
    </row>
    <row r="116" spans="2:4" ht="20.100000000000001" customHeight="1" x14ac:dyDescent="0.25">
      <c r="B116" s="26" t="s">
        <v>126</v>
      </c>
      <c r="C116" s="14" t="s">
        <v>56</v>
      </c>
      <c r="D116" s="14" t="s">
        <v>144</v>
      </c>
    </row>
    <row r="117" spans="2:4" ht="20.100000000000001" customHeight="1" x14ac:dyDescent="0.25">
      <c r="B117" s="26" t="s">
        <v>239</v>
      </c>
      <c r="C117" s="14" t="s">
        <v>145</v>
      </c>
      <c r="D117" s="14" t="s">
        <v>146</v>
      </c>
    </row>
    <row r="118" spans="2:4" ht="20.100000000000001" customHeight="1" x14ac:dyDescent="0.25">
      <c r="B118" s="26" t="s">
        <v>127</v>
      </c>
      <c r="C118" s="14" t="s">
        <v>147</v>
      </c>
      <c r="D118" s="14" t="s">
        <v>148</v>
      </c>
    </row>
    <row r="119" spans="2:4" ht="20.100000000000001" customHeight="1" x14ac:dyDescent="0.25">
      <c r="B119" s="26" t="s">
        <v>128</v>
      </c>
      <c r="C119" s="14" t="s">
        <v>149</v>
      </c>
      <c r="D119" s="14" t="s">
        <v>150</v>
      </c>
    </row>
    <row r="120" spans="2:4" ht="20.100000000000001" customHeight="1" x14ac:dyDescent="0.25">
      <c r="B120" s="26" t="s">
        <v>126</v>
      </c>
      <c r="C120" s="14" t="s">
        <v>151</v>
      </c>
      <c r="D120" s="14" t="s">
        <v>152</v>
      </c>
    </row>
    <row r="121" spans="2:4" ht="20.100000000000001" customHeight="1" x14ac:dyDescent="0.25">
      <c r="B121" s="15"/>
      <c r="C121" s="15"/>
      <c r="D121" s="15"/>
    </row>
    <row r="122" spans="2:4" ht="20.100000000000001" customHeight="1" x14ac:dyDescent="0.25">
      <c r="B122" s="45" t="s">
        <v>0</v>
      </c>
      <c r="C122" s="45" t="s">
        <v>50</v>
      </c>
      <c r="D122" s="45" t="s">
        <v>51</v>
      </c>
    </row>
    <row r="123" spans="2:4" ht="20.100000000000001" customHeight="1" x14ac:dyDescent="0.25">
      <c r="B123" s="14" t="str" cm="1">
        <f t="array" ref="B123:B134">_xlfn.UNIQUE(B101:B120)</f>
        <v>Anthony</v>
      </c>
      <c r="C123" s="3" t="str" cm="1">
        <f t="array" ref="C123">_xlfn.TEXTJOIN(", ",TRUE,_xlfn.UNIQUE(IF($B$101:$B$120=$B123,$C$101:$C$120,"")))</f>
        <v>BMW, Dodge</v>
      </c>
      <c r="D123" s="14" t="str" cm="1">
        <f t="array" ref="D123">_xlfn.TEXTJOIN(", ",TRUE,_xlfn.UNIQUE(IF($B$101:$B$120=$B123,$D$101:$D$120,"")))</f>
        <v>7 Series, Durango</v>
      </c>
    </row>
    <row r="124" spans="2:4" ht="20.100000000000001" customHeight="1" x14ac:dyDescent="0.25">
      <c r="B124" s="14" t="str">
        <v>Ronald</v>
      </c>
      <c r="C124" s="3" t="str" cm="1">
        <f t="array" ref="C124">_xlfn.TEXTJOIN(", ",TRUE,_xlfn.UNIQUE(IF($B$101:$B$120=$B124,$C$101:$C$120,"")))</f>
        <v>Toyota</v>
      </c>
      <c r="D124" s="14" t="str" cm="1">
        <f t="array" ref="D124">_xlfn.TEXTJOIN(", ",TRUE,_xlfn.UNIQUE(IF($B$101:$B$120=$B124,$D$101:$D$120,"")))</f>
        <v>Camry, Corolla</v>
      </c>
    </row>
    <row r="125" spans="2:4" ht="20.100000000000001" customHeight="1" x14ac:dyDescent="0.25">
      <c r="B125" s="14" t="str">
        <v>Timothy</v>
      </c>
      <c r="C125" s="3" t="str" cm="1">
        <f t="array" ref="C125">_xlfn.TEXTJOIN(", ",TRUE,_xlfn.UNIQUE(IF($B$101:$B$120=$B125,$C$101:$C$120,"")))</f>
        <v>Lincoln, Ford, Hummer</v>
      </c>
      <c r="D125" s="14" t="str" cm="1">
        <f t="array" ref="D125">_xlfn.TEXTJOIN(", ",TRUE,_xlfn.UNIQUE(IF($B$101:$B$120=$B125,$D$101:$D$120,"")))</f>
        <v>Town Car, Continental, Mustang, H3</v>
      </c>
    </row>
    <row r="126" spans="2:4" ht="20.100000000000001" customHeight="1" x14ac:dyDescent="0.25">
      <c r="B126" s="14" t="str">
        <v>David</v>
      </c>
      <c r="C126" s="3" t="str" cm="1">
        <f t="array" ref="C126">_xlfn.TEXTJOIN(", ",TRUE,_xlfn.UNIQUE(IF($B$101:$B$120=$B126,$C$101:$C$120,"")))</f>
        <v>Ford</v>
      </c>
      <c r="D126" s="14" t="str" cm="1">
        <f t="array" ref="D126">_xlfn.TEXTJOIN(", ",TRUE,_xlfn.UNIQUE(IF($B$101:$B$120=$B126,$D$101:$D$120,"")))</f>
        <v>Taurus</v>
      </c>
    </row>
    <row r="127" spans="2:4" ht="20.100000000000001" customHeight="1" x14ac:dyDescent="0.25">
      <c r="B127" s="14" t="str">
        <v>Issac</v>
      </c>
      <c r="C127" s="3" t="str" cm="1">
        <f t="array" ref="C127">_xlfn.TEXTJOIN(", ",TRUE,_xlfn.UNIQUE(IF($B$101:$B$120=$B127,$C$101:$C$120,"")))</f>
        <v>Volvo, Ford, Chevrolet</v>
      </c>
      <c r="D127" s="14" t="str" cm="1">
        <f t="array" ref="D127">_xlfn.TEXTJOIN(", ",TRUE,_xlfn.UNIQUE(IF($B$101:$B$120=$B127,$D$101:$D$120,"")))</f>
        <v>S80, Fusion, Silverado 1500</v>
      </c>
    </row>
    <row r="128" spans="2:4" ht="20.100000000000001" customHeight="1" x14ac:dyDescent="0.25">
      <c r="B128" s="14" t="str">
        <v>Paul</v>
      </c>
      <c r="C128" s="3" t="str" cm="1">
        <f t="array" ref="C128">_xlfn.TEXTJOIN(", ",TRUE,_xlfn.UNIQUE(IF($B$101:$B$120=$B128,$C$101:$C$120,"")))</f>
        <v>Porsche</v>
      </c>
      <c r="D128" s="14" t="str" cm="1">
        <f t="array" ref="D128">_xlfn.TEXTJOIN(", ",TRUE,_xlfn.UNIQUE(IF($B$101:$B$120=$B128,$D$101:$D$120,"")))</f>
        <v>924</v>
      </c>
    </row>
    <row r="129" spans="2:6" ht="20.100000000000001" customHeight="1" x14ac:dyDescent="0.25">
      <c r="B129" s="14" t="str">
        <v>Heather</v>
      </c>
      <c r="C129" s="3" t="str" cm="1">
        <f t="array" ref="C129">_xlfn.TEXTJOIN(", ",TRUE,_xlfn.UNIQUE(IF($B$101:$B$120=$B129,$C$101:$C$120,"")))</f>
        <v>Subaru</v>
      </c>
      <c r="D129" s="14" t="str" cm="1">
        <f t="array" ref="D129">_xlfn.TEXTJOIN(", ",TRUE,_xlfn.UNIQUE(IF($B$101:$B$120=$B129,$D$101:$D$120,"")))</f>
        <v>Justy</v>
      </c>
    </row>
    <row r="130" spans="2:6" ht="20.100000000000001" customHeight="1" x14ac:dyDescent="0.25">
      <c r="B130" s="14" t="str">
        <v>Jacob</v>
      </c>
      <c r="C130" s="3" t="str" cm="1">
        <f t="array" ref="C130">_xlfn.TEXTJOIN(", ",TRUE,_xlfn.UNIQUE(IF($B$101:$B$120=$B130,$C$101:$C$120,"")))</f>
        <v>Hyundai</v>
      </c>
      <c r="D130" s="14" t="str" cm="1">
        <f t="array" ref="D130">_xlfn.TEXTJOIN(", ",TRUE,_xlfn.UNIQUE(IF($B$101:$B$120=$B130,$D$101:$D$120,"")))</f>
        <v>Accent</v>
      </c>
    </row>
    <row r="131" spans="2:6" ht="20.100000000000001" customHeight="1" x14ac:dyDescent="0.25">
      <c r="B131" s="14" t="str">
        <v>Lena</v>
      </c>
      <c r="C131" s="3" t="str" cm="1">
        <f t="array" ref="C131">_xlfn.TEXTJOIN(", ",TRUE,_xlfn.UNIQUE(IF($B$101:$B$120=$B131,$C$101:$C$120,"")))</f>
        <v>Toyota, Mercury</v>
      </c>
      <c r="D131" s="14" t="str" cm="1">
        <f t="array" ref="D131">_xlfn.TEXTJOIN(", ",TRUE,_xlfn.UNIQUE(IF($B$101:$B$120=$B131,$D$101:$D$120,"")))</f>
        <v>Supra, Tracer</v>
      </c>
    </row>
    <row r="132" spans="2:6" ht="20.100000000000001" customHeight="1" x14ac:dyDescent="0.25">
      <c r="B132" s="14" t="str">
        <v>Vinicius</v>
      </c>
      <c r="C132" s="3" t="str" cm="1">
        <f t="array" ref="C132">_xlfn.TEXTJOIN(", ",TRUE,_xlfn.UNIQUE(IF($B$101:$B$120=$B132,$C$101:$C$120,"")))</f>
        <v>Daewoo</v>
      </c>
      <c r="D132" s="14" t="str" cm="1">
        <f t="array" ref="D132">_xlfn.TEXTJOIN(", ",TRUE,_xlfn.UNIQUE(IF($B$101:$B$120=$B132,$D$101:$D$120,"")))</f>
        <v>Nubira</v>
      </c>
    </row>
    <row r="133" spans="2:6" ht="20.100000000000001" customHeight="1" x14ac:dyDescent="0.25">
      <c r="B133" s="14" t="str">
        <v>Terry</v>
      </c>
      <c r="C133" s="3" t="str" cm="1">
        <f t="array" ref="C133">_xlfn.TEXTJOIN(", ",TRUE,_xlfn.UNIQUE(IF($B$101:$B$120=$B133,$C$101:$C$120,"")))</f>
        <v>Kia</v>
      </c>
      <c r="D133" s="14" t="str" cm="1">
        <f t="array" ref="D133">_xlfn.TEXTJOIN(", ",TRUE,_xlfn.UNIQUE(IF($B$101:$B$120=$B133,$D$101:$D$120,"")))</f>
        <v>Carens</v>
      </c>
    </row>
    <row r="134" spans="2:6" ht="20.100000000000001" customHeight="1" x14ac:dyDescent="0.25">
      <c r="B134" s="14" t="str">
        <v>Rodrygo</v>
      </c>
      <c r="C134" s="3" t="str" cm="1">
        <f t="array" ref="C134">_xlfn.TEXTJOIN(", ",TRUE,_xlfn.UNIQUE(IF($B$101:$B$120=$B134,$C$101:$C$120,"")))</f>
        <v>Honda</v>
      </c>
      <c r="D134" s="14" t="str" cm="1">
        <f t="array" ref="D134">_xlfn.TEXTJOIN(", ",TRUE,_xlfn.UNIQUE(IF($B$101:$B$120=$B134,$D$101:$D$120,"")))</f>
        <v>Accord</v>
      </c>
    </row>
    <row r="135" spans="2:6" ht="20.100000000000001" customHeight="1" x14ac:dyDescent="0.25">
      <c r="B135" s="31"/>
      <c r="C135" s="32"/>
      <c r="D135" s="31"/>
    </row>
    <row r="136" spans="2:6" ht="20.100000000000001" customHeight="1" x14ac:dyDescent="0.25">
      <c r="B136" s="59" t="s">
        <v>235</v>
      </c>
      <c r="C136" s="59"/>
      <c r="D136" s="59"/>
      <c r="F136"/>
    </row>
    <row r="137" spans="2:6" ht="20.100000000000001" customHeight="1" x14ac:dyDescent="0.25">
      <c r="B137" s="2"/>
      <c r="C137" s="2"/>
      <c r="D137" s="2"/>
      <c r="E137" s="2"/>
    </row>
    <row r="138" spans="2:6" ht="20.100000000000001" customHeight="1" x14ac:dyDescent="0.25">
      <c r="B138" s="25" t="s">
        <v>0</v>
      </c>
      <c r="C138" s="25" t="s">
        <v>36</v>
      </c>
      <c r="D138" s="25" t="s">
        <v>10</v>
      </c>
    </row>
    <row r="139" spans="2:6" ht="20.100000000000001" customHeight="1" x14ac:dyDescent="0.25">
      <c r="B139" s="17" t="s">
        <v>37</v>
      </c>
      <c r="C139" s="17" t="s">
        <v>38</v>
      </c>
      <c r="D139" s="17" t="s">
        <v>39</v>
      </c>
    </row>
    <row r="140" spans="2:6" ht="20.100000000000001" customHeight="1" x14ac:dyDescent="0.25">
      <c r="B140" s="17" t="s">
        <v>40</v>
      </c>
      <c r="C140" s="17" t="s">
        <v>41</v>
      </c>
      <c r="D140" s="22" t="s">
        <v>74</v>
      </c>
    </row>
    <row r="141" spans="2:6" ht="20.100000000000001" customHeight="1" x14ac:dyDescent="0.25">
      <c r="B141" s="17" t="s">
        <v>42</v>
      </c>
      <c r="C141" s="17" t="s">
        <v>41</v>
      </c>
      <c r="D141" s="17" t="s">
        <v>43</v>
      </c>
    </row>
    <row r="142" spans="2:6" ht="20.100000000000001" customHeight="1" x14ac:dyDescent="0.25">
      <c r="B142" s="17" t="s">
        <v>44</v>
      </c>
      <c r="C142" s="17" t="s">
        <v>41</v>
      </c>
      <c r="D142" s="17" t="s">
        <v>45</v>
      </c>
    </row>
    <row r="143" spans="2:6" ht="20.100000000000001" customHeight="1" x14ac:dyDescent="0.25">
      <c r="B143" s="17" t="s">
        <v>37</v>
      </c>
      <c r="C143" s="17" t="s">
        <v>38</v>
      </c>
      <c r="D143" s="17" t="s">
        <v>39</v>
      </c>
    </row>
    <row r="144" spans="2:6" ht="20.100000000000001" customHeight="1" x14ac:dyDescent="0.25">
      <c r="B144" s="17" t="s">
        <v>46</v>
      </c>
      <c r="C144" s="17" t="s">
        <v>41</v>
      </c>
      <c r="D144" s="17" t="s">
        <v>47</v>
      </c>
    </row>
    <row r="145" spans="2:5" ht="20.100000000000001" customHeight="1" x14ac:dyDescent="0.25">
      <c r="B145" s="17" t="s">
        <v>48</v>
      </c>
      <c r="C145" s="17" t="s">
        <v>41</v>
      </c>
      <c r="D145" s="17" t="s">
        <v>49</v>
      </c>
    </row>
    <row r="146" spans="2:5" ht="20.100000000000001" customHeight="1" x14ac:dyDescent="0.25">
      <c r="B146" s="17" t="s">
        <v>44</v>
      </c>
      <c r="C146" s="17" t="s">
        <v>41</v>
      </c>
      <c r="D146" s="17" t="s">
        <v>45</v>
      </c>
    </row>
    <row r="147" spans="2:5" ht="20.100000000000001" customHeight="1" x14ac:dyDescent="0.25">
      <c r="B147" s="8" t="s">
        <v>4</v>
      </c>
      <c r="C147" s="29" t="s">
        <v>38</v>
      </c>
      <c r="D147" s="29" t="s">
        <v>89</v>
      </c>
    </row>
    <row r="148" spans="2:5" ht="20.100000000000001" customHeight="1" x14ac:dyDescent="0.25">
      <c r="B148" s="8" t="s">
        <v>5</v>
      </c>
      <c r="C148" s="29" t="s">
        <v>41</v>
      </c>
      <c r="D148" s="29" t="s">
        <v>39</v>
      </c>
    </row>
    <row r="149" spans="2:5" ht="20.100000000000001" customHeight="1" x14ac:dyDescent="0.25">
      <c r="B149" s="8" t="s">
        <v>6</v>
      </c>
      <c r="C149" s="29" t="s">
        <v>38</v>
      </c>
      <c r="D149" s="29" t="s">
        <v>45</v>
      </c>
    </row>
    <row r="150" spans="2:5" ht="20.100000000000001" customHeight="1" x14ac:dyDescent="0.25">
      <c r="B150" s="8" t="s">
        <v>7</v>
      </c>
      <c r="C150" s="29" t="s">
        <v>41</v>
      </c>
      <c r="D150" s="29" t="s">
        <v>39</v>
      </c>
    </row>
    <row r="151" spans="2:5" ht="20.100000000000001" customHeight="1" x14ac:dyDescent="0.25">
      <c r="B151" s="8" t="s">
        <v>8</v>
      </c>
      <c r="C151" s="29" t="s">
        <v>41</v>
      </c>
      <c r="D151" s="29" t="s">
        <v>47</v>
      </c>
    </row>
    <row r="152" spans="2:5" ht="20.100000000000001" customHeight="1" x14ac:dyDescent="0.25">
      <c r="B152" s="8" t="s">
        <v>9</v>
      </c>
      <c r="C152" s="29" t="s">
        <v>41</v>
      </c>
      <c r="D152" s="29" t="s">
        <v>45</v>
      </c>
    </row>
    <row r="153" spans="2:5" ht="20.100000000000001" customHeight="1" x14ac:dyDescent="0.25">
      <c r="B153" s="26" t="s">
        <v>75</v>
      </c>
      <c r="C153" s="29" t="s">
        <v>41</v>
      </c>
      <c r="D153" s="29" t="s">
        <v>74</v>
      </c>
    </row>
    <row r="154" spans="2:5" ht="20.100000000000001" customHeight="1" x14ac:dyDescent="0.25">
      <c r="B154" s="26" t="s">
        <v>76</v>
      </c>
      <c r="C154" s="29" t="s">
        <v>41</v>
      </c>
      <c r="D154" s="29" t="s">
        <v>49</v>
      </c>
    </row>
    <row r="155" spans="2:5" ht="20.100000000000001" customHeight="1" x14ac:dyDescent="0.25">
      <c r="B155" s="26" t="s">
        <v>77</v>
      </c>
      <c r="C155" s="29" t="s">
        <v>41</v>
      </c>
      <c r="D155" s="29" t="s">
        <v>89</v>
      </c>
    </row>
    <row r="156" spans="2:5" ht="20.100000000000001" customHeight="1" x14ac:dyDescent="0.25">
      <c r="B156" s="5" t="s">
        <v>86</v>
      </c>
      <c r="C156" s="29" t="s">
        <v>38</v>
      </c>
      <c r="D156" s="29" t="s">
        <v>45</v>
      </c>
    </row>
    <row r="157" spans="2:5" ht="20.100000000000001" customHeight="1" x14ac:dyDescent="0.25">
      <c r="B157" s="5" t="s">
        <v>87</v>
      </c>
      <c r="C157" s="29" t="s">
        <v>41</v>
      </c>
      <c r="D157" s="29" t="s">
        <v>39</v>
      </c>
    </row>
    <row r="158" spans="2:5" ht="20.100000000000001" customHeight="1" x14ac:dyDescent="0.25">
      <c r="B158" s="5" t="s">
        <v>88</v>
      </c>
      <c r="C158" s="29" t="s">
        <v>38</v>
      </c>
      <c r="D158" s="29" t="s">
        <v>49</v>
      </c>
    </row>
    <row r="159" spans="2:5" ht="20.100000000000001" customHeight="1" x14ac:dyDescent="0.25">
      <c r="B159" s="13"/>
      <c r="C159" s="13"/>
      <c r="D159" s="13"/>
    </row>
    <row r="160" spans="2:5" ht="20.100000000000001" customHeight="1" x14ac:dyDescent="0.25">
      <c r="B160" s="58" t="s">
        <v>236</v>
      </c>
      <c r="C160" s="58"/>
      <c r="D160" s="58"/>
      <c r="E160" s="58"/>
    </row>
    <row r="161" spans="2:15" ht="20.100000000000001" customHeight="1" x14ac:dyDescent="0.25">
      <c r="B161" s="2"/>
      <c r="C161" s="2"/>
      <c r="D161" s="2"/>
    </row>
    <row r="162" spans="2:15" ht="20.100000000000001" customHeight="1" x14ac:dyDescent="0.25">
      <c r="B162" s="35" t="s">
        <v>154</v>
      </c>
      <c r="C162" s="36" t="s">
        <v>155</v>
      </c>
      <c r="D162" s="36" t="s">
        <v>156</v>
      </c>
      <c r="E162" s="36" t="s">
        <v>157</v>
      </c>
      <c r="F162" s="40" t="s">
        <v>158</v>
      </c>
      <c r="G162" s="40" t="s">
        <v>159</v>
      </c>
      <c r="H162" s="40" t="s">
        <v>160</v>
      </c>
      <c r="I162" s="40" t="s">
        <v>161</v>
      </c>
      <c r="J162" s="40" t="s">
        <v>162</v>
      </c>
      <c r="K162" s="40" t="s">
        <v>163</v>
      </c>
      <c r="L162" s="40" t="s">
        <v>164</v>
      </c>
      <c r="M162" s="40" t="s">
        <v>165</v>
      </c>
      <c r="N162" s="40" t="s">
        <v>166</v>
      </c>
      <c r="O162" s="43" t="s">
        <v>167</v>
      </c>
    </row>
    <row r="163" spans="2:15" ht="20.100000000000001" customHeight="1" x14ac:dyDescent="0.25">
      <c r="B163" s="33" t="s">
        <v>0</v>
      </c>
      <c r="C163" s="19" t="s">
        <v>52</v>
      </c>
      <c r="D163" s="19" t="s">
        <v>55</v>
      </c>
      <c r="E163" s="19" t="s">
        <v>58</v>
      </c>
      <c r="F163" s="5" t="s">
        <v>61</v>
      </c>
      <c r="G163" s="5" t="s">
        <v>122</v>
      </c>
      <c r="H163" s="5" t="s">
        <v>123</v>
      </c>
      <c r="I163" s="5" t="s">
        <v>124</v>
      </c>
      <c r="J163" s="5" t="s">
        <v>125</v>
      </c>
      <c r="K163" s="5" t="s">
        <v>126</v>
      </c>
      <c r="L163" s="26" t="s">
        <v>239</v>
      </c>
      <c r="M163" s="5" t="s">
        <v>127</v>
      </c>
      <c r="N163" s="5" t="s">
        <v>128</v>
      </c>
      <c r="O163" s="39" t="s">
        <v>153</v>
      </c>
    </row>
    <row r="164" spans="2:15" ht="20.100000000000001" customHeight="1" x14ac:dyDescent="0.25">
      <c r="B164" s="34" t="s">
        <v>50</v>
      </c>
      <c r="C164" s="37" t="s">
        <v>53</v>
      </c>
      <c r="D164" s="37" t="s">
        <v>56</v>
      </c>
      <c r="E164" s="37" t="s">
        <v>59</v>
      </c>
      <c r="F164" s="38" t="s">
        <v>134</v>
      </c>
      <c r="G164" s="38" t="s">
        <v>136</v>
      </c>
      <c r="H164" s="38" t="s">
        <v>138</v>
      </c>
      <c r="I164" s="38" t="s">
        <v>140</v>
      </c>
      <c r="J164" s="38" t="s">
        <v>142</v>
      </c>
      <c r="K164" s="38" t="s">
        <v>56</v>
      </c>
      <c r="L164" s="38" t="s">
        <v>145</v>
      </c>
      <c r="M164" s="38" t="s">
        <v>147</v>
      </c>
      <c r="N164" s="38" t="s">
        <v>149</v>
      </c>
      <c r="O164" s="38" t="s">
        <v>151</v>
      </c>
    </row>
    <row r="165" spans="2:15" ht="20.100000000000001" customHeight="1" x14ac:dyDescent="0.25">
      <c r="B165" s="34" t="s">
        <v>51</v>
      </c>
      <c r="C165" s="37" t="s">
        <v>54</v>
      </c>
      <c r="D165" s="37" t="s">
        <v>57</v>
      </c>
      <c r="E165" s="37" t="s">
        <v>60</v>
      </c>
      <c r="F165" s="38" t="s">
        <v>135</v>
      </c>
      <c r="G165" s="38" t="s">
        <v>137</v>
      </c>
      <c r="H165" s="38" t="s">
        <v>139</v>
      </c>
      <c r="I165" s="38" t="s">
        <v>141</v>
      </c>
      <c r="J165" s="38" t="s">
        <v>143</v>
      </c>
      <c r="K165" s="38" t="s">
        <v>144</v>
      </c>
      <c r="L165" s="38" t="s">
        <v>146</v>
      </c>
      <c r="M165" s="38" t="s">
        <v>148</v>
      </c>
      <c r="N165" s="38" t="s">
        <v>150</v>
      </c>
      <c r="O165" s="38" t="s">
        <v>152</v>
      </c>
    </row>
    <row r="167" spans="2:15" ht="20.100000000000001" customHeight="1" x14ac:dyDescent="0.25">
      <c r="B167" s="42" t="s">
        <v>0</v>
      </c>
      <c r="C167" s="42" t="s">
        <v>50</v>
      </c>
      <c r="D167" s="42" t="s">
        <v>51</v>
      </c>
    </row>
    <row r="168" spans="2:15" ht="20.100000000000001" customHeight="1" x14ac:dyDescent="0.25">
      <c r="B168" s="41" t="s">
        <v>52</v>
      </c>
      <c r="C168" s="41" t="s">
        <v>53</v>
      </c>
      <c r="D168" s="41" t="s">
        <v>54</v>
      </c>
    </row>
    <row r="169" spans="2:15" ht="20.100000000000001" customHeight="1" x14ac:dyDescent="0.25">
      <c r="B169" s="41" t="s">
        <v>55</v>
      </c>
      <c r="C169" s="41" t="s">
        <v>56</v>
      </c>
      <c r="D169" s="41" t="s">
        <v>57</v>
      </c>
    </row>
    <row r="170" spans="2:15" ht="20.100000000000001" customHeight="1" x14ac:dyDescent="0.25">
      <c r="B170" s="41" t="s">
        <v>58</v>
      </c>
      <c r="C170" s="41" t="s">
        <v>59</v>
      </c>
      <c r="D170" s="41" t="s">
        <v>60</v>
      </c>
    </row>
    <row r="171" spans="2:15" ht="20.100000000000001" customHeight="1" x14ac:dyDescent="0.25">
      <c r="B171" s="41" t="s">
        <v>61</v>
      </c>
      <c r="C171" s="41" t="s">
        <v>134</v>
      </c>
      <c r="D171" s="41" t="s">
        <v>135</v>
      </c>
    </row>
    <row r="172" spans="2:15" ht="20.100000000000001" customHeight="1" x14ac:dyDescent="0.25">
      <c r="B172" s="41" t="s">
        <v>122</v>
      </c>
      <c r="C172" s="41" t="s">
        <v>136</v>
      </c>
      <c r="D172" s="41" t="s">
        <v>137</v>
      </c>
    </row>
    <row r="173" spans="2:15" ht="20.100000000000001" customHeight="1" x14ac:dyDescent="0.25">
      <c r="B173" s="41" t="s">
        <v>123</v>
      </c>
      <c r="C173" s="41" t="s">
        <v>138</v>
      </c>
      <c r="D173" s="41" t="s">
        <v>139</v>
      </c>
      <c r="F173" s="30" t="s">
        <v>168</v>
      </c>
    </row>
    <row r="174" spans="2:15" ht="20.100000000000001" customHeight="1" x14ac:dyDescent="0.25">
      <c r="B174" s="41" t="s">
        <v>124</v>
      </c>
      <c r="C174" s="41" t="s">
        <v>140</v>
      </c>
      <c r="D174" s="41" t="s">
        <v>141</v>
      </c>
    </row>
    <row r="175" spans="2:15" ht="20.100000000000001" customHeight="1" x14ac:dyDescent="0.25">
      <c r="B175" s="41" t="s">
        <v>125</v>
      </c>
      <c r="C175" s="41" t="s">
        <v>142</v>
      </c>
      <c r="D175" s="41" t="s">
        <v>143</v>
      </c>
    </row>
    <row r="176" spans="2:15" ht="20.100000000000001" customHeight="1" x14ac:dyDescent="0.25">
      <c r="B176" s="41" t="s">
        <v>126</v>
      </c>
      <c r="C176" s="41" t="s">
        <v>56</v>
      </c>
      <c r="D176" s="41" t="s">
        <v>144</v>
      </c>
    </row>
    <row r="177" spans="2:6" ht="20.100000000000001" customHeight="1" x14ac:dyDescent="0.25">
      <c r="B177" s="47" t="s">
        <v>239</v>
      </c>
      <c r="C177" s="41" t="s">
        <v>145</v>
      </c>
      <c r="D177" s="41" t="s">
        <v>146</v>
      </c>
    </row>
    <row r="178" spans="2:6" ht="20.100000000000001" customHeight="1" x14ac:dyDescent="0.25">
      <c r="B178" s="41" t="s">
        <v>127</v>
      </c>
      <c r="C178" s="41" t="s">
        <v>147</v>
      </c>
      <c r="D178" s="41" t="s">
        <v>148</v>
      </c>
    </row>
    <row r="179" spans="2:6" ht="20.100000000000001" customHeight="1" x14ac:dyDescent="0.25">
      <c r="B179" s="41" t="s">
        <v>128</v>
      </c>
      <c r="C179" s="41" t="s">
        <v>149</v>
      </c>
      <c r="D179" s="41" t="s">
        <v>150</v>
      </c>
    </row>
    <row r="180" spans="2:6" ht="20.100000000000001" customHeight="1" x14ac:dyDescent="0.25">
      <c r="B180" s="41" t="s">
        <v>153</v>
      </c>
      <c r="C180" s="41" t="s">
        <v>151</v>
      </c>
      <c r="D180" s="41" t="s">
        <v>152</v>
      </c>
    </row>
    <row r="182" spans="2:6" ht="20.100000000000001" customHeight="1" x14ac:dyDescent="0.25">
      <c r="B182" s="59" t="s">
        <v>237</v>
      </c>
      <c r="C182" s="59"/>
      <c r="D182" s="59"/>
    </row>
    <row r="183" spans="2:6" ht="20.100000000000001" customHeight="1" x14ac:dyDescent="0.25">
      <c r="B183" s="2"/>
      <c r="C183" s="2"/>
      <c r="D183" s="2"/>
    </row>
    <row r="184" spans="2:6" ht="20.100000000000001" customHeight="1" x14ac:dyDescent="0.25">
      <c r="B184" s="57" t="s">
        <v>66</v>
      </c>
      <c r="C184" s="57"/>
      <c r="D184" s="20"/>
      <c r="E184" s="57" t="s">
        <v>67</v>
      </c>
      <c r="F184" s="57"/>
    </row>
    <row r="185" spans="2:6" ht="20.100000000000001" customHeight="1" x14ac:dyDescent="0.25">
      <c r="B185" s="21" t="s">
        <v>68</v>
      </c>
      <c r="C185" s="21">
        <v>0</v>
      </c>
      <c r="D185" s="20"/>
      <c r="E185" s="21" t="s">
        <v>69</v>
      </c>
      <c r="F185" s="21">
        <v>80</v>
      </c>
    </row>
    <row r="186" spans="2:6" ht="20.100000000000001" customHeight="1" x14ac:dyDescent="0.25">
      <c r="B186" s="21" t="s">
        <v>70</v>
      </c>
      <c r="C186" s="21">
        <v>10</v>
      </c>
      <c r="D186" s="20"/>
      <c r="E186" s="21" t="s">
        <v>67</v>
      </c>
      <c r="F186" s="21">
        <v>3</v>
      </c>
    </row>
    <row r="187" spans="2:6" ht="20.100000000000001" customHeight="1" x14ac:dyDescent="0.25">
      <c r="B187" s="21" t="s">
        <v>71</v>
      </c>
      <c r="C187" s="21">
        <v>30</v>
      </c>
      <c r="D187" s="20"/>
      <c r="E187" s="21" t="s">
        <v>72</v>
      </c>
      <c r="F187" s="21">
        <f>200-F185-F186</f>
        <v>117</v>
      </c>
    </row>
    <row r="188" spans="2:6" ht="20.100000000000001" customHeight="1" x14ac:dyDescent="0.25">
      <c r="B188" s="21" t="s">
        <v>72</v>
      </c>
      <c r="C188" s="21">
        <v>70</v>
      </c>
      <c r="D188" s="20"/>
      <c r="E188" s="20"/>
      <c r="F188" s="20"/>
    </row>
    <row r="189" spans="2:6" ht="20.100000000000001" customHeight="1" x14ac:dyDescent="0.25">
      <c r="B189" s="21" t="s">
        <v>73</v>
      </c>
      <c r="C189" s="21">
        <v>100</v>
      </c>
      <c r="D189" s="20"/>
      <c r="E189" s="20"/>
      <c r="F189" s="20"/>
    </row>
    <row r="195" spans="2:15" ht="20.100000000000001" customHeight="1" x14ac:dyDescent="0.25">
      <c r="E195" s="30" t="s">
        <v>243</v>
      </c>
    </row>
    <row r="201" spans="2:15" ht="20.100000000000001" customHeight="1" x14ac:dyDescent="0.25">
      <c r="B201" s="58" t="s">
        <v>238</v>
      </c>
      <c r="C201" s="58"/>
      <c r="D201" s="58"/>
      <c r="E201" s="58"/>
      <c r="G201" s="30"/>
      <c r="H201" s="56" t="s">
        <v>241</v>
      </c>
    </row>
    <row r="203" spans="2:15" ht="20.100000000000001" customHeight="1" x14ac:dyDescent="0.25">
      <c r="B203" s="42" t="s">
        <v>10</v>
      </c>
      <c r="C203" s="42" t="s">
        <v>174</v>
      </c>
      <c r="D203" s="42" t="s">
        <v>175</v>
      </c>
      <c r="E203" s="42" t="s">
        <v>176</v>
      </c>
      <c r="F203" s="42" t="s">
        <v>177</v>
      </c>
      <c r="G203" s="42" t="s">
        <v>178</v>
      </c>
      <c r="H203" s="42" t="s">
        <v>179</v>
      </c>
      <c r="I203" s="42" t="s">
        <v>180</v>
      </c>
      <c r="J203" s="42" t="s">
        <v>181</v>
      </c>
      <c r="K203" s="42" t="s">
        <v>182</v>
      </c>
      <c r="L203" s="42" t="s">
        <v>183</v>
      </c>
      <c r="M203" s="42" t="s">
        <v>184</v>
      </c>
      <c r="N203" s="42" t="s">
        <v>185</v>
      </c>
      <c r="O203" s="42" t="s">
        <v>186</v>
      </c>
    </row>
    <row r="204" spans="2:15" ht="20.100000000000001" customHeight="1" x14ac:dyDescent="0.25">
      <c r="B204" s="41" t="s">
        <v>45</v>
      </c>
      <c r="C204" s="46">
        <v>1</v>
      </c>
      <c r="D204" s="46">
        <v>15</v>
      </c>
      <c r="E204" s="46">
        <v>8192</v>
      </c>
      <c r="F204" s="46">
        <v>8426</v>
      </c>
      <c r="G204" s="46">
        <v>6419</v>
      </c>
      <c r="H204" s="46">
        <v>9.6000000000000002E-2</v>
      </c>
      <c r="I204" s="46">
        <v>63.14</v>
      </c>
      <c r="J204" s="46">
        <v>442</v>
      </c>
      <c r="K204" s="46">
        <v>68218</v>
      </c>
      <c r="L204" s="46">
        <v>27872</v>
      </c>
      <c r="M204" s="46">
        <v>39.25</v>
      </c>
      <c r="N204" s="46">
        <v>32</v>
      </c>
      <c r="O204" s="46">
        <v>7.54</v>
      </c>
    </row>
    <row r="205" spans="2:15" ht="20.100000000000001" customHeight="1" x14ac:dyDescent="0.25">
      <c r="B205" s="41" t="s">
        <v>187</v>
      </c>
      <c r="C205" s="46">
        <v>2</v>
      </c>
      <c r="D205" s="46">
        <v>14</v>
      </c>
      <c r="E205" s="46">
        <v>8467</v>
      </c>
      <c r="F205" s="46">
        <v>10180</v>
      </c>
      <c r="G205" s="46">
        <v>5228</v>
      </c>
      <c r="H205" s="46">
        <v>9.0999999999999998E-2</v>
      </c>
      <c r="I205" s="46">
        <v>57.35</v>
      </c>
      <c r="J205" s="46">
        <v>363.8</v>
      </c>
      <c r="K205" s="46">
        <v>67024</v>
      </c>
      <c r="L205" s="46">
        <v>16303</v>
      </c>
      <c r="M205" s="46">
        <v>39</v>
      </c>
      <c r="N205" s="46">
        <v>29.6</v>
      </c>
      <c r="O205" s="46">
        <v>7.04</v>
      </c>
    </row>
    <row r="206" spans="2:15" ht="20.100000000000001" customHeight="1" x14ac:dyDescent="0.25">
      <c r="B206" s="41" t="s">
        <v>188</v>
      </c>
      <c r="C206" s="46">
        <v>3</v>
      </c>
      <c r="D206" s="46">
        <v>1</v>
      </c>
      <c r="E206" s="46">
        <v>11748</v>
      </c>
      <c r="F206" s="46">
        <v>5579</v>
      </c>
      <c r="G206" s="46">
        <v>4284</v>
      </c>
      <c r="H206" s="46">
        <v>9.4E-2</v>
      </c>
      <c r="I206" s="46">
        <v>67.260000000000005</v>
      </c>
      <c r="J206" s="46">
        <v>277.5</v>
      </c>
      <c r="K206" s="46">
        <v>63492</v>
      </c>
      <c r="L206" s="46">
        <v>4049</v>
      </c>
      <c r="M206" s="46">
        <v>33.5</v>
      </c>
      <c r="N206" s="46">
        <v>24.6</v>
      </c>
      <c r="O206" s="46">
        <v>6.87</v>
      </c>
    </row>
    <row r="207" spans="2:15" ht="20.100000000000001" customHeight="1" x14ac:dyDescent="0.25">
      <c r="B207" s="41" t="s">
        <v>89</v>
      </c>
      <c r="C207" s="46">
        <v>4</v>
      </c>
      <c r="D207" s="46">
        <v>1</v>
      </c>
      <c r="E207" s="46">
        <v>6700</v>
      </c>
      <c r="F207" s="46">
        <v>3671</v>
      </c>
      <c r="G207" s="46">
        <v>4248</v>
      </c>
      <c r="H207" s="46">
        <v>0.107</v>
      </c>
      <c r="I207" s="46">
        <v>67.84</v>
      </c>
      <c r="J207" s="46">
        <v>260.7</v>
      </c>
      <c r="K207" s="46">
        <v>60170</v>
      </c>
      <c r="L207" s="46">
        <v>3075</v>
      </c>
      <c r="M207" s="46">
        <v>15.25</v>
      </c>
      <c r="N207" s="46">
        <v>31.1</v>
      </c>
      <c r="O207" s="46">
        <v>6.8</v>
      </c>
    </row>
    <row r="208" spans="2:15" ht="20.100000000000001" customHeight="1" x14ac:dyDescent="0.25">
      <c r="B208" s="41" t="s">
        <v>189</v>
      </c>
      <c r="C208" s="46">
        <v>5</v>
      </c>
      <c r="D208" s="46">
        <v>10</v>
      </c>
      <c r="E208" s="46">
        <v>4463</v>
      </c>
      <c r="F208" s="46">
        <v>6330</v>
      </c>
      <c r="G208" s="46">
        <v>4444</v>
      </c>
      <c r="H208" s="46">
        <v>7.3999999999999996E-2</v>
      </c>
      <c r="I208" s="46">
        <v>51.01</v>
      </c>
      <c r="J208" s="46">
        <v>383.6</v>
      </c>
      <c r="K208" s="46">
        <v>60243</v>
      </c>
      <c r="L208" s="46">
        <v>25643</v>
      </c>
      <c r="M208" s="46">
        <v>7.75</v>
      </c>
      <c r="N208" s="46">
        <v>31.6</v>
      </c>
      <c r="O208" s="46">
        <v>6.28</v>
      </c>
    </row>
    <row r="209" spans="2:15" ht="20.100000000000001" customHeight="1" x14ac:dyDescent="0.25">
      <c r="B209" s="41" t="s">
        <v>190</v>
      </c>
      <c r="C209" s="46">
        <v>6</v>
      </c>
      <c r="D209" s="46">
        <v>3</v>
      </c>
      <c r="E209" s="46">
        <v>8764</v>
      </c>
      <c r="F209" s="46">
        <v>5497</v>
      </c>
      <c r="G209" s="46">
        <v>3523</v>
      </c>
      <c r="H209" s="46">
        <v>6.9000000000000006E-2</v>
      </c>
      <c r="I209" s="46">
        <v>58.87</v>
      </c>
      <c r="J209" s="46">
        <v>323.39999999999998</v>
      </c>
      <c r="K209" s="46">
        <v>60528</v>
      </c>
      <c r="L209" s="46">
        <v>5654</v>
      </c>
      <c r="M209" s="46">
        <v>18</v>
      </c>
      <c r="N209" s="46">
        <v>22.9</v>
      </c>
      <c r="O209" s="46">
        <v>6.2</v>
      </c>
    </row>
    <row r="210" spans="2:15" ht="20.100000000000001" customHeight="1" x14ac:dyDescent="0.25">
      <c r="B210" s="41" t="s">
        <v>43</v>
      </c>
      <c r="C210" s="46">
        <v>7</v>
      </c>
      <c r="D210" s="46">
        <v>12</v>
      </c>
      <c r="E210" s="46">
        <v>8598</v>
      </c>
      <c r="F210" s="46">
        <v>5360</v>
      </c>
      <c r="G210" s="46">
        <v>4752</v>
      </c>
      <c r="H210" s="46">
        <v>9.6000000000000002E-2</v>
      </c>
      <c r="I210" s="46">
        <v>52.56</v>
      </c>
      <c r="J210" s="46">
        <v>446.5</v>
      </c>
      <c r="K210" s="46">
        <v>62771</v>
      </c>
      <c r="L210" s="46">
        <v>13498</v>
      </c>
      <c r="M210" s="46">
        <v>0.5</v>
      </c>
      <c r="N210" s="46">
        <v>34.200000000000003</v>
      </c>
      <c r="O210" s="46">
        <v>6.07</v>
      </c>
    </row>
    <row r="211" spans="2:15" ht="20.100000000000001" customHeight="1" x14ac:dyDescent="0.25">
      <c r="B211" s="41" t="s">
        <v>191</v>
      </c>
      <c r="C211" s="46">
        <v>8</v>
      </c>
      <c r="D211" s="46">
        <v>5</v>
      </c>
      <c r="E211" s="46">
        <v>13655</v>
      </c>
      <c r="F211" s="46">
        <v>6390</v>
      </c>
      <c r="G211" s="46">
        <v>5028</v>
      </c>
      <c r="H211" s="46">
        <v>8.8999999999999996E-2</v>
      </c>
      <c r="I211" s="46">
        <v>57.35</v>
      </c>
      <c r="J211" s="46">
        <v>208.7</v>
      </c>
      <c r="K211" s="46">
        <v>64240</v>
      </c>
      <c r="L211" s="46">
        <v>6040</v>
      </c>
      <c r="M211" s="46">
        <v>26</v>
      </c>
      <c r="N211" s="46">
        <v>27.9</v>
      </c>
      <c r="O211" s="46">
        <v>6.04</v>
      </c>
    </row>
    <row r="212" spans="2:15" ht="20.100000000000001" customHeight="1" x14ac:dyDescent="0.25">
      <c r="B212" s="41" t="s">
        <v>47</v>
      </c>
      <c r="C212" s="46">
        <v>9</v>
      </c>
      <c r="D212" s="46">
        <v>6</v>
      </c>
      <c r="E212" s="46">
        <v>9144</v>
      </c>
      <c r="F212" s="46">
        <v>6541</v>
      </c>
      <c r="G212" s="46">
        <v>6499</v>
      </c>
      <c r="H212" s="46">
        <v>9.7000000000000003E-2</v>
      </c>
      <c r="I212" s="46">
        <v>55.38</v>
      </c>
      <c r="J212" s="46">
        <v>423.1</v>
      </c>
      <c r="K212" s="46">
        <v>65313</v>
      </c>
      <c r="L212" s="46">
        <v>7154</v>
      </c>
      <c r="M212" s="46">
        <v>39.5</v>
      </c>
      <c r="N212" s="46">
        <v>32</v>
      </c>
      <c r="O212" s="46">
        <v>5.97</v>
      </c>
    </row>
    <row r="213" spans="2:15" ht="20.100000000000001" customHeight="1" x14ac:dyDescent="0.25">
      <c r="B213" s="41" t="s">
        <v>192</v>
      </c>
      <c r="C213" s="46">
        <v>10</v>
      </c>
      <c r="D213" s="46">
        <v>10</v>
      </c>
      <c r="E213" s="46">
        <v>13729</v>
      </c>
      <c r="F213" s="46">
        <v>8587</v>
      </c>
      <c r="G213" s="46">
        <v>5302</v>
      </c>
      <c r="H213" s="46">
        <v>8.5999999999999993E-2</v>
      </c>
      <c r="I213" s="46">
        <v>56.85</v>
      </c>
      <c r="J213" s="46">
        <v>308.8</v>
      </c>
      <c r="K213" s="46">
        <v>67531</v>
      </c>
      <c r="L213" s="46">
        <v>6693</v>
      </c>
      <c r="M213" s="46">
        <v>33.5</v>
      </c>
      <c r="N213" s="46">
        <v>31.4</v>
      </c>
      <c r="O213" s="46">
        <v>5.97</v>
      </c>
    </row>
    <row r="214" spans="2:15" ht="20.100000000000001" customHeight="1" x14ac:dyDescent="0.25">
      <c r="B214" s="41" t="s">
        <v>49</v>
      </c>
      <c r="C214" s="46">
        <v>11</v>
      </c>
      <c r="D214" s="46">
        <v>2</v>
      </c>
      <c r="E214" s="46">
        <v>7168</v>
      </c>
      <c r="F214" s="46">
        <v>6725</v>
      </c>
      <c r="G214" s="46">
        <v>5953</v>
      </c>
      <c r="H214" s="46">
        <v>8.6999999999999994E-2</v>
      </c>
      <c r="I214" s="46">
        <v>56.44</v>
      </c>
      <c r="J214" s="46">
        <v>293.7</v>
      </c>
      <c r="K214" s="46">
        <v>66627</v>
      </c>
      <c r="L214" s="46">
        <v>6828</v>
      </c>
      <c r="M214" s="46">
        <v>36.75</v>
      </c>
      <c r="N214" s="46">
        <v>33.5</v>
      </c>
      <c r="O214" s="46">
        <v>5.92</v>
      </c>
    </row>
    <row r="215" spans="2:15" ht="20.100000000000001" customHeight="1" x14ac:dyDescent="0.25">
      <c r="B215" s="41" t="s">
        <v>193</v>
      </c>
      <c r="C215" s="46">
        <v>12</v>
      </c>
      <c r="D215" s="46">
        <v>5</v>
      </c>
      <c r="E215" s="46">
        <v>9714</v>
      </c>
      <c r="F215" s="46">
        <v>7305</v>
      </c>
      <c r="G215" s="46">
        <v>5485</v>
      </c>
      <c r="H215" s="46">
        <v>8.5000000000000006E-2</v>
      </c>
      <c r="I215" s="46">
        <v>61.78</v>
      </c>
      <c r="J215" s="46">
        <v>399.9</v>
      </c>
      <c r="K215" s="46">
        <v>65386</v>
      </c>
      <c r="L215" s="46">
        <v>3505</v>
      </c>
      <c r="M215" s="46">
        <v>29.75</v>
      </c>
      <c r="N215" s="46">
        <v>28.4</v>
      </c>
      <c r="O215" s="46">
        <v>5.9</v>
      </c>
    </row>
    <row r="216" spans="2:15" ht="20.100000000000001" customHeight="1" x14ac:dyDescent="0.25">
      <c r="B216" s="41" t="s">
        <v>194</v>
      </c>
      <c r="C216" s="46">
        <v>13</v>
      </c>
      <c r="D216" s="46">
        <v>2</v>
      </c>
      <c r="E216" s="46">
        <v>9373</v>
      </c>
      <c r="F216" s="46">
        <v>5842</v>
      </c>
      <c r="G216" s="46">
        <v>4593</v>
      </c>
      <c r="H216" s="46">
        <v>9.0999999999999998E-2</v>
      </c>
      <c r="I216" s="46">
        <v>61.07</v>
      </c>
      <c r="J216" s="46">
        <v>303.5</v>
      </c>
      <c r="K216" s="46">
        <v>60103</v>
      </c>
      <c r="L216" s="46">
        <v>2358</v>
      </c>
      <c r="M216" s="46">
        <v>17</v>
      </c>
      <c r="N216" s="46">
        <v>27.2</v>
      </c>
      <c r="O216" s="46">
        <v>5.81</v>
      </c>
    </row>
    <row r="217" spans="2:15" ht="20.100000000000001" customHeight="1" x14ac:dyDescent="0.25">
      <c r="B217" s="41" t="s">
        <v>195</v>
      </c>
      <c r="C217" s="46">
        <v>14</v>
      </c>
      <c r="D217" s="46">
        <v>0</v>
      </c>
      <c r="E217" s="46">
        <v>8628</v>
      </c>
      <c r="F217" s="46">
        <v>3930</v>
      </c>
      <c r="G217" s="46">
        <v>4892</v>
      </c>
      <c r="H217" s="46">
        <v>0.104</v>
      </c>
      <c r="I217" s="46">
        <v>65.62</v>
      </c>
      <c r="J217" s="46">
        <v>329</v>
      </c>
      <c r="K217" s="46">
        <v>60490</v>
      </c>
      <c r="L217" s="46">
        <v>644</v>
      </c>
      <c r="M217" s="46">
        <v>11.75</v>
      </c>
      <c r="N217" s="46">
        <v>33.299999999999997</v>
      </c>
      <c r="O217" s="46">
        <v>5.81</v>
      </c>
    </row>
    <row r="218" spans="2:15" ht="20.100000000000001" customHeight="1" x14ac:dyDescent="0.25">
      <c r="B218" s="41" t="s">
        <v>196</v>
      </c>
      <c r="C218" s="46">
        <v>15</v>
      </c>
      <c r="D218" s="46">
        <v>7</v>
      </c>
      <c r="E218" s="46">
        <v>14455</v>
      </c>
      <c r="F218" s="46">
        <v>6143</v>
      </c>
      <c r="G218" s="46">
        <v>5208</v>
      </c>
      <c r="H218" s="46">
        <v>9.5000000000000001E-2</v>
      </c>
      <c r="I218" s="46">
        <v>52.47</v>
      </c>
      <c r="J218" s="46">
        <v>425.9</v>
      </c>
      <c r="K218" s="46">
        <v>63869</v>
      </c>
      <c r="L218" s="46">
        <v>7491</v>
      </c>
      <c r="M218" s="46">
        <v>35</v>
      </c>
      <c r="N218" s="46">
        <v>31.3</v>
      </c>
      <c r="O218" s="46">
        <v>5.8</v>
      </c>
    </row>
    <row r="219" spans="2:15" ht="20.100000000000001" customHeight="1" x14ac:dyDescent="0.25">
      <c r="B219" s="41" t="s">
        <v>197</v>
      </c>
      <c r="C219" s="46">
        <v>16</v>
      </c>
      <c r="D219" s="46">
        <v>7</v>
      </c>
      <c r="E219" s="46">
        <v>7228</v>
      </c>
      <c r="F219" s="46">
        <v>5816</v>
      </c>
      <c r="G219" s="46">
        <v>4525</v>
      </c>
      <c r="H219" s="46">
        <v>9.7000000000000003E-2</v>
      </c>
      <c r="I219" s="46">
        <v>53.69</v>
      </c>
      <c r="J219" s="46">
        <v>419.3</v>
      </c>
      <c r="K219" s="46">
        <v>61025</v>
      </c>
      <c r="L219" s="46">
        <v>8497</v>
      </c>
      <c r="M219" s="46">
        <v>5.75</v>
      </c>
      <c r="N219" s="46">
        <v>35</v>
      </c>
      <c r="O219" s="46">
        <v>5.67</v>
      </c>
    </row>
    <row r="220" spans="2:15" ht="20.100000000000001" customHeight="1" x14ac:dyDescent="0.25">
      <c r="B220" s="41" t="s">
        <v>198</v>
      </c>
      <c r="C220" s="46">
        <v>17</v>
      </c>
      <c r="D220" s="46">
        <v>1</v>
      </c>
      <c r="E220" s="46">
        <v>7518</v>
      </c>
      <c r="F220" s="46">
        <v>4268</v>
      </c>
      <c r="G220" s="46">
        <v>4552</v>
      </c>
      <c r="H220" s="46">
        <v>0.10199999999999999</v>
      </c>
      <c r="I220" s="46">
        <v>63.09</v>
      </c>
      <c r="J220" s="46">
        <v>242.6</v>
      </c>
      <c r="K220" s="46">
        <v>57479</v>
      </c>
      <c r="L220" s="46">
        <v>1656</v>
      </c>
      <c r="M220" s="46">
        <v>3.75</v>
      </c>
      <c r="N220" s="46">
        <v>33</v>
      </c>
      <c r="O220" s="46">
        <v>5.66</v>
      </c>
    </row>
    <row r="221" spans="2:15" ht="20.100000000000001" customHeight="1" x14ac:dyDescent="0.25">
      <c r="B221" s="41" t="s">
        <v>199</v>
      </c>
      <c r="C221" s="46">
        <v>18</v>
      </c>
      <c r="D221" s="46">
        <v>1</v>
      </c>
      <c r="E221" s="46">
        <v>6023</v>
      </c>
      <c r="F221" s="46">
        <v>6358</v>
      </c>
      <c r="G221" s="46">
        <v>5606</v>
      </c>
      <c r="H221" s="46">
        <v>8.7999999999999995E-2</v>
      </c>
      <c r="I221" s="46">
        <v>51.8</v>
      </c>
      <c r="J221" s="46">
        <v>460.3</v>
      </c>
      <c r="K221" s="46">
        <v>61538</v>
      </c>
      <c r="L221" s="46">
        <v>3798</v>
      </c>
      <c r="M221" s="46">
        <v>38</v>
      </c>
      <c r="N221" s="46">
        <v>30</v>
      </c>
      <c r="O221" s="46">
        <v>5.52</v>
      </c>
    </row>
    <row r="222" spans="2:15" ht="20.100000000000001" customHeight="1" x14ac:dyDescent="0.25">
      <c r="B222" s="41" t="s">
        <v>200</v>
      </c>
      <c r="C222" s="46">
        <v>19</v>
      </c>
      <c r="D222" s="46">
        <v>5</v>
      </c>
      <c r="E222" s="46">
        <v>14360</v>
      </c>
      <c r="F222" s="46">
        <v>9052</v>
      </c>
      <c r="G222" s="46">
        <v>4960</v>
      </c>
      <c r="H222" s="46">
        <v>7.1999999999999995E-2</v>
      </c>
      <c r="I222" s="46">
        <v>58.1</v>
      </c>
      <c r="J222" s="46">
        <v>195.4</v>
      </c>
      <c r="K222" s="46">
        <v>65561</v>
      </c>
      <c r="L222" s="46">
        <v>4308</v>
      </c>
      <c r="M222" s="46">
        <v>37</v>
      </c>
      <c r="N222" s="46">
        <v>28.6</v>
      </c>
      <c r="O222" s="46">
        <v>5.49</v>
      </c>
    </row>
    <row r="223" spans="2:15" ht="20.100000000000001" customHeight="1" x14ac:dyDescent="0.25">
      <c r="B223" s="41" t="s">
        <v>201</v>
      </c>
      <c r="C223" s="46">
        <v>20</v>
      </c>
      <c r="D223" s="46">
        <v>1</v>
      </c>
      <c r="E223" s="46">
        <v>10109</v>
      </c>
      <c r="F223" s="46">
        <v>5785</v>
      </c>
      <c r="G223" s="46">
        <v>5960</v>
      </c>
      <c r="H223" s="46">
        <v>7.5999999999999998E-2</v>
      </c>
      <c r="I223" s="46">
        <v>68.27</v>
      </c>
      <c r="J223" s="46">
        <v>254.2</v>
      </c>
      <c r="K223" s="46">
        <v>61724</v>
      </c>
      <c r="L223" s="46">
        <v>6016</v>
      </c>
      <c r="M223" s="46">
        <v>31</v>
      </c>
      <c r="N223" s="46">
        <v>32.5</v>
      </c>
      <c r="O223" s="46">
        <v>5.4</v>
      </c>
    </row>
    <row r="224" spans="2:15" ht="20.100000000000001" customHeight="1" x14ac:dyDescent="0.25">
      <c r="B224" s="41" t="s">
        <v>202</v>
      </c>
      <c r="C224" s="46">
        <v>21</v>
      </c>
      <c r="D224" s="46">
        <v>2</v>
      </c>
      <c r="E224" s="46">
        <v>13886</v>
      </c>
      <c r="F224" s="46">
        <v>7491</v>
      </c>
      <c r="G224" s="46">
        <v>6186</v>
      </c>
      <c r="H224" s="46">
        <v>8.5000000000000006E-2</v>
      </c>
      <c r="I224" s="46">
        <v>58.24</v>
      </c>
      <c r="J224" s="46">
        <v>181.6</v>
      </c>
      <c r="K224" s="46">
        <v>64895</v>
      </c>
      <c r="L224" s="46">
        <v>2357</v>
      </c>
      <c r="M224" s="46">
        <v>37.5</v>
      </c>
      <c r="N224" s="46">
        <v>28.7</v>
      </c>
      <c r="O224" s="46">
        <v>5.37</v>
      </c>
    </row>
    <row r="225" spans="2:15" ht="20.100000000000001" customHeight="1" x14ac:dyDescent="0.25">
      <c r="B225" s="41" t="s">
        <v>203</v>
      </c>
      <c r="C225" s="46">
        <v>22</v>
      </c>
      <c r="D225" s="46">
        <v>3</v>
      </c>
      <c r="E225" s="46">
        <v>10813</v>
      </c>
      <c r="F225" s="46">
        <v>7573</v>
      </c>
      <c r="G225" s="46">
        <v>5196</v>
      </c>
      <c r="H225" s="46">
        <v>9.1999999999999998E-2</v>
      </c>
      <c r="I225" s="46">
        <v>48.05</v>
      </c>
      <c r="J225" s="46">
        <v>291.89999999999998</v>
      </c>
      <c r="K225" s="46">
        <v>63347</v>
      </c>
      <c r="L225" s="46">
        <v>5398</v>
      </c>
      <c r="M225" s="46">
        <v>36.5</v>
      </c>
      <c r="N225" s="46">
        <v>34.6</v>
      </c>
      <c r="O225" s="46">
        <v>5.3</v>
      </c>
    </row>
    <row r="226" spans="2:15" ht="20.100000000000001" customHeight="1" x14ac:dyDescent="0.25">
      <c r="B226" s="41" t="s">
        <v>13</v>
      </c>
      <c r="C226" s="46">
        <v>23</v>
      </c>
      <c r="D226" s="46">
        <v>6</v>
      </c>
      <c r="E226" s="46">
        <v>9902</v>
      </c>
      <c r="F226" s="46">
        <v>6869</v>
      </c>
      <c r="G226" s="46">
        <v>5617</v>
      </c>
      <c r="H226" s="46">
        <v>9.4E-2</v>
      </c>
      <c r="I226" s="46">
        <v>48.19</v>
      </c>
      <c r="J226" s="46">
        <v>308.8</v>
      </c>
      <c r="K226" s="46">
        <v>60245</v>
      </c>
      <c r="L226" s="46">
        <v>5903</v>
      </c>
      <c r="M226" s="46">
        <v>9.75</v>
      </c>
      <c r="N226" s="46">
        <v>26.4</v>
      </c>
      <c r="O226" s="46">
        <v>5.29</v>
      </c>
    </row>
    <row r="227" spans="2:15" ht="20.100000000000001" customHeight="1" x14ac:dyDescent="0.25">
      <c r="B227" s="41" t="s">
        <v>204</v>
      </c>
      <c r="C227" s="46">
        <v>24</v>
      </c>
      <c r="D227" s="46">
        <v>0</v>
      </c>
      <c r="E227" s="46">
        <v>10103</v>
      </c>
      <c r="F227" s="46">
        <v>5323</v>
      </c>
      <c r="G227" s="46">
        <v>5032</v>
      </c>
      <c r="H227" s="46">
        <v>6.6000000000000003E-2</v>
      </c>
      <c r="I227" s="46">
        <v>49.81</v>
      </c>
      <c r="J227" s="46">
        <v>108.6</v>
      </c>
      <c r="K227" s="46">
        <v>59693</v>
      </c>
      <c r="L227" s="46">
        <v>3361</v>
      </c>
      <c r="M227" s="46">
        <v>37</v>
      </c>
      <c r="N227" s="46">
        <v>28.6</v>
      </c>
      <c r="O227" s="46">
        <v>5.26</v>
      </c>
    </row>
    <row r="228" spans="2:15" ht="20.100000000000001" customHeight="1" x14ac:dyDescent="0.25">
      <c r="B228" s="41" t="s">
        <v>205</v>
      </c>
      <c r="C228" s="46">
        <v>25</v>
      </c>
      <c r="D228" s="46">
        <v>3</v>
      </c>
      <c r="E228" s="46">
        <v>8582</v>
      </c>
      <c r="F228" s="46">
        <v>5982</v>
      </c>
      <c r="G228" s="46">
        <v>4957</v>
      </c>
      <c r="H228" s="46">
        <v>0.105</v>
      </c>
      <c r="I228" s="46">
        <v>59.11</v>
      </c>
      <c r="J228" s="46">
        <v>334.1</v>
      </c>
      <c r="K228" s="46">
        <v>59385</v>
      </c>
      <c r="L228" s="46">
        <v>1227</v>
      </c>
      <c r="M228" s="46">
        <v>4</v>
      </c>
      <c r="N228" s="46">
        <v>33.5</v>
      </c>
      <c r="O228" s="46">
        <v>5.24</v>
      </c>
    </row>
    <row r="229" spans="2:15" ht="20.100000000000001" customHeight="1" x14ac:dyDescent="0.25">
      <c r="B229" s="41" t="s">
        <v>206</v>
      </c>
      <c r="C229" s="46">
        <v>26</v>
      </c>
      <c r="D229" s="46">
        <v>5</v>
      </c>
      <c r="E229" s="46">
        <v>7457</v>
      </c>
      <c r="F229" s="46">
        <v>6745</v>
      </c>
      <c r="G229" s="46">
        <v>4352</v>
      </c>
      <c r="H229" s="46">
        <v>9.0999999999999998E-2</v>
      </c>
      <c r="I229" s="46">
        <v>55.15</v>
      </c>
      <c r="J229" s="46">
        <v>400.1</v>
      </c>
      <c r="K229" s="46">
        <v>61580</v>
      </c>
      <c r="L229" s="46">
        <v>5879</v>
      </c>
      <c r="M229" s="46">
        <v>-0.5</v>
      </c>
      <c r="N229" s="46">
        <v>34.299999999999997</v>
      </c>
      <c r="O229" s="46">
        <v>5.21</v>
      </c>
    </row>
    <row r="230" spans="2:15" ht="20.100000000000001" customHeight="1" x14ac:dyDescent="0.25">
      <c r="B230" s="41" t="s">
        <v>39</v>
      </c>
      <c r="C230" s="46">
        <v>27</v>
      </c>
      <c r="D230" s="46">
        <v>2</v>
      </c>
      <c r="E230" s="46">
        <v>7152</v>
      </c>
      <c r="F230" s="46">
        <v>4887</v>
      </c>
      <c r="G230" s="46">
        <v>4154</v>
      </c>
      <c r="H230" s="46">
        <v>9.5000000000000001E-2</v>
      </c>
      <c r="I230" s="46">
        <v>43.35</v>
      </c>
      <c r="J230" s="46">
        <v>778.3</v>
      </c>
      <c r="K230" s="46">
        <v>60280</v>
      </c>
      <c r="L230" s="46">
        <v>2716</v>
      </c>
      <c r="M230" s="46">
        <v>28</v>
      </c>
      <c r="N230" s="46">
        <v>31.9</v>
      </c>
      <c r="O230" s="46">
        <v>5.19</v>
      </c>
    </row>
    <row r="231" spans="2:15" ht="20.100000000000001" customHeight="1" x14ac:dyDescent="0.25">
      <c r="B231" s="41" t="s">
        <v>207</v>
      </c>
      <c r="C231" s="46">
        <v>28</v>
      </c>
      <c r="D231" s="46">
        <v>4</v>
      </c>
      <c r="E231" s="46">
        <v>9268</v>
      </c>
      <c r="F231" s="46">
        <v>5634</v>
      </c>
      <c r="G231" s="46">
        <v>5083</v>
      </c>
      <c r="H231" s="46">
        <v>9.2999999999999999E-2</v>
      </c>
      <c r="I231" s="46">
        <v>50.2</v>
      </c>
      <c r="J231" s="46">
        <v>357.7</v>
      </c>
      <c r="K231" s="46">
        <v>59293</v>
      </c>
      <c r="L231" s="46">
        <v>3432</v>
      </c>
      <c r="M231" s="46">
        <v>6.5</v>
      </c>
      <c r="N231" s="46">
        <v>28.6</v>
      </c>
      <c r="O231" s="46">
        <v>5.15</v>
      </c>
    </row>
    <row r="232" spans="2:15" ht="20.100000000000001" customHeight="1" x14ac:dyDescent="0.25">
      <c r="B232" s="41" t="s">
        <v>208</v>
      </c>
      <c r="C232" s="46">
        <v>29</v>
      </c>
      <c r="D232" s="46">
        <v>1</v>
      </c>
      <c r="E232" s="46">
        <v>8978</v>
      </c>
      <c r="F232" s="46">
        <v>4092</v>
      </c>
      <c r="G232" s="46">
        <v>4228</v>
      </c>
      <c r="H232" s="46">
        <v>7.9000000000000001E-2</v>
      </c>
      <c r="I232" s="46">
        <v>60.8</v>
      </c>
      <c r="J232" s="46">
        <v>501.4</v>
      </c>
      <c r="K232" s="46">
        <v>58399</v>
      </c>
      <c r="L232" s="46">
        <v>1151</v>
      </c>
      <c r="M232" s="46">
        <v>-4.5</v>
      </c>
      <c r="N232" s="46">
        <v>24.7</v>
      </c>
      <c r="O232" s="46">
        <v>5.1100000000000003</v>
      </c>
    </row>
    <row r="233" spans="2:15" ht="20.100000000000001" customHeight="1" x14ac:dyDescent="0.25">
      <c r="B233" s="41" t="s">
        <v>209</v>
      </c>
      <c r="C233" s="46">
        <v>30</v>
      </c>
      <c r="D233" s="46">
        <v>6</v>
      </c>
      <c r="E233" s="46">
        <v>13315</v>
      </c>
      <c r="F233" s="46">
        <v>5341</v>
      </c>
      <c r="G233" s="46">
        <v>5430</v>
      </c>
      <c r="H233" s="46">
        <v>9.1999999999999998E-2</v>
      </c>
      <c r="I233" s="46">
        <v>49.52</v>
      </c>
      <c r="J233" s="46">
        <v>478</v>
      </c>
      <c r="K233" s="46">
        <v>60827</v>
      </c>
      <c r="L233" s="46">
        <v>6704</v>
      </c>
      <c r="M233" s="46">
        <v>19</v>
      </c>
      <c r="N233" s="46">
        <v>29.8</v>
      </c>
      <c r="O233" s="46">
        <v>5.1100000000000003</v>
      </c>
    </row>
    <row r="234" spans="2:15" ht="20.100000000000001" customHeight="1" x14ac:dyDescent="0.25">
      <c r="B234" s="41" t="s">
        <v>210</v>
      </c>
      <c r="C234" s="46">
        <v>31</v>
      </c>
      <c r="D234" s="46">
        <v>1</v>
      </c>
      <c r="E234" s="46">
        <v>4747</v>
      </c>
      <c r="F234" s="46">
        <v>4493</v>
      </c>
      <c r="G234" s="46">
        <v>5661</v>
      </c>
      <c r="H234" s="46">
        <v>8.6999999999999994E-2</v>
      </c>
      <c r="I234" s="46">
        <v>48.9</v>
      </c>
      <c r="J234" s="46">
        <v>234.2</v>
      </c>
      <c r="K234" s="46">
        <v>59171</v>
      </c>
      <c r="L234" s="46">
        <v>1470</v>
      </c>
      <c r="M234" s="46">
        <v>1.75</v>
      </c>
      <c r="N234" s="46">
        <v>29.5</v>
      </c>
      <c r="O234" s="46">
        <v>5.03</v>
      </c>
    </row>
    <row r="235" spans="2:15" ht="20.100000000000001" customHeight="1" x14ac:dyDescent="0.25">
      <c r="B235" s="41" t="s">
        <v>211</v>
      </c>
      <c r="C235" s="46">
        <v>32</v>
      </c>
      <c r="D235" s="46">
        <v>2</v>
      </c>
      <c r="E235" s="46">
        <v>9088</v>
      </c>
      <c r="F235" s="46">
        <v>5260</v>
      </c>
      <c r="G235" s="46">
        <v>4753</v>
      </c>
      <c r="H235" s="46">
        <v>8.8999999999999996E-2</v>
      </c>
      <c r="I235" s="46">
        <v>52.3</v>
      </c>
      <c r="J235" s="46">
        <v>425</v>
      </c>
      <c r="K235" s="46">
        <v>58581</v>
      </c>
      <c r="L235" s="46">
        <v>1606</v>
      </c>
      <c r="M235" s="46">
        <v>7.75</v>
      </c>
      <c r="N235" s="46">
        <v>29.2</v>
      </c>
      <c r="O235" s="46">
        <v>4.9400000000000004</v>
      </c>
    </row>
    <row r="236" spans="2:15" ht="20.100000000000001" customHeight="1" x14ac:dyDescent="0.25">
      <c r="B236" s="41" t="s">
        <v>212</v>
      </c>
      <c r="C236" s="46">
        <v>33</v>
      </c>
      <c r="D236" s="46">
        <v>1</v>
      </c>
      <c r="E236" s="46">
        <v>16679</v>
      </c>
      <c r="F236" s="46">
        <v>7480</v>
      </c>
      <c r="G236" s="46">
        <v>4575</v>
      </c>
      <c r="H236" s="46">
        <v>7.0999999999999994E-2</v>
      </c>
      <c r="I236" s="46">
        <v>52.37</v>
      </c>
      <c r="J236" s="46">
        <v>146.4</v>
      </c>
      <c r="K236" s="46">
        <v>60448</v>
      </c>
      <c r="L236" s="46">
        <v>2115</v>
      </c>
      <c r="M236" s="46">
        <v>27.5</v>
      </c>
      <c r="N236" s="46">
        <v>23.5</v>
      </c>
      <c r="O236" s="46">
        <v>4.9000000000000004</v>
      </c>
    </row>
    <row r="237" spans="2:15" ht="20.100000000000001" customHeight="1" x14ac:dyDescent="0.25">
      <c r="B237" s="41" t="s">
        <v>213</v>
      </c>
      <c r="C237" s="46">
        <v>34</v>
      </c>
      <c r="D237" s="46">
        <v>7</v>
      </c>
      <c r="E237" s="46">
        <v>15565</v>
      </c>
      <c r="F237" s="46">
        <v>7127</v>
      </c>
      <c r="G237" s="46">
        <v>4711</v>
      </c>
      <c r="H237" s="46">
        <v>8.8999999999999996E-2</v>
      </c>
      <c r="I237" s="46">
        <v>50.54</v>
      </c>
      <c r="J237" s="46">
        <v>389.5</v>
      </c>
      <c r="K237" s="46">
        <v>62080</v>
      </c>
      <c r="L237" s="46">
        <v>7948</v>
      </c>
      <c r="M237" s="46">
        <v>15.5</v>
      </c>
      <c r="N237" s="46">
        <v>33.799999999999997</v>
      </c>
      <c r="O237" s="46">
        <v>4.87</v>
      </c>
    </row>
    <row r="238" spans="2:15" ht="20.100000000000001" customHeight="1" x14ac:dyDescent="0.25">
      <c r="B238" s="41" t="s">
        <v>214</v>
      </c>
      <c r="C238" s="46">
        <v>35</v>
      </c>
      <c r="D238" s="46">
        <v>1</v>
      </c>
      <c r="E238" s="46">
        <v>11091</v>
      </c>
      <c r="F238" s="46">
        <v>7906</v>
      </c>
      <c r="G238" s="46">
        <v>5361</v>
      </c>
      <c r="H238" s="46">
        <v>0.09</v>
      </c>
      <c r="I238" s="46">
        <v>51.67</v>
      </c>
      <c r="J238" s="46">
        <v>431.9</v>
      </c>
      <c r="K238" s="46">
        <v>61135</v>
      </c>
      <c r="L238" s="46">
        <v>813</v>
      </c>
      <c r="M238" s="46">
        <v>25.25</v>
      </c>
      <c r="N238" s="46">
        <v>26.6</v>
      </c>
      <c r="O238" s="46">
        <v>4.83</v>
      </c>
    </row>
    <row r="239" spans="2:15" ht="20.100000000000001" customHeight="1" x14ac:dyDescent="0.25">
      <c r="B239" s="41" t="s">
        <v>215</v>
      </c>
      <c r="C239" s="46">
        <v>36</v>
      </c>
      <c r="D239" s="46">
        <v>4</v>
      </c>
      <c r="E239" s="46">
        <v>8992</v>
      </c>
      <c r="F239" s="46">
        <v>5759</v>
      </c>
      <c r="G239" s="46">
        <v>3983</v>
      </c>
      <c r="H239" s="46">
        <v>8.8999999999999996E-2</v>
      </c>
      <c r="I239" s="46">
        <v>42.76</v>
      </c>
      <c r="J239" s="46">
        <v>542.70000000000005</v>
      </c>
      <c r="K239" s="46">
        <v>61526</v>
      </c>
      <c r="L239" s="46">
        <v>4167</v>
      </c>
      <c r="M239" s="46">
        <v>0.75</v>
      </c>
      <c r="N239" s="46">
        <v>33.6</v>
      </c>
      <c r="O239" s="46">
        <v>4.72</v>
      </c>
    </row>
    <row r="240" spans="2:15" ht="20.100000000000001" customHeight="1" x14ac:dyDescent="0.25">
      <c r="B240" s="41" t="s">
        <v>216</v>
      </c>
      <c r="C240" s="46">
        <v>37</v>
      </c>
      <c r="D240" s="46">
        <v>3</v>
      </c>
      <c r="E240" s="46">
        <v>11072</v>
      </c>
      <c r="F240" s="46">
        <v>7610</v>
      </c>
      <c r="G240" s="46">
        <v>5334</v>
      </c>
      <c r="H240" s="46">
        <v>0.10100000000000001</v>
      </c>
      <c r="I240" s="46">
        <v>52.92</v>
      </c>
      <c r="J240" s="46">
        <v>484.8</v>
      </c>
      <c r="K240" s="46">
        <v>62936</v>
      </c>
      <c r="L240" s="46">
        <v>5971</v>
      </c>
      <c r="M240" s="46">
        <v>4.25</v>
      </c>
      <c r="N240" s="46">
        <v>33</v>
      </c>
      <c r="O240" s="46">
        <v>4.71</v>
      </c>
    </row>
    <row r="241" spans="2:15" ht="20.100000000000001" customHeight="1" x14ac:dyDescent="0.25">
      <c r="B241" s="41" t="s">
        <v>217</v>
      </c>
      <c r="C241" s="46">
        <v>38</v>
      </c>
      <c r="D241" s="46">
        <v>2</v>
      </c>
      <c r="E241" s="46">
        <v>6967</v>
      </c>
      <c r="F241" s="46">
        <v>4457</v>
      </c>
      <c r="G241" s="46">
        <v>5308</v>
      </c>
      <c r="H241" s="46">
        <v>7.3999999999999996E-2</v>
      </c>
      <c r="I241" s="46">
        <v>51.08</v>
      </c>
      <c r="J241" s="46">
        <v>469.8</v>
      </c>
      <c r="K241" s="46">
        <v>57369</v>
      </c>
      <c r="L241" s="46">
        <v>2662</v>
      </c>
      <c r="M241" s="46">
        <v>4</v>
      </c>
      <c r="N241" s="46">
        <v>28.2</v>
      </c>
      <c r="O241" s="46">
        <v>4.49</v>
      </c>
    </row>
    <row r="242" spans="2:15" ht="20.100000000000001" customHeight="1" x14ac:dyDescent="0.25">
      <c r="B242" s="41" t="s">
        <v>218</v>
      </c>
      <c r="C242" s="46">
        <v>39</v>
      </c>
      <c r="D242" s="46">
        <v>2</v>
      </c>
      <c r="E242" s="46">
        <v>13105</v>
      </c>
      <c r="F242" s="46">
        <v>7858</v>
      </c>
      <c r="G242" s="46">
        <v>4629</v>
      </c>
      <c r="H242" s="46">
        <v>7.5999999999999998E-2</v>
      </c>
      <c r="I242" s="46">
        <v>50.44</v>
      </c>
      <c r="J242" s="46">
        <v>230.8</v>
      </c>
      <c r="K242" s="46">
        <v>62160</v>
      </c>
      <c r="L242" s="46">
        <v>1321</v>
      </c>
      <c r="M242" s="46">
        <v>32.5</v>
      </c>
      <c r="N242" s="46">
        <v>37.299999999999997</v>
      </c>
      <c r="O242" s="46">
        <v>4.47</v>
      </c>
    </row>
    <row r="243" spans="2:15" ht="20.100000000000001" customHeight="1" x14ac:dyDescent="0.25">
      <c r="B243" s="41" t="s">
        <v>219</v>
      </c>
      <c r="C243" s="46">
        <v>40</v>
      </c>
      <c r="D243" s="46">
        <v>2</v>
      </c>
      <c r="E243" s="46">
        <v>12497</v>
      </c>
      <c r="F243" s="46">
        <v>6399</v>
      </c>
      <c r="G243" s="46">
        <v>3894</v>
      </c>
      <c r="H243" s="46">
        <v>8.5999999999999993E-2</v>
      </c>
      <c r="I243" s="46">
        <v>48.26</v>
      </c>
      <c r="J243" s="46">
        <v>530.70000000000005</v>
      </c>
      <c r="K243" s="46">
        <v>59272</v>
      </c>
      <c r="L243" s="46">
        <v>4776</v>
      </c>
      <c r="M243" s="46">
        <v>-0.5</v>
      </c>
      <c r="N243" s="46">
        <v>30.2</v>
      </c>
      <c r="O243" s="46">
        <v>4.37</v>
      </c>
    </row>
    <row r="244" spans="2:15" ht="20.100000000000001" customHeight="1" x14ac:dyDescent="0.25">
      <c r="B244" s="41" t="s">
        <v>220</v>
      </c>
      <c r="C244" s="46">
        <v>41</v>
      </c>
      <c r="D244" s="46">
        <v>1</v>
      </c>
      <c r="E244" s="46">
        <v>8009</v>
      </c>
      <c r="F244" s="46">
        <v>4816</v>
      </c>
      <c r="G244" s="46">
        <v>4134</v>
      </c>
      <c r="H244" s="46">
        <v>9.6000000000000002E-2</v>
      </c>
      <c r="I244" s="46">
        <v>38.89</v>
      </c>
      <c r="J244" s="46">
        <v>458.6</v>
      </c>
      <c r="K244" s="46">
        <v>57868</v>
      </c>
      <c r="L244" s="46">
        <v>1884</v>
      </c>
      <c r="M244" s="46">
        <v>-2</v>
      </c>
      <c r="N244" s="46">
        <v>37.700000000000003</v>
      </c>
      <c r="O244" s="46">
        <v>4.16</v>
      </c>
    </row>
    <row r="245" spans="2:15" ht="20.100000000000001" customHeight="1" x14ac:dyDescent="0.25">
      <c r="B245" s="41" t="s">
        <v>221</v>
      </c>
      <c r="C245" s="46">
        <v>42</v>
      </c>
      <c r="D245" s="46">
        <v>3</v>
      </c>
      <c r="E245" s="46">
        <v>10323</v>
      </c>
      <c r="F245" s="46">
        <v>5703</v>
      </c>
      <c r="G245" s="46">
        <v>4471</v>
      </c>
      <c r="H245" s="46">
        <v>8.6999999999999994E-2</v>
      </c>
      <c r="I245" s="46">
        <v>39.35</v>
      </c>
      <c r="J245" s="46">
        <v>453.6</v>
      </c>
      <c r="K245" s="46">
        <v>59221</v>
      </c>
      <c r="L245" s="46">
        <v>2405</v>
      </c>
      <c r="M245" s="46">
        <v>-4</v>
      </c>
      <c r="N245" s="46">
        <v>34.1</v>
      </c>
      <c r="O245" s="46">
        <v>3.97</v>
      </c>
    </row>
    <row r="246" spans="2:15" ht="20.100000000000001" customHeight="1" x14ac:dyDescent="0.25">
      <c r="B246" s="41" t="s">
        <v>222</v>
      </c>
      <c r="C246" s="46">
        <v>43</v>
      </c>
      <c r="D246" s="46">
        <v>2</v>
      </c>
      <c r="E246" s="46">
        <v>10888</v>
      </c>
      <c r="F246" s="46">
        <v>6156</v>
      </c>
      <c r="G246" s="46">
        <v>4755</v>
      </c>
      <c r="H246" s="46">
        <v>8.2000000000000003E-2</v>
      </c>
      <c r="I246" s="46">
        <v>39.42</v>
      </c>
      <c r="J246" s="46">
        <v>259.10000000000002</v>
      </c>
      <c r="K246" s="46">
        <v>58100</v>
      </c>
      <c r="L246" s="46">
        <v>2576</v>
      </c>
      <c r="M246" s="46">
        <v>10.25</v>
      </c>
      <c r="N246" s="46">
        <v>36.200000000000003</v>
      </c>
      <c r="O246" s="46">
        <v>3.94</v>
      </c>
    </row>
    <row r="247" spans="2:15" ht="20.100000000000001" customHeight="1" x14ac:dyDescent="0.25">
      <c r="B247" s="41" t="s">
        <v>223</v>
      </c>
      <c r="C247" s="46">
        <v>44</v>
      </c>
      <c r="D247" s="46">
        <v>2</v>
      </c>
      <c r="E247" s="46">
        <v>9571</v>
      </c>
      <c r="F247" s="46">
        <v>5865</v>
      </c>
      <c r="G247" s="46">
        <v>4062</v>
      </c>
      <c r="H247" s="46">
        <v>8.8999999999999996E-2</v>
      </c>
      <c r="I247" s="46">
        <v>37.15</v>
      </c>
      <c r="J247" s="46">
        <v>639.4</v>
      </c>
      <c r="K247" s="46">
        <v>58801</v>
      </c>
      <c r="L247" s="46">
        <v>3104</v>
      </c>
      <c r="M247" s="46">
        <v>-2.5</v>
      </c>
      <c r="N247" s="46">
        <v>32.5</v>
      </c>
      <c r="O247" s="46">
        <v>3.94</v>
      </c>
    </row>
    <row r="248" spans="2:15" ht="20.100000000000001" customHeight="1" x14ac:dyDescent="0.25">
      <c r="B248" s="41" t="s">
        <v>224</v>
      </c>
      <c r="C248" s="46">
        <v>45</v>
      </c>
      <c r="D248" s="46">
        <v>3</v>
      </c>
      <c r="E248" s="46">
        <v>10164</v>
      </c>
      <c r="F248" s="46">
        <v>5365</v>
      </c>
      <c r="G248" s="46">
        <v>4831</v>
      </c>
      <c r="H248" s="46">
        <v>8.7999999999999995E-2</v>
      </c>
      <c r="I248" s="46">
        <v>46.13</v>
      </c>
      <c r="J248" s="46">
        <v>672.7</v>
      </c>
      <c r="K248" s="46">
        <v>59829</v>
      </c>
      <c r="L248" s="46">
        <v>5230</v>
      </c>
      <c r="M248" s="46">
        <v>-6</v>
      </c>
      <c r="N248" s="46">
        <v>34.6</v>
      </c>
      <c r="O248" s="46">
        <v>3.92</v>
      </c>
    </row>
    <row r="249" spans="2:15" ht="20.100000000000001" customHeight="1" x14ac:dyDescent="0.25">
      <c r="B249" s="41" t="s">
        <v>225</v>
      </c>
      <c r="C249" s="46">
        <v>46</v>
      </c>
      <c r="D249" s="46">
        <v>0</v>
      </c>
      <c r="E249" s="46">
        <v>17083</v>
      </c>
      <c r="F249" s="46">
        <v>7980</v>
      </c>
      <c r="G249" s="46">
        <v>4602</v>
      </c>
      <c r="H249" s="46">
        <v>6.5000000000000002E-2</v>
      </c>
      <c r="I249" s="46">
        <v>48.18</v>
      </c>
      <c r="J249" s="46">
        <v>173.4</v>
      </c>
      <c r="K249" s="46">
        <v>59169</v>
      </c>
      <c r="L249" s="46">
        <v>1641</v>
      </c>
      <c r="M249" s="46">
        <v>36</v>
      </c>
      <c r="N249" s="46">
        <v>33.6</v>
      </c>
      <c r="O249" s="46">
        <v>3.84</v>
      </c>
    </row>
    <row r="250" spans="2:15" ht="20.100000000000001" customHeight="1" x14ac:dyDescent="0.25">
      <c r="B250" s="41" t="s">
        <v>74</v>
      </c>
      <c r="C250" s="46">
        <v>47</v>
      </c>
      <c r="D250" s="46">
        <v>1</v>
      </c>
      <c r="E250" s="46">
        <v>8604</v>
      </c>
      <c r="F250" s="46">
        <v>6250</v>
      </c>
      <c r="G250" s="46">
        <v>4226</v>
      </c>
      <c r="H250" s="46">
        <v>0.08</v>
      </c>
      <c r="I250" s="46">
        <v>41.63</v>
      </c>
      <c r="J250" s="46">
        <v>291.2</v>
      </c>
      <c r="K250" s="46">
        <v>56044</v>
      </c>
      <c r="L250" s="46">
        <v>1364</v>
      </c>
      <c r="M250" s="46">
        <v>-3.5</v>
      </c>
      <c r="N250" s="46">
        <v>35.9</v>
      </c>
      <c r="O250" s="46">
        <v>3.7</v>
      </c>
    </row>
    <row r="251" spans="2:15" ht="20.100000000000001" customHeight="1" x14ac:dyDescent="0.25">
      <c r="B251" s="41" t="s">
        <v>14</v>
      </c>
      <c r="C251" s="46">
        <v>48</v>
      </c>
      <c r="D251" s="46">
        <v>1</v>
      </c>
      <c r="E251" s="46">
        <v>8297</v>
      </c>
      <c r="F251" s="46">
        <v>5843</v>
      </c>
      <c r="G251" s="46">
        <v>5479</v>
      </c>
      <c r="H251" s="46">
        <v>0.09</v>
      </c>
      <c r="I251" s="46">
        <v>38.21</v>
      </c>
      <c r="J251" s="46">
        <v>837.8</v>
      </c>
      <c r="K251" s="46">
        <v>62950</v>
      </c>
      <c r="L251" s="46">
        <v>2793</v>
      </c>
      <c r="M251" s="46">
        <v>17.75</v>
      </c>
      <c r="N251" s="46">
        <v>38.5</v>
      </c>
      <c r="O251" s="46">
        <v>3.69</v>
      </c>
    </row>
    <row r="252" spans="2:15" ht="20.100000000000001" customHeight="1" x14ac:dyDescent="0.25">
      <c r="B252" s="41" t="s">
        <v>226</v>
      </c>
      <c r="C252" s="46">
        <v>49</v>
      </c>
      <c r="D252" s="46">
        <v>0</v>
      </c>
      <c r="E252" s="46">
        <v>8195</v>
      </c>
      <c r="F252" s="46">
        <v>5786</v>
      </c>
      <c r="G252" s="46">
        <v>5053</v>
      </c>
      <c r="H252" s="46">
        <v>7.5999999999999998E-2</v>
      </c>
      <c r="I252" s="46">
        <v>33.43</v>
      </c>
      <c r="J252" s="46">
        <v>355.9</v>
      </c>
      <c r="K252" s="46">
        <v>56958</v>
      </c>
      <c r="L252" s="46">
        <v>1347</v>
      </c>
      <c r="M252" s="46">
        <v>4</v>
      </c>
      <c r="N252" s="46">
        <v>31.7</v>
      </c>
      <c r="O252" s="46">
        <v>3.56</v>
      </c>
    </row>
    <row r="253" spans="2:15" ht="20.100000000000001" customHeight="1" x14ac:dyDescent="0.25">
      <c r="B253" s="41" t="s">
        <v>227</v>
      </c>
      <c r="C253" s="46">
        <v>50</v>
      </c>
      <c r="D253" s="46">
        <v>1</v>
      </c>
      <c r="E253" s="46">
        <v>8689</v>
      </c>
      <c r="F253" s="46">
        <v>5486</v>
      </c>
      <c r="G253" s="46">
        <v>4049</v>
      </c>
      <c r="H253" s="46">
        <v>9.4E-2</v>
      </c>
      <c r="I253" s="46">
        <v>36.61</v>
      </c>
      <c r="J253" s="46">
        <v>671.9</v>
      </c>
      <c r="K253" s="46">
        <v>57532</v>
      </c>
      <c r="L253" s="46">
        <v>1760</v>
      </c>
      <c r="M253" s="46">
        <v>-5.5</v>
      </c>
      <c r="N253" s="46">
        <v>37.799999999999997</v>
      </c>
      <c r="O253" s="46">
        <v>3.5</v>
      </c>
    </row>
  </sheetData>
  <mergeCells count="15">
    <mergeCell ref="B201:E201"/>
    <mergeCell ref="B61:D61"/>
    <mergeCell ref="B2:E2"/>
    <mergeCell ref="B4:E4"/>
    <mergeCell ref="C30:E30"/>
    <mergeCell ref="B53:D53"/>
    <mergeCell ref="B28:F28"/>
    <mergeCell ref="B184:C184"/>
    <mergeCell ref="E184:F184"/>
    <mergeCell ref="B68:D68"/>
    <mergeCell ref="B74:D74"/>
    <mergeCell ref="B98:D98"/>
    <mergeCell ref="B136:D136"/>
    <mergeCell ref="B160:E160"/>
    <mergeCell ref="B182:D182"/>
  </mergeCells>
  <dataValidations count="2">
    <dataValidation type="list" allowBlank="1" showInputMessage="1" showErrorMessage="1" sqref="C71:C72" xr:uid="{DD4942BB-6DAE-454A-B5DE-844E7CB10BD4}">
      <formula1>INDIRECT(B71)</formula1>
    </dataValidation>
    <dataValidation type="list" allowBlank="1" showInputMessage="1" showErrorMessage="1" sqref="B71:B72" xr:uid="{0E8E807F-D37C-4EDE-83B2-3091E51CB71A}">
      <formula1>"Drinks,Chips"</formula1>
    </dataValidation>
  </dataValidations>
  <hyperlinks>
    <hyperlink ref="C64" r:id="rId1" xr:uid="{C456D84A-BA5B-4E36-B93A-613B618A0DFA}"/>
    <hyperlink ref="C65" r:id="rId2" xr:uid="{EDDB054B-AF52-499C-AA77-BD5E5DD00472}"/>
    <hyperlink ref="C66" r:id="rId3" xr:uid="{A8733F62-5A5C-4312-ADAE-AE1F6598DC2E}"/>
  </hyperlinks>
  <pageMargins left="0.7" right="0.7" top="0.75" bottom="0.75" header="0.3" footer="0.3"/>
  <pageSetup orientation="portrait" r:id="rId4"/>
  <drawing r:id="rId5"/>
  <tableParts count="3">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E I F A A B Q S w M E F A A C A A g A w H G F V c a B A E m k A A A A 9 w A A A B I A H A B D b 2 5 m a W c v U G F j a 2 F n Z S 5 4 b W w g o h g A K K A U A A A A A A A A A A A A A A A A A A A A A A A A A A A A h Y + 9 D o I w H M R 3 E 9 + B d K d f b q S U w V U S E 6 J x b a C B R v j X 0 G J 5 N w c f y V c Q o q i b 4 9 3 9 k r t 7 3 O 4 i G 7 s 2 u u r e G Q s p Y p i i y H k F l W o t 6 B S B R Z l c r 8 R e l W d V 6 2 i i w S W j q 1 L U e H 9 J C A k h 4 L D B t q 8 J p 5 S R U 7 4 r y k Z 3 C n 1 g 8 x + O D c y 1 p U Z S H F 9 r J M e M U c w 5 x 1 S Q x R S 5 g S / A p 8 F z + m O K 7 d D 6 o d d S Q 3 w o B F m k I O 8 P 8 g l Q S w M E F A A C A A g A w H G F V V N y O C y b A A A A 4 Q A A A B M A H A B b Q 2 9 u d G V u d F 9 U e X B l c 1 0 u e G 1 s I K I Y A C i g F A A A A A A A A A A A A A A A A A A A A A A A A A A A A G 2 O P Q 7 C M A x G r x J 5 b 1 0 Y E E J N G Y A b c I E o u D + i c a L G R e V s D B y J K 5 C 2 a 0 d / f s + f f 5 9 v e Z 5 c r 1 4 0 x M 6 z h l 1 e g C K 2 / t F x o 2 G U O j v C u S r v 7 0 B R J Z S j h l Y k n B C j b c m Z m P t A n D a 1 H 5 y R N A 4 N B m O f p i H c F 8 U B r W c h l k z m G 1 C V V 6 r N 2 I u 6 T S l e a 5 M O 6 r J y c 5 U G o U l w i X H T c F t 8 6 E 3 H i 4 H L w 9 U f U E s D B B Q A A g A I A M B x h V W p X i u g R Q I A A N Q O A A A T A B w A R m 9 y b X V s Y X M v U 2 V j d G l v b j E u b S C i G A A o o B Q A A A A A A A A A A A A A A A A A A A A A A A A A A A D t V k 1 v 2 k A Q v S P x H 1 a O K t k S X y Y k b V p x a G i b V G p S F J B y Q B w W e 4 I t 1 j v W 7 j o K Q v z 3 7 t p Q U t h t 1 R 5 6 s i 9 Y 7 8 3 M z s c b s x I i l S I n k + o 3 / N B s N B s y o Q J i M q U L B i E Z E g a q 2 S D 6 m W A h I t D I 5 5 c I W G d U C A F c P a J Y L R B X f r C Z 3 d M M h l 7 p O f D m 2 9 k I u d I m 8 1 Y V 4 M w b J Z Q v T f B 1 D p 6 O V J p 2 p o J y + Y Q i G y E r M m 5 I 6 V e n t T Y b r 0 J D r 0 W U Z o i C F 7 V t k T 3 e d + D n D n z g w C 8 c + K U D f + v A 3 z n w K w c e 9 l y E q + L Q V X L o q j n 8 t e h t 8 H M g Z e t z l P u B H w 3 F M P 7 R 2 A 7 O Y 4 E Z K o 3 f A o 1 B y I P z j t n h v u W c F p n t j D 4 y N o k o o 0 I O l S h g H l j V E v 5 B L p Z s j H a M I k + b Q g W 5 o y s Q d g Z j Y E f 9 a j Z S b s / q 9 c q c e b u l 8 f u B V 2 9 O v T n 1 5 v z d 5 p C e f W 0 e Y d E Z 0 y X 4 5 m W 3 G t L 3 E q V y + b 7 b l a q I A T o R Z t 0 4 l R E + g + g u Q K q 2 V F S B b B e S d r 1 g 3 5 1 P V N G e D l p F 3 / S 2 M 4 P 8 0 6 a V o U y z J u a g k 5 5 8 1 4 l Q x s g D 5 S t N f u X q c t A x n i V 7 X 2 Q L E A S f S J I u E 6 L j r 1 K + J B E y B k u Q p w 7 T I j X / 0 p q o P i D R + s A 9 I G Z W 4 h q p i K 1 M e N X u X x D / j c k g x 7 x g 1 E Q P t O 0 Y d G O 4 0 g 0 / W N / S P E 8 5 S L m v k p f p V 7 M X 6 U E r r / A b Q W M i j U D X 1 g y m i S 5 Y E o U k x t N y v 9 1 c T y 1 B 7 0 x m j C R A m U o s / J e U a 3 o S o T h O y S 1 G u x b d n / F a j 7 U e / 7 c e 9 a 3 i v L 5 V 1 L e K + l b x + 1 v F D 1 B L A Q I t A B Q A A g A I A M B x h V X G g Q B J p A A A A P c A A A A S A A A A A A A A A A A A A A A A A A A A A A B D b 2 5 m a W c v U G F j a 2 F n Z S 5 4 b W x Q S w E C L Q A U A A I A C A D A c Y V V U 3 I 4 L J s A A A D h A A A A E w A A A A A A A A A A A A A A A A D w A A A A W 0 N v b n R l b n R f V H l w Z X N d L n h t b F B L A Q I t A B Q A A g A I A M B x h V W p X i u g R Q I A A N Q O A A A T A A A A A A A A A A A A A A A A A N g B A A B G b 3 J t d W x h c y 9 T Z W N 0 a W 9 u M S 5 t U E s F B g A A A A A D A A M A w g A A A G o E 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v 8 8 A A A A A A A A 3 T w 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R d W V y e U d y b 3 V w c y I g V m F s d W U 9 I n N B Q U F B Q U E 9 P S I g L z 4 8 R W 5 0 c n k g V H l w Z T 0 i U m V s Y X R p b 2 5 z a G l w c y I g V m F s d W U 9 I n N B Q U F B Q U E 9 P S I g L z 4 8 L 1 N 0 Y W J s Z U V u d H J p Z X M + P C 9 J d G V t P j x J d G V t P j x J d G V t T G 9 j Y X R p b 2 4 + P E l 0 Z W 1 U e X B l P k Z v c m 1 1 b G E 8 L 0 l 0 Z W 1 U e X B l P j x J d G V t U G F 0 a D 5 T Z W N 0 a W 9 u M S 9 U Y W J s Z T E 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l J l Y 2 9 2 Z X J 5 V G F y Z 2 V 0 U 2 h l Z X Q i I F Z h b H V l P S J z U 2 9 s d X R p b 2 4 i I C 8 + P E V u d H J 5 I F R 5 c G U 9 I l J l Y 2 9 2 Z X J 5 V G F y Z 2 V 0 Q 2 9 s d W 1 u I i B W Y W x 1 Z T 0 i b D I i I C 8 + P E V u d H J 5 I F R 5 c G U 9 I l J l Y 2 9 2 Z X J 5 V G F y Z 2 V 0 U m 9 3 I i B W Y W x 1 Z T 0 i b D E 2 N y I g L z 4 8 R W 5 0 c n k g V H l w Z T 0 i R m l s b F R h c m d l d C I g V m F s d W U 9 I n N U Y W J s Z T E i I C 8 + P E V u d H J 5 I F R 5 c G U 9 I k Z p b G x l Z E N v b X B s Z X R l U m V z d W x 0 V G 9 X b 3 J r c 2 h l Z X Q i I F Z h b H V l P S J s M S I g L z 4 8 R W 5 0 c n k g V H l w Z T 0 i Q W R k Z W R U b 0 R h d G F N b 2 R l b C I g V m F s d W U 9 I m w w I i A v P j x F b n R y e S B U e X B l P S J G a W x s Q 2 9 1 b n Q i I F Z h b H V l P S J s M T M i I C 8 + P E V u d H J 5 I F R 5 c G U 9 I k Z p b G x F c n J v c k N v Z G U i I F Z h b H V l P S J z V W 5 r b m 9 3 b i I g L z 4 8 R W 5 0 c n k g V H l w Z T 0 i R m l s b E V y c m 9 y Q 2 9 1 b n Q i I F Z h b H V l P S J s M C I g L z 4 8 R W 5 0 c n k g V H l w Z T 0 i R m l s b E x h c 3 R V c G R h d G V k I i B W Y W x 1 Z T 0 i Z D I w M j I t M T I t M D V U M D Y 6 M j M 6 N T k u M j I 3 M D M 5 M V o i I C 8 + P E V u d H J 5 I F R 5 c G U 9 I k Z p b G x D b 2 x 1 b W 5 U e X B l c y I g V m F s d W U 9 I n N C Z 1 l H I i A v P j x F b n R y e S B U e X B l P S J G a W x s Q 2 9 s d W 1 u T m F t Z X M i I F Z h b H V l P S J z W y Z x d W 9 0 O 0 5 h b W U m c X V v d D s s J n F 1 b 3 Q 7 Q 2 F y I E 1 h a 2 V y J n F 1 b 3 Q 7 L C Z x d W 9 0 O 0 N h c i B N b 2 R l b C Z x d W 9 0 O 1 0 i I C 8 + P E V u d H J 5 I F R 5 c G U 9 I k Z p b G x T d G F 0 d X M i I F Z h b H V l P S J z Q 2 9 t c G x l d G U i I C 8 + P E V u d H J 5 I F R 5 c G U 9 I l J l b G F 0 a W 9 u c 2 h p c E l u Z m 9 D b 2 5 0 Y W l u Z X I i I F Z h b H V l P S J z e y Z x d W 9 0 O 2 N v b H V t b k N v d W 5 0 J n F 1 b 3 Q 7 O j M s J n F 1 b 3 Q 7 a 2 V 5 Q 2 9 s d W 1 u T m F t Z X M m c X V v d D s 6 W 1 0 s J n F 1 b 3 Q 7 c X V l c n l S Z W x h d G l v b n N o a X B z J n F 1 b 3 Q 7 O l t d L C Z x d W 9 0 O 2 N v b H V t b k l k Z W 5 0 a X R p Z X M m c X V v d D s 6 W y Z x d W 9 0 O 1 N l Y 3 R p b 2 4 x L 1 R h Y m x l M S 9 B d X R v U m V t b 3 Z l Z E N v b H V t b n M x L n t O Y W 1 l L D B 9 J n F 1 b 3 Q 7 L C Z x d W 9 0 O 1 N l Y 3 R p b 2 4 x L 1 R h Y m x l M S 9 B d X R v U m V t b 3 Z l Z E N v b H V t b n M x L n t D Y X I g T W F r Z X I s M X 0 m c X V v d D s s J n F 1 b 3 Q 7 U 2 V j d G l v b j E v V G F i b G U x L 0 F 1 d G 9 S Z W 1 v d m V k Q 2 9 s d W 1 u c z E u e 0 N h c i B N b 2 R l b C w y f S Z x d W 9 0 O 1 0 s J n F 1 b 3 Q 7 Q 2 9 s d W 1 u Q 2 9 1 b n Q m c X V v d D s 6 M y w m c X V v d D t L Z X l D b 2 x 1 b W 5 O Y W 1 l c y Z x d W 9 0 O z p b X S w m c X V v d D t D b 2 x 1 b W 5 J Z G V u d G l 0 a W V z J n F 1 b 3 Q 7 O l s m c X V v d D t T Z W N 0 a W 9 u M S 9 U Y W J s Z T E v Q X V 0 b 1 J l b W 9 2 Z W R D b 2 x 1 b W 5 z M S 5 7 T m F t Z S w w f S Z x d W 9 0 O y w m c X V v d D t T Z W N 0 a W 9 u M S 9 U Y W J s Z T E v Q X V 0 b 1 J l b W 9 2 Z W R D b 2 x 1 b W 5 z M S 5 7 Q 2 F y I E 1 h a 2 V y L D F 9 J n F 1 b 3 Q 7 L C Z x d W 9 0 O 1 N l Y 3 R p b 2 4 x L 1 R h Y m x l M S 9 B d X R v U m V t b 3 Z l Z E N v b H V t b n M x L n t D Y X I g T W 9 k Z W w s M n 0 m c X V v d D t d L C Z x d W 9 0 O 1 J l b G F 0 a W 9 u c 2 h p c E l u Z m 8 m c X V v d D s 6 W 1 1 9 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Q 2 h h b m d l Z C U y M F R 5 c G U 8 L 0 l 0 Z W 1 Q Y X R o P j w v S X R l b U x v Y 2 F 0 a W 9 u P j x T d G F i b G V F b n R y a W V z I C 8 + P C 9 J d G V t P j x J d G V t P j x J d G V t T G 9 j Y X R p b 2 4 + P E l 0 Z W 1 U e X B l P k Z v c m 1 1 b G E 8 L 0 l 0 Z W 1 U e X B l P j x J d G V t U G F 0 a D 5 T Z W N 0 a W 9 u M S 9 U Y W J s Z T E v V H J h b n N w b 3 N l Z C U y M F R h Y m x l P C 9 J d G V t U G F 0 a D 4 8 L 0 l 0 Z W 1 M b 2 N h d G l v b j 4 8 U 3 R h Y m x l R W 5 0 c m l l c y A v P j w v S X R l b T 4 8 S X R l b T 4 8 S X R l b U x v Y 2 F 0 a W 9 u P j x J d G V t V H l w Z T 5 G b 3 J t d W x h P C 9 J d G V t V H l w Z T 4 8 S X R l b V B h d G g + U 2 V j d G l v b j E v V G F i b G U x L 1 B y b 2 1 v d G V k J T I w S G V h Z G V y c z w v S X R l b V B h d G g + P C 9 J d G V t T G 9 j Y X R p b 2 4 + P F N 0 Y W J s Z U V u d H J p Z X M g L z 4 8 L 0 l 0 Z W 0 + P E l 0 Z W 0 + P E l 0 Z W 1 M b 2 N h d G l v b j 4 8 S X R l b V R 5 c G U + R m 9 y b X V s Y T w v S X R l b V R 5 c G U + P E l 0 Z W 1 Q Y X R o P l N l Y 3 R p b 2 4 x L 1 R h Y m x l M S 9 D a G F u Z 2 V k J T I w V H l w Z T E 8 L 0 l 0 Z W 1 Q Y X R o P j w v S X R l b U x v Y 2 F 0 a W 9 u P j x T d G F i b G V F b n R y a W V z I C 8 + P C 9 J d G V t P j x J d G V t P j x J d G V t T G 9 j Y X R p b 2 4 + P E l 0 Z W 1 U e X B l P k Z v c m 1 1 b G E 8 L 0 l 0 Z W 1 U e X B l P j x J d G V t U G F 0 a D 5 T Z W N 0 a W 9 u M S 9 U Y W J s Z T E l M j A o M i 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S I g L z 4 8 R W 5 0 c n k g V H l w Z T 0 i Q W R k Z W R U b 0 R h d G F N b 2 R l b C I g V m F s d W U 9 I m w w I i A v P j x F b n R y e S B U e X B l P S J G a W x s R X J y b 3 J D b 2 R l I i B W Y W x 1 Z T 0 i c 1 V u a 2 5 v d 2 4 i I C 8 + P E V u d H J 5 I F R 5 c G U 9 I k Z p b G x F c n J v c k N v d W 5 0 I i B W Y W x 1 Z T 0 i b D A i I C 8 + P E V u d H J 5 I F R 5 c G U 9 I k Z p b G x M Y X N 0 V X B k Y X R l Z C I g V m F s d W U 9 I m Q y M D I y L T E y L T A 1 V D A 2 O j I z O j U 5 L j I y N z A z O T F a I i A v P j x F b n R y e S B U e X B l P S J G a W x s Q 2 9 s d W 1 u V H l w Z X M i I F Z h b H V l P S J z Q m d Z R y I g L z 4 8 R W 5 0 c n k g V H l w Z T 0 i R m l s b E N v b H V t b k 5 h b W V z I i B W Y W x 1 Z T 0 i c 1 s m c X V v d D t O Y W 1 l J n F 1 b 3 Q 7 L C Z x d W 9 0 O 0 N h c i B N Y W t l c i Z x d W 9 0 O y w m c X V v d D t D Y X I g T W 9 k Z W w m c X V v d D t d I i A v P j x F b n R y e S B U e X B l P S J G a W x s U 3 R h d H V z I i B W Y W x 1 Z T 0 i c 0 N v b X B s Z X R l I i A v P j x F b n R y e S B U e X B l P S J G a W x s Q 2 9 1 b n Q i I F Z h b H V l P S J s M T M i I C 8 + P E V u d H J 5 I F R 5 c G U 9 I l J l b G F 0 a W 9 u c 2 h p c E l u Z m 9 D b 2 5 0 Y W l u Z X I i I F Z h b H V l P S J z e y Z x d W 9 0 O 2 N v b H V t b k N v d W 5 0 J n F 1 b 3 Q 7 O j M s J n F 1 b 3 Q 7 a 2 V 5 Q 2 9 s d W 1 u T m F t Z X M m c X V v d D s 6 W 1 0 s J n F 1 b 3 Q 7 c X V l c n l S Z W x h d G l v b n N o a X B z J n F 1 b 3 Q 7 O l t d L C Z x d W 9 0 O 2 N v b H V t b k l k Z W 5 0 a X R p Z X M m c X V v d D s 6 W y Z x d W 9 0 O 1 N l Y 3 R p b 2 4 x L 1 R h Y m x l M S 9 B d X R v U m V t b 3 Z l Z E N v b H V t b n M x L n t O Y W 1 l L D B 9 J n F 1 b 3 Q 7 L C Z x d W 9 0 O 1 N l Y 3 R p b 2 4 x L 1 R h Y m x l M S 9 B d X R v U m V t b 3 Z l Z E N v b H V t b n M x L n t D Y X I g T W F r Z X I s M X 0 m c X V v d D s s J n F 1 b 3 Q 7 U 2 V j d G l v b j E v V G F i b G U x L 0 F 1 d G 9 S Z W 1 v d m V k Q 2 9 s d W 1 u c z E u e 0 N h c i B N b 2 R l b C w y f S Z x d W 9 0 O 1 0 s J n F 1 b 3 Q 7 Q 2 9 s d W 1 u Q 2 9 1 b n Q m c X V v d D s 6 M y w m c X V v d D t L Z X l D b 2 x 1 b W 5 O Y W 1 l c y Z x d W 9 0 O z p b X S w m c X V v d D t D b 2 x 1 b W 5 J Z G V u d G l 0 a W V z J n F 1 b 3 Q 7 O l s m c X V v d D t T Z W N 0 a W 9 u M S 9 U Y W J s Z T E v Q X V 0 b 1 J l b W 9 2 Z W R D b 2 x 1 b W 5 z M S 5 7 T m F t Z S w w f S Z x d W 9 0 O y w m c X V v d D t T Z W N 0 a W 9 u M S 9 U Y W J s Z T E v Q X V 0 b 1 J l b W 9 2 Z W R D b 2 x 1 b W 5 z M S 5 7 Q 2 F y I E 1 h a 2 V y L D F 9 J n F 1 b 3 Q 7 L C Z x d W 9 0 O 1 N l Y 3 R p b 2 4 x L 1 R h Y m x l M S 9 B d X R v U m V t b 3 Z l Z E N v b H V t b n M x L n t D Y X I g T W 9 k Z W w s M n 0 m c X V v d D t d L C Z x d W 9 0 O 1 J l b G F 0 a W 9 u c 2 h p c E l u Z m 8 m c X V v d D s 6 W 1 1 9 I i A v P j x F b n R y e S B U e X B l P S J M b 2 F k Z W R U b 0 F u Y W x 5 c 2 l z U 2 V y d m l j Z X M i I F Z h b H V l P S J s M C I g L z 4 8 L 1 N 0 Y W J s Z U V u d H J p Z X M + P C 9 J d G V t P j x J d G V t P j x J d G V t T G 9 j Y X R p b 2 4 + P E l 0 Z W 1 U e X B l P k Z v c m 1 1 b G E 8 L 0 l 0 Z W 1 U e X B l P j x J d G V t U G F 0 a D 5 T Z W N 0 a W 9 u M S 9 U Y W J s Z T E l M j A o M i k v U 2 9 1 c m N l P C 9 J d G V t U G F 0 a D 4 8 L 0 l 0 Z W 1 M b 2 N h d G l v b j 4 8 U 3 R h Y m x l R W 5 0 c m l l c y A v P j w v S X R l b T 4 8 S X R l b T 4 8 S X R l b U x v Y 2 F 0 a W 9 u P j x J d G V t V H l w Z T 5 G b 3 J t d W x h P C 9 J d G V t V H l w Z T 4 8 S X R l b V B h d G g + U 2 V j d G l v b j E v V G F i b G U x J T I w K D I p L 0 N o Y W 5 n Z W Q l M j B U e X B l P C 9 J d G V t U G F 0 a D 4 8 L 0 l 0 Z W 1 M b 2 N h d G l v b j 4 8 U 3 R h Y m x l R W 5 0 c m l l c y A v P j w v S X R l b T 4 8 S X R l b T 4 8 S X R l b U x v Y 2 F 0 a W 9 u P j x J d G V t V H l w Z T 5 G b 3 J t d W x h P C 9 J d G V t V H l w Z T 4 8 S X R l b V B h d G g + U 2 V j d G l v b j E v V G F i b G U x J T I w K D I p L 1 R y Y W 5 z c G 9 z Z W Q l M j B U Y W J s Z T w v S X R l b V B h d G g + P C 9 J d G V t T G 9 j Y X R p b 2 4 + P F N 0 Y W J s Z U V u d H J p Z X M g L z 4 8 L 0 l 0 Z W 0 + P E l 0 Z W 0 + P E l 0 Z W 1 M b 2 N h d G l v b j 4 8 S X R l b V R 5 c G U + R m 9 y b X V s Y T w v S X R l b V R 5 c G U + P E l 0 Z W 1 Q Y X R o P l N l Y 3 R p b 2 4 x L 1 R h Y m x l M S U y M C g y K S 9 Q c m 9 t b 3 R l Z C U y M E h l Y W R l c n M 8 L 0 l 0 Z W 1 Q Y X R o P j w v S X R l b U x v Y 2 F 0 a W 9 u P j x T d G F i b G V F b n R y a W V z I C 8 + P C 9 J d G V t P j x J d G V t P j x J d G V t T G 9 j Y X R p b 2 4 + P E l 0 Z W 1 U e X B l P k Z v c m 1 1 b G E 8 L 0 l 0 Z W 1 U e X B l P j x J d G V t U G F 0 a D 5 T Z W N 0 a W 9 u M S 9 U Y W J s Z T E l M j A o M i k v Q 2 h h b m d l Z C U y M F R 5 c G U x P C 9 J d G V t U G F 0 a D 4 8 L 0 l 0 Z W 1 M b 2 N h d G l v b j 4 8 U 3 R h Y m x l R W 5 0 c m l l c y A v P j w v S X R l b T 4 8 S X R l b T 4 8 S X R l b U x v Y 2 F 0 a W 9 u P j x J d G V t V H l w Z T 5 G b 3 J t d W x h P C 9 J d G V t V H l w Z T 4 8 S X R l b V B h d G g + U 2 V j d G l v b j E v V G F i b G U l M j A w 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S Z W N v d m V y e V R h c m d l d F N o Z W V 0 I i B W Y W x 1 Z T 0 i c 1 N v b H V 0 a W 9 u I i A v P j x F b n R y e S B U e X B l P S J S Z W N v d m V y e V R h c m d l d E N v b H V t b i I g V m F s d W U 9 I m w y I i A v P j x F b n R y e S B U e X B l P S J S Z W N v d m V y e V R h c m d l d F J v d y I g V m F s d W U 9 I m w y M D M i I C 8 + P E V u d H J 5 I F R 5 c G U 9 I k Z p b G x U Y X J n Z X Q i I F Z h b H V l P S J z V G F i b G V f M C I g L z 4 8 R W 5 0 c n k g V H l w Z T 0 i R m l s b G V k Q 2 9 t c G x l d G V S Z X N 1 b H R U b 1 d v c m t z a G V l d C I g V m F s d W U 9 I m w x I i A v P j x F b n R y e S B U e X B l P S J B Z G R l Z F R v R G F 0 Y U 1 v Z G V s I i B W Y W x 1 Z T 0 i b D A i I C 8 + P E V u d H J 5 I F R 5 c G U 9 I k Z p b G x D b 3 V u d C I g V m F s d W U 9 I m w 1 M C I g L z 4 8 R W 5 0 c n k g V H l w Z T 0 i R m l s b E V y c m 9 y Q 2 9 k Z S I g V m F s d W U 9 I n N V b m t u b 3 d u I i A v P j x F b n R y e S B U e X B l P S J G a W x s R X J y b 3 J D b 3 V u d C I g V m F s d W U 9 I m w w I i A v P j x F b n R y e S B U e X B l P S J G a W x s T G F z d F V w Z G F 0 Z W Q i I F Z h b H V l P S J k M j A y M i 0 x M i 0 w N V Q w N z o x M T o z M i 4 y M j Y y O T c z W i I g L z 4 8 R W 5 0 c n k g V H l w Z T 0 i R m l s b E N v b H V t b l R 5 c G V z I i B W Y W x 1 Z T 0 i c 0 J n T U R F U k V S Q k F V R k V R T U Z C U V U 9 I i A v P j x F b n R y e S B U e X B l P S J G a W x s Q 2 9 s d W 1 u T m F t Z X M i I F Z h b H V l P S J z W y Z x d W 9 0 O 1 N 0 Y X R l J n F 1 b 3 Q 7 L C Z x d W 9 0 O 0 9 2 Z X J h b G w g U m F u a y Z x d W 9 0 O y w m c X V v d D t O d W 1 i Z X I g b 2 Y g a G l n a C B y Y W 5 r a W 5 n I G N v b G x l Z 2 V z J n F 1 b 3 Q 7 L C Z x d W 9 0 O 1 R 1 a X R p b 2 4 m c X V v d D s s J n F 1 b 3 Q 7 U m 9 v b S Z x d W 9 0 O y w m c X V v d D t C b 2 F y Z C Z x d W 9 0 O y w m c X V v d D s x O S 0 y N S A o J S B v Z i B w b 3 B 1 b G F 0 a W 9 u K S Z x d W 9 0 O y w m c X V v d D t I Y X B w a W 5 l c 3 M m c X V v d D s s J n F 1 b 3 Q 7 Q 3 J p b W U m c X V v d D s s J n F 1 b 3 Q 7 R 3 J h Z C B z Y W x h c n k m c X V v d D s s J n F 1 b 3 Q 7 V G h p b m d z I H R v I G R v J n F 1 b 3 Q 7 L C Z x d W 9 0 O 0 x H Q l Q m c X V v d D s s J n F 1 b 3 Q 7 T W V u d G F s I G h l Y W x 0 a C Z x d W 9 0 O y w m c X V v d D t G a W 5 h b C B T Y 2 9 y Z S Z x d W 9 0 O 1 0 i I C 8 + P E V u d H J 5 I F R 5 c G U 9 I k Z p b G x T d G F 0 d X M i I F Z h b H V l P S J z Q 2 9 t c G x l d G U i I C 8 + P E V u d H J 5 I F R 5 c G U 9 I l J l b G F 0 a W 9 u c 2 h p c E l u Z m 9 D b 2 5 0 Y W l u Z X I i I F Z h b H V l P S J z e y Z x d W 9 0 O 2 N v b H V t b k N v d W 5 0 J n F 1 b 3 Q 7 O j E 0 L C Z x d W 9 0 O 2 t l e U N v b H V t b k 5 h b W V z J n F 1 b 3 Q 7 O l t d L C Z x d W 9 0 O 3 F 1 Z X J 5 U m V s Y X R p b 2 5 z a G l w c y Z x d W 9 0 O z p b X S w m c X V v d D t j b 2 x 1 b W 5 J Z G V u d G l 0 a W V z J n F 1 b 3 Q 7 O l s m c X V v d D t T Z W N 0 a W 9 u M S 9 U Y W J s Z S A w L 0 F 1 d G 9 S Z W 1 v d m V k Q 2 9 s d W 1 u c z E u e 1 N 0 Y X R l L D B 9 J n F 1 b 3 Q 7 L C Z x d W 9 0 O 1 N l Y 3 R p b 2 4 x L 1 R h Y m x l I D A v Q X V 0 b 1 J l b W 9 2 Z W R D b 2 x 1 b W 5 z M S 5 7 T 3 Z l c m F s b C B S Y W 5 r L D F 9 J n F 1 b 3 Q 7 L C Z x d W 9 0 O 1 N l Y 3 R p b 2 4 x L 1 R h Y m x l I D A v Q X V 0 b 1 J l b W 9 2 Z W R D b 2 x 1 b W 5 z M S 5 7 T n V t Y m V y I G 9 m I G h p Z 2 g g c m F u a 2 l u Z y B j b 2 x s Z W d l c y w y f S Z x d W 9 0 O y w m c X V v d D t T Z W N 0 a W 9 u M S 9 U Y W J s Z S A w L 0 F 1 d G 9 S Z W 1 v d m V k Q 2 9 s d W 1 u c z E u e 1 R 1 a X R p b 2 4 s M 3 0 m c X V v d D s s J n F 1 b 3 Q 7 U 2 V j d G l v b j E v V G F i b G U g M C 9 B d X R v U m V t b 3 Z l Z E N v b H V t b n M x L n t S b 2 9 t L D R 9 J n F 1 b 3 Q 7 L C Z x d W 9 0 O 1 N l Y 3 R p b 2 4 x L 1 R h Y m x l I D A v Q X V 0 b 1 J l b W 9 2 Z W R D b 2 x 1 b W 5 z M S 5 7 Q m 9 h c m Q s N X 0 m c X V v d D s s J n F 1 b 3 Q 7 U 2 V j d G l v b j E v V G F i b G U g M C 9 B d X R v U m V t b 3 Z l Z E N v b H V t b n M x L n s x O S 0 y N S A o J S B v Z i B w b 3 B 1 b G F 0 a W 9 u K S w 2 f S Z x d W 9 0 O y w m c X V v d D t T Z W N 0 a W 9 u M S 9 U Y W J s Z S A w L 0 F 1 d G 9 S Z W 1 v d m V k Q 2 9 s d W 1 u c z E u e 0 h h c H B p b m V z c y w 3 f S Z x d W 9 0 O y w m c X V v d D t T Z W N 0 a W 9 u M S 9 U Y W J s Z S A w L 0 F 1 d G 9 S Z W 1 v d m V k Q 2 9 s d W 1 u c z E u e 0 N y a W 1 l L D h 9 J n F 1 b 3 Q 7 L C Z x d W 9 0 O 1 N l Y 3 R p b 2 4 x L 1 R h Y m x l I D A v Q X V 0 b 1 J l b W 9 2 Z W R D b 2 x 1 b W 5 z M S 5 7 R 3 J h Z C B z Y W x h c n k s O X 0 m c X V v d D s s J n F 1 b 3 Q 7 U 2 V j d G l v b j E v V G F i b G U g M C 9 B d X R v U m V t b 3 Z l Z E N v b H V t b n M x L n t U a G l u Z 3 M g d G 8 g Z G 8 s M T B 9 J n F 1 b 3 Q 7 L C Z x d W 9 0 O 1 N l Y 3 R p b 2 4 x L 1 R h Y m x l I D A v Q X V 0 b 1 J l b W 9 2 Z W R D b 2 x 1 b W 5 z M S 5 7 T E d C V C w x M X 0 m c X V v d D s s J n F 1 b 3 Q 7 U 2 V j d G l v b j E v V G F i b G U g M C 9 B d X R v U m V t b 3 Z l Z E N v b H V t b n M x L n t N Z W 5 0 Y W w g a G V h b H R o L D E y f S Z x d W 9 0 O y w m c X V v d D t T Z W N 0 a W 9 u M S 9 U Y W J s Z S A w L 0 F 1 d G 9 S Z W 1 v d m V k Q 2 9 s d W 1 u c z E u e 0 Z p b m F s I F N j b 3 J l L D E z f S Z x d W 9 0 O 1 0 s J n F 1 b 3 Q 7 Q 2 9 s d W 1 u Q 2 9 1 b n Q m c X V v d D s 6 M T Q s J n F 1 b 3 Q 7 S 2 V 5 Q 2 9 s d W 1 u T m F t Z X M m c X V v d D s 6 W 1 0 s J n F 1 b 3 Q 7 Q 2 9 s d W 1 u S W R l b n R p d G l l c y Z x d W 9 0 O z p b J n F 1 b 3 Q 7 U 2 V j d G l v b j E v V G F i b G U g M C 9 B d X R v U m V t b 3 Z l Z E N v b H V t b n M x L n t T d G F 0 Z S w w f S Z x d W 9 0 O y w m c X V v d D t T Z W N 0 a W 9 u M S 9 U Y W J s Z S A w L 0 F 1 d G 9 S Z W 1 v d m V k Q 2 9 s d W 1 u c z E u e 0 9 2 Z X J h b G w g U m F u a y w x f S Z x d W 9 0 O y w m c X V v d D t T Z W N 0 a W 9 u M S 9 U Y W J s Z S A w L 0 F 1 d G 9 S Z W 1 v d m V k Q 2 9 s d W 1 u c z E u e 0 5 1 b W J l c i B v Z i B o a W d o I H J h b m t p b m c g Y 2 9 s b G V n Z X M s M n 0 m c X V v d D s s J n F 1 b 3 Q 7 U 2 V j d G l v b j E v V G F i b G U g M C 9 B d X R v U m V t b 3 Z l Z E N v b H V t b n M x L n t U d W l 0 a W 9 u L D N 9 J n F 1 b 3 Q 7 L C Z x d W 9 0 O 1 N l Y 3 R p b 2 4 x L 1 R h Y m x l I D A v Q X V 0 b 1 J l b W 9 2 Z W R D b 2 x 1 b W 5 z M S 5 7 U m 9 v b S w 0 f S Z x d W 9 0 O y w m c X V v d D t T Z W N 0 a W 9 u M S 9 U Y W J s Z S A w L 0 F 1 d G 9 S Z W 1 v d m V k Q 2 9 s d W 1 u c z E u e 0 J v Y X J k L D V 9 J n F 1 b 3 Q 7 L C Z x d W 9 0 O 1 N l Y 3 R p b 2 4 x L 1 R h Y m x l I D A v Q X V 0 b 1 J l b W 9 2 Z W R D b 2 x 1 b W 5 z M S 5 7 M T k t M j U g K C U g b 2 Y g c G 9 w d W x h d G l v b i k s N n 0 m c X V v d D s s J n F 1 b 3 Q 7 U 2 V j d G l v b j E v V G F i b G U g M C 9 B d X R v U m V t b 3 Z l Z E N v b H V t b n M x L n t I Y X B w a W 5 l c 3 M s N 3 0 m c X V v d D s s J n F 1 b 3 Q 7 U 2 V j d G l v b j E v V G F i b G U g M C 9 B d X R v U m V t b 3 Z l Z E N v b H V t b n M x L n t D c m l t Z S w 4 f S Z x d W 9 0 O y w m c X V v d D t T Z W N 0 a W 9 u M S 9 U Y W J s Z S A w L 0 F 1 d G 9 S Z W 1 v d m V k Q 2 9 s d W 1 u c z E u e 0 d y Y W Q g c 2 F s Y X J 5 L D l 9 J n F 1 b 3 Q 7 L C Z x d W 9 0 O 1 N l Y 3 R p b 2 4 x L 1 R h Y m x l I D A v Q X V 0 b 1 J l b W 9 2 Z W R D b 2 x 1 b W 5 z M S 5 7 V G h p b m d z I H R v I G R v L D E w f S Z x d W 9 0 O y w m c X V v d D t T Z W N 0 a W 9 u M S 9 U Y W J s Z S A w L 0 F 1 d G 9 S Z W 1 v d m V k Q 2 9 s d W 1 u c z E u e 0 x H Q l Q s M T F 9 J n F 1 b 3 Q 7 L C Z x d W 9 0 O 1 N l Y 3 R p b 2 4 x L 1 R h Y m x l I D A v Q X V 0 b 1 J l b W 9 2 Z W R D b 2 x 1 b W 5 z M S 5 7 T W V u d G F s I G h l Y W x 0 a C w x M n 0 m c X V v d D s s J n F 1 b 3 Q 7 U 2 V j d G l v b j E v V G F i b G U g M C 9 B d X R v U m V t b 3 Z l Z E N v b H V t b n M x L n t G a W 5 h b C B T Y 2 9 y Z S w x M 3 0 m c X V v d D t d L C Z x d W 9 0 O 1 J l b G F 0 a W 9 u c 2 h p c E l u Z m 8 m c X V v d D s 6 W 1 1 9 I i A v P j w v U 3 R h Y m x l R W 5 0 c m l l c z 4 8 L 0 l 0 Z W 0 + P E l 0 Z W 0 + P E l 0 Z W 1 M b 2 N h d G l v b j 4 8 S X R l b V R 5 c G U + R m 9 y b X V s Y T w v S X R l b V R 5 c G U + P E l 0 Z W 1 Q Y X R o P l N l Y 3 R p b 2 4 x L 1 R h Y m x l J T I w M C 9 T b 3 V y Y 2 U 8 L 0 l 0 Z W 1 Q Y X R o P j w v S X R l b U x v Y 2 F 0 a W 9 u P j x T d G F i b G V F b n R y a W V z I C 8 + P C 9 J d G V t P j x J d G V t P j x J d G V t T G 9 j Y X R p b 2 4 + P E l 0 Z W 1 U e X B l P k Z v c m 1 1 b G E 8 L 0 l 0 Z W 1 U e X B l P j x J d G V t U G F 0 a D 5 T Z W N 0 a W 9 u M S 9 U Y W J s Z S U y M D A v R G F 0 Y T A 8 L 0 l 0 Z W 1 Q Y X R o P j w v S X R l b U x v Y 2 F 0 a W 9 u P j x T d G F i b G V F b n R y a W V z I C 8 + P C 9 J d G V t P j x J d G V t P j x J d G V t T G 9 j Y X R p b 2 4 + P E l 0 Z W 1 U e X B l P k Z v c m 1 1 b G E 8 L 0 l 0 Z W 1 U e X B l P j x J d G V t U G F 0 a D 5 T Z W N 0 a W 9 u M S 9 U Y W J s Z S U y M D A v Q 2 h h b m d l Z C U y M F R 5 c G U 8 L 0 l 0 Z W 1 Q Y X R o P j w v S X R l b U x v Y 2 F 0 a W 9 u P j x T d G F i b G V F b n R y a W V z I C 8 + P C 9 J d G V t P j x J d G V t P j x J d G V t T G 9 j Y X R p b 2 4 + P E l 0 Z W 1 U e X B l P k Z v c m 1 1 b G E 8 L 0 l 0 Z W 1 U e X B l P j x J d G V t U G F 0 a D 5 T Z W N 0 a W 9 u M S 9 U Y W J s Z S U y M D A l M j A o M i 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S I g L z 4 8 R W 5 0 c n k g V H l w Z T 0 i Q W R k Z W R U b 0 R h d G F N b 2 R l b C I g V m F s d W U 9 I m w w I i A v P j x F b n R y e S B U e X B l P S J G a W x s R X J y b 3 J D b 2 R l I i B W Y W x 1 Z T 0 i c 1 V u a 2 5 v d 2 4 i I C 8 + P E V u d H J 5 I F R 5 c G U 9 I k Z p b G x F c n J v c k N v d W 5 0 I i B W Y W x 1 Z T 0 i b D A i I C 8 + P E V u d H J 5 I F R 5 c G U 9 I k Z p b G x M Y X N 0 V X B k Y X R l Z C I g V m F s d W U 9 I m Q y M D I y L T E y L T A 1 V D A 3 O j E x O j M y L j I y N j I 5 N z N a I i A v P j x F b n R y e S B U e X B l P S J G a W x s Q 2 9 s d W 1 u V H l w Z X M i I F Z h b H V l P S J z Q m d N R E V S R V J C Q V V G R V F N R k J R V T 0 i I C 8 + P E V u d H J 5 I F R 5 c G U 9 I k Z p b G x D b 2 x 1 b W 5 O Y W 1 l c y I g V m F s d W U 9 I n N b J n F 1 b 3 Q 7 U 3 R h d G U m c X V v d D s s J n F 1 b 3 Q 7 T 3 Z l c m F s b C B S Y W 5 r J n F 1 b 3 Q 7 L C Z x d W 9 0 O 0 5 1 b W J l c i B v Z i B o a W d o I H J h b m t p b m c g Y 2 9 s b G V n Z X M m c X V v d D s s J n F 1 b 3 Q 7 V H V p d G l v b i Z x d W 9 0 O y w m c X V v d D t S b 2 9 t J n F 1 b 3 Q 7 L C Z x d W 9 0 O 0 J v Y X J k J n F 1 b 3 Q 7 L C Z x d W 9 0 O z E 5 L T I 1 I C g l I G 9 m I H B v c H V s Y X R p b 2 4 p J n F 1 b 3 Q 7 L C Z x d W 9 0 O 0 h h c H B p b m V z c y Z x d W 9 0 O y w m c X V v d D t D c m l t Z S Z x d W 9 0 O y w m c X V v d D t H c m F k I H N h b G F y e S Z x d W 9 0 O y w m c X V v d D t U a G l u Z 3 M g d G 8 g Z G 8 m c X V v d D s s J n F 1 b 3 Q 7 T E d C V C Z x d W 9 0 O y w m c X V v d D t N Z W 5 0 Y W w g a G V h b H R o J n F 1 b 3 Q 7 L C Z x d W 9 0 O 0 Z p b m F s I F N j b 3 J l J n F 1 b 3 Q 7 X S I g L z 4 8 R W 5 0 c n k g V H l w Z T 0 i R m l s b F N 0 Y X R 1 c y I g V m F s d W U 9 I n N D b 2 1 w b G V 0 Z S I g L z 4 8 R W 5 0 c n k g V H l w Z T 0 i R m l s b E N v d W 5 0 I i B W Y W x 1 Z T 0 i b D U w I i A v P j x F b n R y e S B U e X B l P S J S Z W x h d G l v b n N o a X B J b m Z v Q 2 9 u d G F p b m V y I i B W Y W x 1 Z T 0 i c 3 s m c X V v d D t j b 2 x 1 b W 5 D b 3 V u d C Z x d W 9 0 O z o x N C w m c X V v d D t r Z X l D b 2 x 1 b W 5 O Y W 1 l c y Z x d W 9 0 O z p b X S w m c X V v d D t x d W V y e V J l b G F 0 a W 9 u c 2 h p c H M m c X V v d D s 6 W 1 0 s J n F 1 b 3 Q 7 Y 2 9 s d W 1 u S W R l b n R p d G l l c y Z x d W 9 0 O z p b J n F 1 b 3 Q 7 U 2 V j d G l v b j E v V G F i b G U g M C 9 B d X R v U m V t b 3 Z l Z E N v b H V t b n M x L n t T d G F 0 Z S w w f S Z x d W 9 0 O y w m c X V v d D t T Z W N 0 a W 9 u M S 9 U Y W J s Z S A w L 0 F 1 d G 9 S Z W 1 v d m V k Q 2 9 s d W 1 u c z E u e 0 9 2 Z X J h b G w g U m F u a y w x f S Z x d W 9 0 O y w m c X V v d D t T Z W N 0 a W 9 u M S 9 U Y W J s Z S A w L 0 F 1 d G 9 S Z W 1 v d m V k Q 2 9 s d W 1 u c z E u e 0 5 1 b W J l c i B v Z i B o a W d o I H J h b m t p b m c g Y 2 9 s b G V n Z X M s M n 0 m c X V v d D s s J n F 1 b 3 Q 7 U 2 V j d G l v b j E v V G F i b G U g M C 9 B d X R v U m V t b 3 Z l Z E N v b H V t b n M x L n t U d W l 0 a W 9 u L D N 9 J n F 1 b 3 Q 7 L C Z x d W 9 0 O 1 N l Y 3 R p b 2 4 x L 1 R h Y m x l I D A v Q X V 0 b 1 J l b W 9 2 Z W R D b 2 x 1 b W 5 z M S 5 7 U m 9 v b S w 0 f S Z x d W 9 0 O y w m c X V v d D t T Z W N 0 a W 9 u M S 9 U Y W J s Z S A w L 0 F 1 d G 9 S Z W 1 v d m V k Q 2 9 s d W 1 u c z E u e 0 J v Y X J k L D V 9 J n F 1 b 3 Q 7 L C Z x d W 9 0 O 1 N l Y 3 R p b 2 4 x L 1 R h Y m x l I D A v Q X V 0 b 1 J l b W 9 2 Z W R D b 2 x 1 b W 5 z M S 5 7 M T k t M j U g K C U g b 2 Y g c G 9 w d W x h d G l v b i k s N n 0 m c X V v d D s s J n F 1 b 3 Q 7 U 2 V j d G l v b j E v V G F i b G U g M C 9 B d X R v U m V t b 3 Z l Z E N v b H V t b n M x L n t I Y X B w a W 5 l c 3 M s N 3 0 m c X V v d D s s J n F 1 b 3 Q 7 U 2 V j d G l v b j E v V G F i b G U g M C 9 B d X R v U m V t b 3 Z l Z E N v b H V t b n M x L n t D c m l t Z S w 4 f S Z x d W 9 0 O y w m c X V v d D t T Z W N 0 a W 9 u M S 9 U Y W J s Z S A w L 0 F 1 d G 9 S Z W 1 v d m V k Q 2 9 s d W 1 u c z E u e 0 d y Y W Q g c 2 F s Y X J 5 L D l 9 J n F 1 b 3 Q 7 L C Z x d W 9 0 O 1 N l Y 3 R p b 2 4 x L 1 R h Y m x l I D A v Q X V 0 b 1 J l b W 9 2 Z W R D b 2 x 1 b W 5 z M S 5 7 V G h p b m d z I H R v I G R v L D E w f S Z x d W 9 0 O y w m c X V v d D t T Z W N 0 a W 9 u M S 9 U Y W J s Z S A w L 0 F 1 d G 9 S Z W 1 v d m V k Q 2 9 s d W 1 u c z E u e 0 x H Q l Q s M T F 9 J n F 1 b 3 Q 7 L C Z x d W 9 0 O 1 N l Y 3 R p b 2 4 x L 1 R h Y m x l I D A v Q X V 0 b 1 J l b W 9 2 Z W R D b 2 x 1 b W 5 z M S 5 7 T W V u d G F s I G h l Y W x 0 a C w x M n 0 m c X V v d D s s J n F 1 b 3 Q 7 U 2 V j d G l v b j E v V G F i b G U g M C 9 B d X R v U m V t b 3 Z l Z E N v b H V t b n M x L n t G a W 5 h b C B T Y 2 9 y Z S w x M 3 0 m c X V v d D t d L C Z x d W 9 0 O 0 N v b H V t b k N v d W 5 0 J n F 1 b 3 Q 7 O j E 0 L C Z x d W 9 0 O 0 t l e U N v b H V t b k 5 h b W V z J n F 1 b 3 Q 7 O l t d L C Z x d W 9 0 O 0 N v b H V t b k l k Z W 5 0 a X R p Z X M m c X V v d D s 6 W y Z x d W 9 0 O 1 N l Y 3 R p b 2 4 x L 1 R h Y m x l I D A v Q X V 0 b 1 J l b W 9 2 Z W R D b 2 x 1 b W 5 z M S 5 7 U 3 R h d G U s M H 0 m c X V v d D s s J n F 1 b 3 Q 7 U 2 V j d G l v b j E v V G F i b G U g M C 9 B d X R v U m V t b 3 Z l Z E N v b H V t b n M x L n t P d m V y Y W x s I F J h b m s s M X 0 m c X V v d D s s J n F 1 b 3 Q 7 U 2 V j d G l v b j E v V G F i b G U g M C 9 B d X R v U m V t b 3 Z l Z E N v b H V t b n M x L n t O d W 1 i Z X I g b 2 Y g a G l n a C B y Y W 5 r a W 5 n I G N v b G x l Z 2 V z L D J 9 J n F 1 b 3 Q 7 L C Z x d W 9 0 O 1 N l Y 3 R p b 2 4 x L 1 R h Y m x l I D A v Q X V 0 b 1 J l b W 9 2 Z W R D b 2 x 1 b W 5 z M S 5 7 V H V p d G l v b i w z f S Z x d W 9 0 O y w m c X V v d D t T Z W N 0 a W 9 u M S 9 U Y W J s Z S A w L 0 F 1 d G 9 S Z W 1 v d m V k Q 2 9 s d W 1 u c z E u e 1 J v b 2 0 s N H 0 m c X V v d D s s J n F 1 b 3 Q 7 U 2 V j d G l v b j E v V G F i b G U g M C 9 B d X R v U m V t b 3 Z l Z E N v b H V t b n M x L n t C b 2 F y Z C w 1 f S Z x d W 9 0 O y w m c X V v d D t T Z W N 0 a W 9 u M S 9 U Y W J s Z S A w L 0 F 1 d G 9 S Z W 1 v d m V k Q 2 9 s d W 1 u c z E u e z E 5 L T I 1 I C g l I G 9 m I H B v c H V s Y X R p b 2 4 p L D Z 9 J n F 1 b 3 Q 7 L C Z x d W 9 0 O 1 N l Y 3 R p b 2 4 x L 1 R h Y m x l I D A v Q X V 0 b 1 J l b W 9 2 Z W R D b 2 x 1 b W 5 z M S 5 7 S G F w c G l u Z X N z L D d 9 J n F 1 b 3 Q 7 L C Z x d W 9 0 O 1 N l Y 3 R p b 2 4 x L 1 R h Y m x l I D A v Q X V 0 b 1 J l b W 9 2 Z W R D b 2 x 1 b W 5 z M S 5 7 Q 3 J p b W U s O H 0 m c X V v d D s s J n F 1 b 3 Q 7 U 2 V j d G l v b j E v V G F i b G U g M C 9 B d X R v U m V t b 3 Z l Z E N v b H V t b n M x L n t H c m F k I H N h b G F y e S w 5 f S Z x d W 9 0 O y w m c X V v d D t T Z W N 0 a W 9 u M S 9 U Y W J s Z S A w L 0 F 1 d G 9 S Z W 1 v d m V k Q 2 9 s d W 1 u c z E u e 1 R o a W 5 n c y B 0 b y B k b y w x M H 0 m c X V v d D s s J n F 1 b 3 Q 7 U 2 V j d G l v b j E v V G F i b G U g M C 9 B d X R v U m V t b 3 Z l Z E N v b H V t b n M x L n t M R 0 J U L D E x f S Z x d W 9 0 O y w m c X V v d D t T Z W N 0 a W 9 u M S 9 U Y W J s Z S A w L 0 F 1 d G 9 S Z W 1 v d m V k Q 2 9 s d W 1 u c z E u e 0 1 l b n R h b C B o Z W F s d G g s M T J 9 J n F 1 b 3 Q 7 L C Z x d W 9 0 O 1 N l Y 3 R p b 2 4 x L 1 R h Y m x l I D A v Q X V 0 b 1 J l b W 9 2 Z W R D b 2 x 1 b W 5 z M S 5 7 R m l u Y W w g U 2 N v c m U s M T N 9 J n F 1 b 3 Q 7 X S w m c X V v d D t S Z W x h d G l v b n N o a X B J b m Z v J n F 1 b 3 Q 7 O l t d f S I g L z 4 8 R W 5 0 c n k g V H l w Z T 0 i T G 9 h Z G V k V G 9 B b m F s e X N p c 1 N l c n Z p Y 2 V z I i B W Y W x 1 Z T 0 i b D A i I C 8 + P C 9 T d G F i b G V F b n R y a W V z P j w v S X R l b T 4 8 S X R l b T 4 8 S X R l b U x v Y 2 F 0 a W 9 u P j x J d G V t V H l w Z T 5 G b 3 J t d W x h P C 9 J d G V t V H l w Z T 4 8 S X R l b V B h d G g + U 2 V j d G l v b j E v V G F i b G U l M j A w J T I w K D I p L 1 N v d X J j Z T w v S X R l b V B h d G g + P C 9 J d G V t T G 9 j Y X R p b 2 4 + P F N 0 Y W J s Z U V u d H J p Z X M g L z 4 8 L 0 l 0 Z W 0 + P E l 0 Z W 0 + P E l 0 Z W 1 M b 2 N h d G l v b j 4 8 S X R l b V R 5 c G U + R m 9 y b X V s Y T w v S X R l b V R 5 c G U + P E l 0 Z W 1 Q Y X R o P l N l Y 3 R p b 2 4 x L 1 R h Y m x l J T I w M C U y M C g y K S 9 E Y X R h M D w v S X R l b V B h d G g + P C 9 J d G V t T G 9 j Y X R p b 2 4 + P F N 0 Y W J s Z U V u d H J p Z X M g L z 4 8 L 0 l 0 Z W 0 + P E l 0 Z W 0 + P E l 0 Z W 1 M b 2 N h d G l v b j 4 8 S X R l b V R 5 c G U + R m 9 y b X V s Y T w v S X R l b V R 5 c G U + P E l 0 Z W 1 Q Y X R o P l N l Y 3 R p b 2 4 x L 1 R h Y m x l J T I w M C U y M C g y K S 9 D a G F u Z 2 V k J T I w V H l w Z T w v S X R l b V B h d G g + P C 9 J d G V t T G 9 j Y X R p b 2 4 + P F N 0 Y W J s Z U V u d H J p Z X M g L z 4 8 L 0 l 0 Z W 0 + P E l 0 Z W 0 + P E l 0 Z W 1 M b 2 N h d G l v b j 4 8 S X R l b V R 5 c G U + R m 9 y b X V s Y T w v S X R l b V R 5 c G U + P E l 0 Z W 1 Q Y X R o P l N l Y 3 R p b 2 4 x L 1 R h Y m x l M S U y M C g z 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x I i A v P j x F b n R y e S B U e X B l P S J B Z G R l Z F R v R G F 0 Y U 1 v Z G V s I i B W Y W x 1 Z T 0 i b D A i I C 8 + P E V u d H J 5 I F R 5 c G U 9 I k Z p b G x F c n J v c k N v Z G U i I F Z h b H V l P S J z V W 5 r b m 9 3 b i I g L z 4 8 R W 5 0 c n k g V H l w Z T 0 i R m l s b E V y c m 9 y Q 2 9 1 b n Q i I F Z h b H V l P S J s M C I g L z 4 8 R W 5 0 c n k g V H l w Z T 0 i R m l s b E x h c 3 R V c G R h d G V k I i B W Y W x 1 Z T 0 i Z D I w M j I t M T I t M D V U M D Y 6 M j M 6 N T k u M j I 3 M D M 5 M V o i I C 8 + P E V u d H J 5 I F R 5 c G U 9 I k Z p b G x D b 2 x 1 b W 5 U e X B l c y I g V m F s d W U 9 I n N C Z 1 l H I i A v P j x F b n R y e S B U e X B l P S J G a W x s Q 2 9 s d W 1 u T m F t Z X M i I F Z h b H V l P S J z W y Z x d W 9 0 O 0 5 h b W U m c X V v d D s s J n F 1 b 3 Q 7 Q 2 F y I E 1 h a 2 V y J n F 1 b 3 Q 7 L C Z x d W 9 0 O 0 N h c i B N b 2 R l b C Z x d W 9 0 O 1 0 i I C 8 + P E V u d H J 5 I F R 5 c G U 9 I k Z p b G x T d G F 0 d X M i I F Z h b H V l P S J z Q 2 9 t c G x l d G U i I C 8 + P E V u d H J 5 I F R 5 c G U 9 I k Z p b G x D b 3 V u d C I g V m F s d W U 9 I m w x M y I g L z 4 8 R W 5 0 c n k g V H l w Z T 0 i U m V s Y X R p b 2 5 z a G l w S W 5 m b 0 N v b n R h a W 5 l c i I g V m F s d W U 9 I n N 7 J n F 1 b 3 Q 7 Y 2 9 s d W 1 u Q 2 9 1 b n Q m c X V v d D s 6 M y w m c X V v d D t r Z X l D b 2 x 1 b W 5 O Y W 1 l c y Z x d W 9 0 O z p b X S w m c X V v d D t x d W V y e V J l b G F 0 a W 9 u c 2 h p c H M m c X V v d D s 6 W 1 0 s J n F 1 b 3 Q 7 Y 2 9 s d W 1 u S W R l b n R p d G l l c y Z x d W 9 0 O z p b J n F 1 b 3 Q 7 U 2 V j d G l v b j E v V G F i b G U x L 0 F 1 d G 9 S Z W 1 v d m V k Q 2 9 s d W 1 u c z E u e 0 5 h b W U s M H 0 m c X V v d D s s J n F 1 b 3 Q 7 U 2 V j d G l v b j E v V G F i b G U x L 0 F 1 d G 9 S Z W 1 v d m V k Q 2 9 s d W 1 u c z E u e 0 N h c i B N Y W t l c i w x f S Z x d W 9 0 O y w m c X V v d D t T Z W N 0 a W 9 u M S 9 U Y W J s Z T E v Q X V 0 b 1 J l b W 9 2 Z W R D b 2 x 1 b W 5 z M S 5 7 Q 2 F y I E 1 v Z G V s L D J 9 J n F 1 b 3 Q 7 X S w m c X V v d D t D b 2 x 1 b W 5 D b 3 V u d C Z x d W 9 0 O z o z L C Z x d W 9 0 O 0 t l e U N v b H V t b k 5 h b W V z J n F 1 b 3 Q 7 O l t d L C Z x d W 9 0 O 0 N v b H V t b k l k Z W 5 0 a X R p Z X M m c X V v d D s 6 W y Z x d W 9 0 O 1 N l Y 3 R p b 2 4 x L 1 R h Y m x l M S 9 B d X R v U m V t b 3 Z l Z E N v b H V t b n M x L n t O Y W 1 l L D B 9 J n F 1 b 3 Q 7 L C Z x d W 9 0 O 1 N l Y 3 R p b 2 4 x L 1 R h Y m x l M S 9 B d X R v U m V t b 3 Z l Z E N v b H V t b n M x L n t D Y X I g T W F r Z X I s M X 0 m c X V v d D s s J n F 1 b 3 Q 7 U 2 V j d G l v b j E v V G F i b G U x L 0 F 1 d G 9 S Z W 1 v d m V k Q 2 9 s d W 1 u c z E u e 0 N h c i B N b 2 R l b C w y f S Z x d W 9 0 O 1 0 s J n F 1 b 3 Q 7 U m V s Y X R p b 2 5 z a G l w S W 5 m b y Z x d W 9 0 O z p b X X 0 i I C 8 + P E V u d H J 5 I F R 5 c G U 9 I k x v Y W R l Z F R v Q W 5 h b H l z a X N T Z X J 2 a W N l c y I g V m F s d W U 9 I m w w I i A v P j w v U 3 R h Y m x l R W 5 0 c m l l c z 4 8 L 0 l 0 Z W 0 + P E l 0 Z W 0 + P E l 0 Z W 1 M b 2 N h d G l v b j 4 8 S X R l b V R 5 c G U + R m 9 y b X V s Y T w v S X R l b V R 5 c G U + P E l 0 Z W 1 Q Y X R o P l N l Y 3 R p b 2 4 x L 1 R h Y m x l M S U y M C g z K S 9 T b 3 V y Y 2 U 8 L 0 l 0 Z W 1 Q Y X R o P j w v S X R l b U x v Y 2 F 0 a W 9 u P j x T d G F i b G V F b n R y a W V z I C 8 + P C 9 J d G V t P j x J d G V t P j x J d G V t T G 9 j Y X R p b 2 4 + P E l 0 Z W 1 U e X B l P k Z v c m 1 1 b G E 8 L 0 l 0 Z W 1 U e X B l P j x J d G V t U G F 0 a D 5 T Z W N 0 a W 9 u M S 9 U Y W J s Z T E l M j A o M y k v Q 2 h h b m d l Z C U y M F R 5 c G U 8 L 0 l 0 Z W 1 Q Y X R o P j w v S X R l b U x v Y 2 F 0 a W 9 u P j x T d G F i b G V F b n R y a W V z I C 8 + P C 9 J d G V t P j x J d G V t P j x J d G V t T G 9 j Y X R p b 2 4 + P E l 0 Z W 1 U e X B l P k Z v c m 1 1 b G E 8 L 0 l 0 Z W 1 U e X B l P j x J d G V t U G F 0 a D 5 T Z W N 0 a W 9 u M S 9 U Y W J s Z T E l M j A o M y k v V H J h b n N w b 3 N l Z C U y M F R h Y m x l P C 9 J d G V t U G F 0 a D 4 8 L 0 l 0 Z W 1 M b 2 N h d G l v b j 4 8 U 3 R h Y m x l R W 5 0 c m l l c y A v P j w v S X R l b T 4 8 S X R l b T 4 8 S X R l b U x v Y 2 F 0 a W 9 u P j x J d G V t V H l w Z T 5 G b 3 J t d W x h P C 9 J d G V t V H l w Z T 4 8 S X R l b V B h d G g + U 2 V j d G l v b j E v V G F i b G U x J T I w K D M p L 1 B y b 2 1 v d G V k J T I w S G V h Z G V y c z w v S X R l b V B h d G g + P C 9 J d G V t T G 9 j Y X R p b 2 4 + P F N 0 Y W J s Z U V u d H J p Z X M g L z 4 8 L 0 l 0 Z W 0 + P E l 0 Z W 0 + P E l 0 Z W 1 M b 2 N h d G l v b j 4 8 S X R l b V R 5 c G U + R m 9 y b X V s Y T w v S X R l b V R 5 c G U + P E l 0 Z W 1 Q Y X R o P l N l Y 3 R p b 2 4 x L 1 R h Y m x l M S U y M C g z K S 9 D a G F u Z 2 V k J T I w V H l w Z T E 8 L 0 l 0 Z W 1 Q Y X R o P j w v S X R l b U x v Y 2 F 0 a W 9 u P j x T d G F i b G V F b n R y a W V z I C 8 + P C 9 J d G V t P j w v S X R l b X M + P C 9 M b 2 N h b F B h Y 2 t h Z 2 V N Z X R h Z G F 0 Y U Z p b G U + F g A A A F B L B Q Y A A A A A A A A A A A A A A A A A A A A A A A A m A Q A A A Q A A A N C M n d 8 B F d E R j H o A w E / C l + s B A A A A J K B k M L N N n k O 2 / 5 W p q I y 9 M A A A A A A C A A A A A A A Q Z g A A A A E A A C A A A A D L K + r X / D f R V A S q O V h n B T f X i P q g v 6 o B 5 Q n + 7 P t o T 1 q R U Q A A A A A O g A A A A A I A A C A A A A D J c k 9 5 3 4 p s M K 0 b l Y N v + o Z S x 3 q 4 N E 1 c p X A 4 h k a n b g 9 u D l A A A A A K 8 F t v / A F g 2 y j 9 q m r l 8 4 2 j V G r E + 7 A g 6 k j A z 3 M k u e P l r s 1 V 5 S b F q U l P v J e p R W R s U v c + u N N n x 7 N r T i 6 7 B L J C Q V T 9 A x j O p 7 e o X 2 m i W 5 x W R U T 8 5 0 A A A A D h I h 8 K I V q 5 T F 4 B s 2 W V f K B u Y X M Z k l 7 m G E h t H N X R Z q e W O T Z l e z R G L z q A Y P 7 r r P Z U A 7 G O N 8 H a Q 9 x L M L z P l k M j f X e y < / D a t a M a s h u p > 
</file>

<file path=customXml/itemProps1.xml><?xml version="1.0" encoding="utf-8"?>
<ds:datastoreItem xmlns:ds="http://schemas.openxmlformats.org/officeDocument/2006/customXml" ds:itemID="{5935D685-1399-41B6-87DF-D9ECBA5CA88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Problem</vt:lpstr>
      <vt:lpstr>Reference Table</vt:lpstr>
      <vt:lpstr>Solution</vt:lpstr>
      <vt:lpstr>Chips</vt:lpstr>
      <vt:lpstr>Drinks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Rafi</dc:creator>
  <cp:lastModifiedBy>Rafiul Haq</cp:lastModifiedBy>
  <dcterms:created xsi:type="dcterms:W3CDTF">2015-06-05T18:17:20Z</dcterms:created>
  <dcterms:modified xsi:type="dcterms:W3CDTF">2022-12-05T08:27:08Z</dcterms:modified>
</cp:coreProperties>
</file>