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55/"/>
    </mc:Choice>
  </mc:AlternateContent>
  <xr:revisionPtr revIDLastSave="149" documentId="11_F25DC773A252ABDACC1048B8715879F45BDE58EF" xr6:coauthVersionLast="47" xr6:coauthVersionMax="47" xr10:uidLastSave="{64F8D308-A665-4028-A9B4-3604A14E72B3}"/>
  <bookViews>
    <workbookView xWindow="-120" yWindow="-120" windowWidth="20730" windowHeight="11160" activeTab="1" xr2:uid="{00000000-000D-0000-FFFF-FFFF00000000}"/>
  </bookViews>
  <sheets>
    <sheet name="Iteration Method" sheetId="1" r:id="rId1"/>
    <sheet name="Goal S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C13" i="2" s="1"/>
  <c r="F11" i="1"/>
  <c r="F13" i="1" s="1"/>
  <c r="C11" i="1"/>
  <c r="C13" i="1" s="1"/>
  <c r="C12" i="2" l="1"/>
  <c r="C14" i="2" s="1"/>
  <c r="C15" i="2" s="1"/>
  <c r="F12" i="1"/>
  <c r="F14" i="1" s="1"/>
  <c r="F15" i="1" s="1"/>
  <c r="C12" i="1"/>
  <c r="C14" i="1" s="1"/>
  <c r="C15" i="1" s="1"/>
  <c r="F17" i="1" l="1"/>
</calcChain>
</file>

<file path=xl/sharedStrings.xml><?xml version="1.0" encoding="utf-8"?>
<sst xmlns="http://schemas.openxmlformats.org/spreadsheetml/2006/main" count="38" uniqueCount="18">
  <si>
    <t>Underlying Price</t>
  </si>
  <si>
    <t>Strike Price</t>
  </si>
  <si>
    <t>Volatility</t>
  </si>
  <si>
    <t>Time to Maturity (in years)</t>
  </si>
  <si>
    <t>Risk-free Rate</t>
  </si>
  <si>
    <t>d1</t>
  </si>
  <si>
    <t>d2</t>
  </si>
  <si>
    <t>N(d1)</t>
  </si>
  <si>
    <t>N(d2)</t>
  </si>
  <si>
    <t>Call Option Price</t>
  </si>
  <si>
    <t>Implied Volatility</t>
  </si>
  <si>
    <t>Target Call Option Price</t>
  </si>
  <si>
    <t>Applying Iteration Method</t>
  </si>
  <si>
    <t>First Case</t>
  </si>
  <si>
    <t>Second Case</t>
  </si>
  <si>
    <t>Inputs</t>
  </si>
  <si>
    <t>Outputs</t>
  </si>
  <si>
    <t>Using Goal Seek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</si>
</sst>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7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4.85546875" style="1" customWidth="1"/>
    <col min="2" max="2" width="24.85546875" style="1" bestFit="1" customWidth="1"/>
    <col min="3" max="3" width="11" style="1" customWidth="1"/>
    <col min="4" max="4" width="4.7109375" style="1" customWidth="1"/>
    <col min="5" max="5" width="24.85546875" style="1" bestFit="1" customWidth="1"/>
    <col min="6" max="6" width="10.7109375" style="1" customWidth="1"/>
    <col min="7" max="7" width="15.5703125" style="1" customWidth="1"/>
    <col min="8" max="16384" width="9.140625" style="1"/>
  </cols>
  <sheetData>
    <row r="2" spans="2:6" ht="20.100000000000001" customHeight="1" thickBot="1" x14ac:dyDescent="0.3">
      <c r="B2" s="10" t="s">
        <v>12</v>
      </c>
      <c r="C2" s="10"/>
      <c r="D2" s="10"/>
      <c r="E2" s="10"/>
      <c r="F2" s="10"/>
    </row>
    <row r="3" spans="2:6" ht="20.100000000000001" customHeight="1" thickTop="1" x14ac:dyDescent="0.25"/>
    <row r="4" spans="2:6" ht="20.100000000000001" customHeight="1" x14ac:dyDescent="0.25">
      <c r="B4" s="11" t="s">
        <v>13</v>
      </c>
      <c r="C4" s="11"/>
      <c r="E4" s="11" t="s">
        <v>14</v>
      </c>
      <c r="F4" s="11"/>
    </row>
    <row r="5" spans="2:6" ht="20.100000000000001" customHeight="1" x14ac:dyDescent="0.25">
      <c r="B5" s="2" t="s">
        <v>0</v>
      </c>
      <c r="C5" s="12">
        <v>450</v>
      </c>
      <c r="E5" s="2" t="s">
        <v>0</v>
      </c>
      <c r="F5" s="12">
        <v>450</v>
      </c>
    </row>
    <row r="6" spans="2:6" ht="20.100000000000001" customHeight="1" x14ac:dyDescent="0.25">
      <c r="B6" s="2" t="s">
        <v>1</v>
      </c>
      <c r="C6" s="12">
        <v>410</v>
      </c>
      <c r="E6" s="2" t="s">
        <v>1</v>
      </c>
      <c r="F6" s="12">
        <v>410</v>
      </c>
    </row>
    <row r="7" spans="2:6" ht="20.100000000000001" customHeight="1" x14ac:dyDescent="0.25">
      <c r="B7" s="2" t="s">
        <v>2</v>
      </c>
      <c r="C7" s="4">
        <v>0.18</v>
      </c>
      <c r="E7" s="2" t="s">
        <v>2</v>
      </c>
      <c r="F7" s="4">
        <v>0.19</v>
      </c>
    </row>
    <row r="8" spans="2:6" ht="20.100000000000001" customHeight="1" x14ac:dyDescent="0.25">
      <c r="B8" s="2" t="s">
        <v>3</v>
      </c>
      <c r="C8" s="3">
        <v>0.25</v>
      </c>
      <c r="E8" s="2" t="s">
        <v>3</v>
      </c>
      <c r="F8" s="3">
        <v>0.25</v>
      </c>
    </row>
    <row r="9" spans="2:6" ht="20.100000000000001" customHeight="1" x14ac:dyDescent="0.25">
      <c r="B9" s="2" t="s">
        <v>4</v>
      </c>
      <c r="C9" s="5">
        <v>0.02</v>
      </c>
      <c r="E9" s="2" t="s">
        <v>4</v>
      </c>
      <c r="F9" s="5">
        <v>0.02</v>
      </c>
    </row>
    <row r="11" spans="2:6" ht="20.100000000000001" customHeight="1" x14ac:dyDescent="0.25">
      <c r="B11" s="2" t="s">
        <v>5</v>
      </c>
      <c r="C11" s="6">
        <f>(LN(C5/C6)+(C9+0.5*C7^2)*C8)/(C7*SQRT(C8))</f>
        <v>1.134893589622356</v>
      </c>
      <c r="E11" s="2" t="s">
        <v>5</v>
      </c>
      <c r="F11" s="6">
        <f>(LN(F5/F6)+(F9+0.5*F7^2)*F8)/(F7*SQRT(F8))</f>
        <v>1.0800307691159161</v>
      </c>
    </row>
    <row r="12" spans="2:6" ht="20.100000000000001" customHeight="1" x14ac:dyDescent="0.25">
      <c r="B12" s="2" t="s">
        <v>6</v>
      </c>
      <c r="C12" s="6">
        <f>C11-C7*SQRT(C8)</f>
        <v>1.0448935896223559</v>
      </c>
      <c r="E12" s="2" t="s">
        <v>6</v>
      </c>
      <c r="F12" s="6">
        <f>F11-F7*SQRT(F8)</f>
        <v>0.98503076911591614</v>
      </c>
    </row>
    <row r="13" spans="2:6" ht="20.100000000000001" customHeight="1" x14ac:dyDescent="0.25">
      <c r="B13" s="2" t="s">
        <v>7</v>
      </c>
      <c r="C13" s="6">
        <f>_xlfn.NORM.S.DIST(C11,1)</f>
        <v>0.87179004692554041</v>
      </c>
      <c r="E13" s="2" t="s">
        <v>7</v>
      </c>
      <c r="F13" s="6">
        <f>_xlfn.NORM.S.DIST(F11,1)</f>
        <v>0.85993576064871424</v>
      </c>
    </row>
    <row r="14" spans="2:6" ht="20.100000000000001" customHeight="1" x14ac:dyDescent="0.25">
      <c r="B14" s="2" t="s">
        <v>8</v>
      </c>
      <c r="C14" s="6">
        <f>_xlfn.NORM.S.DIST(C12,1)</f>
        <v>0.85196392357100614</v>
      </c>
      <c r="E14" s="2" t="s">
        <v>8</v>
      </c>
      <c r="F14" s="6">
        <f>_xlfn.NORM.S.DIST(F12,1)</f>
        <v>0.83769552129882818</v>
      </c>
    </row>
    <row r="15" spans="2:6" ht="20.100000000000001" customHeight="1" x14ac:dyDescent="0.25">
      <c r="B15" s="2" t="s">
        <v>9</v>
      </c>
      <c r="C15" s="13">
        <f>C5*C13-C6*EXP(-C9*C8)*C14</f>
        <v>44.742479448697395</v>
      </c>
      <c r="E15" s="2" t="s">
        <v>9</v>
      </c>
      <c r="F15" s="13">
        <f>F5*F13-F6*EXP(-F9*F8)*F14</f>
        <v>45.228918334898538</v>
      </c>
    </row>
    <row r="17" spans="2:6" ht="20.100000000000001" customHeight="1" x14ac:dyDescent="0.25">
      <c r="B17" s="2" t="s">
        <v>11</v>
      </c>
      <c r="C17" s="13">
        <v>45</v>
      </c>
      <c r="E17" s="8" t="s">
        <v>10</v>
      </c>
      <c r="F17" s="7">
        <f>C7+(C17-C15)/(F15-C15)*(F7-C7)</f>
        <v>0.18529399599019969</v>
      </c>
    </row>
  </sheetData>
  <mergeCells count="3">
    <mergeCell ref="B2:F2"/>
    <mergeCell ref="B4:C4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A07F-00A7-4973-A342-6C843A7E374A}">
  <dimension ref="B2:C16"/>
  <sheetViews>
    <sheetView showGridLines="0" tabSelected="1" workbookViewId="0">
      <selection activeCell="G16" sqref="G16"/>
    </sheetView>
  </sheetViews>
  <sheetFormatPr defaultRowHeight="20.100000000000001" customHeight="1" x14ac:dyDescent="0.25"/>
  <cols>
    <col min="1" max="1" width="4.85546875" style="1" customWidth="1"/>
    <col min="2" max="2" width="24.85546875" style="1" bestFit="1" customWidth="1"/>
    <col min="3" max="3" width="18.42578125" style="1" bestFit="1" customWidth="1"/>
    <col min="4" max="4" width="13.140625" style="1" customWidth="1"/>
    <col min="5" max="16384" width="9.140625" style="1"/>
  </cols>
  <sheetData>
    <row r="2" spans="2:3" ht="20.100000000000001" customHeight="1" thickBot="1" x14ac:dyDescent="0.3">
      <c r="B2" s="10" t="s">
        <v>17</v>
      </c>
      <c r="C2" s="10"/>
    </row>
    <row r="3" spans="2:3" ht="20.100000000000001" customHeight="1" thickTop="1" x14ac:dyDescent="0.25"/>
    <row r="4" spans="2:3" ht="20.100000000000001" customHeight="1" x14ac:dyDescent="0.25">
      <c r="B4" s="11" t="s">
        <v>15</v>
      </c>
      <c r="C4" s="11"/>
    </row>
    <row r="5" spans="2:3" ht="20.100000000000001" customHeight="1" x14ac:dyDescent="0.25">
      <c r="B5" s="2" t="s">
        <v>0</v>
      </c>
      <c r="C5" s="12">
        <v>450</v>
      </c>
    </row>
    <row r="6" spans="2:3" ht="20.100000000000001" customHeight="1" x14ac:dyDescent="0.25">
      <c r="B6" s="2" t="s">
        <v>1</v>
      </c>
      <c r="C6" s="12">
        <v>410</v>
      </c>
    </row>
    <row r="7" spans="2:3" ht="20.100000000000001" customHeight="1" x14ac:dyDescent="0.25">
      <c r="B7" s="9" t="s">
        <v>10</v>
      </c>
      <c r="C7" s="4">
        <v>0.27101050447461439</v>
      </c>
    </row>
    <row r="8" spans="2:3" ht="20.100000000000001" customHeight="1" x14ac:dyDescent="0.25">
      <c r="B8" s="2" t="s">
        <v>3</v>
      </c>
      <c r="C8" s="3">
        <v>0.25</v>
      </c>
    </row>
    <row r="9" spans="2:3" ht="20.100000000000001" customHeight="1" x14ac:dyDescent="0.25">
      <c r="B9" s="2" t="s">
        <v>4</v>
      </c>
      <c r="C9" s="5">
        <v>0.02</v>
      </c>
    </row>
    <row r="10" spans="2:3" ht="20.100000000000001" customHeight="1" x14ac:dyDescent="0.25">
      <c r="B10" s="11" t="s">
        <v>16</v>
      </c>
      <c r="C10" s="11"/>
    </row>
    <row r="11" spans="2:3" ht="20.100000000000001" customHeight="1" x14ac:dyDescent="0.25">
      <c r="B11" s="2" t="s">
        <v>5</v>
      </c>
      <c r="C11" s="6">
        <f>(LN(C5/C6)+(C9+0.5*C7^2)*C8)/(C7*SQRT(C8))</f>
        <v>0.79163912827599114</v>
      </c>
    </row>
    <row r="12" spans="2:3" ht="20.100000000000001" customHeight="1" x14ac:dyDescent="0.25">
      <c r="B12" s="2" t="s">
        <v>6</v>
      </c>
      <c r="C12" s="6">
        <f>C11-C7*SQRT(C8)</f>
        <v>0.65613387603868389</v>
      </c>
    </row>
    <row r="13" spans="2:3" ht="20.100000000000001" customHeight="1" x14ac:dyDescent="0.25">
      <c r="B13" s="2" t="s">
        <v>7</v>
      </c>
      <c r="C13" s="6">
        <f>_xlfn.NORM.S.DIST(C11,1)</f>
        <v>0.78571443751490855</v>
      </c>
    </row>
    <row r="14" spans="2:3" ht="20.100000000000001" customHeight="1" x14ac:dyDescent="0.25">
      <c r="B14" s="2" t="s">
        <v>8</v>
      </c>
      <c r="C14" s="6">
        <f>_xlfn.NORM.S.DIST(C12,1)</f>
        <v>0.74413100518292308</v>
      </c>
    </row>
    <row r="15" spans="2:3" ht="20.100000000000001" customHeight="1" x14ac:dyDescent="0.25">
      <c r="B15" s="2" t="s">
        <v>11</v>
      </c>
      <c r="C15" s="13">
        <f>C5*C13-C6*EXP(-C9*C8)*C14</f>
        <v>49.999445994115661</v>
      </c>
    </row>
    <row r="16" spans="2:3" ht="38.25" customHeight="1" x14ac:dyDescent="0.25"/>
  </sheetData>
  <mergeCells count="3">
    <mergeCell ref="B4:C4"/>
    <mergeCell ref="B10:C10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Iteration Method</vt:lpstr>
      <vt:lpstr>Goal Seek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</cp:lastModifiedBy>
  <dcterms:created xsi:type="dcterms:W3CDTF">2015-06-05T18:17:20Z</dcterms:created>
  <dcterms:modified xsi:type="dcterms:W3CDTF">2022-12-20T11:50:55Z</dcterms:modified>
</cp:coreProperties>
</file>