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F:\softeko\article 67\"/>
    </mc:Choice>
  </mc:AlternateContent>
  <xr:revisionPtr revIDLastSave="0" documentId="13_ncr:1_{955EA30E-984D-425C-97EA-B3FF97F59E78}" xr6:coauthVersionLast="47" xr6:coauthVersionMax="47" xr10:uidLastSave="{00000000-0000-0000-0000-000000000000}"/>
  <bookViews>
    <workbookView xWindow="-108" yWindow="-108" windowWidth="23256" windowHeight="12576" firstSheet="4" activeTab="8" xr2:uid="{00000000-000D-0000-FFFF-FFFF00000000}"/>
  </bookViews>
  <sheets>
    <sheet name="Dataset" sheetId="9" r:id="rId1"/>
    <sheet name="SLN Function" sheetId="8" r:id="rId2"/>
    <sheet name="SYD Function" sheetId="3" r:id="rId3"/>
    <sheet name="DDB Function" sheetId="5" r:id="rId4"/>
    <sheet name="DB Function" sheetId="6" r:id="rId5"/>
    <sheet name="VDB Function" sheetId="7" r:id="rId6"/>
    <sheet name="Use of Units of Production" sheetId="12" r:id="rId7"/>
    <sheet name="AMORDEGRC" sheetId="16" r:id="rId8"/>
    <sheet name="AMORLINC" sheetId="15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6" l="1"/>
  <c r="D17" i="16"/>
  <c r="D16" i="16"/>
  <c r="D15" i="16"/>
  <c r="D14" i="16"/>
  <c r="D13" i="16"/>
  <c r="D12" i="16"/>
  <c r="D18" i="15"/>
  <c r="D17" i="15"/>
  <c r="D16" i="15"/>
  <c r="D15" i="15"/>
  <c r="D14" i="15"/>
  <c r="D13" i="15"/>
  <c r="D12" i="15"/>
  <c r="D11" i="15"/>
  <c r="C8" i="12" l="1"/>
  <c r="N6" i="7"/>
  <c r="C10" i="7"/>
  <c r="C9" i="6"/>
  <c r="C8" i="5"/>
  <c r="C8" i="3"/>
  <c r="C7" i="8"/>
  <c r="C6" i="7"/>
</calcChain>
</file>

<file path=xl/sharedStrings.xml><?xml version="1.0" encoding="utf-8"?>
<sst xmlns="http://schemas.openxmlformats.org/spreadsheetml/2006/main" count="101" uniqueCount="33">
  <si>
    <t>Initial Cost of Asset</t>
  </si>
  <si>
    <t>Salvage Value of Asset</t>
  </si>
  <si>
    <t>Third Year of Asset's lifespan</t>
  </si>
  <si>
    <t>Months in First Year</t>
  </si>
  <si>
    <t>Factor</t>
  </si>
  <si>
    <t xml:space="preserve">Starting month </t>
  </si>
  <si>
    <t xml:space="preserve">Ending month </t>
  </si>
  <si>
    <t>Use of SLN Function</t>
  </si>
  <si>
    <t>Initial Cost</t>
  </si>
  <si>
    <t>Salvage Value</t>
  </si>
  <si>
    <t>Useful Life (yr)</t>
  </si>
  <si>
    <t>Depreciation (per yr)</t>
  </si>
  <si>
    <t>Use of SYD Function</t>
  </si>
  <si>
    <t>Depreciation ( per yr)</t>
  </si>
  <si>
    <t>Use of DDB Function</t>
  </si>
  <si>
    <t>Useful Life (month)</t>
  </si>
  <si>
    <t>Use of DB Function</t>
  </si>
  <si>
    <t>Use of VDB Function</t>
  </si>
  <si>
    <t>Specific period to consider (yr)</t>
  </si>
  <si>
    <t>Depreciation</t>
  </si>
  <si>
    <t>Do Yourself</t>
  </si>
  <si>
    <t>Dataset Overview</t>
  </si>
  <si>
    <t>Use of Units of Production</t>
  </si>
  <si>
    <t>Use of AMORDEGRC Function</t>
  </si>
  <si>
    <t>Use of AMORLINC Function</t>
  </si>
  <si>
    <t>Units Produced This Year</t>
  </si>
  <si>
    <t>Asset Information</t>
  </si>
  <si>
    <t>Intial Cost of the Asset</t>
  </si>
  <si>
    <t>Purchasing Date</t>
  </si>
  <si>
    <t xml:space="preserve">Depreciation Rate </t>
  </si>
  <si>
    <t>Date</t>
  </si>
  <si>
    <t>Period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</si>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</sst>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.##0.00_);_(&quot;$&quot;* \(#.##0.00\);_(&quot;$&quot;* &quot;-&quot;??_);_(@_)"/>
  </numFmts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3"/>
      <color theme="3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4" fillId="0" borderId="2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4">
    <xf numFmtId="0" fontId="0" fillId="0" borderId="0" xfId="0"/>
    <xf numFmtId="9" fontId="2" fillId="0" borderId="0" xfId="0" applyNumberFormat="1" applyFont="1"/>
    <xf numFmtId="1" fontId="0" fillId="0" borderId="0" xfId="0" applyNumberFormat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 wrapText="1"/>
    </xf>
    <xf numFmtId="0" fontId="1" fillId="0" borderId="0" xfId="3"/>
    <xf numFmtId="0" fontId="1" fillId="0" borderId="1" xfId="3" applyBorder="1"/>
    <xf numFmtId="0" fontId="1" fillId="0" borderId="0" xfId="3" applyAlignment="1">
      <alignment horizontal="center" vertical="center"/>
    </xf>
    <xf numFmtId="8" fontId="1" fillId="0" borderId="0" xfId="3" applyNumberFormat="1"/>
    <xf numFmtId="0" fontId="6" fillId="4" borderId="1" xfId="3" applyFont="1" applyFill="1" applyBorder="1" applyAlignment="1">
      <alignment horizontal="center" vertical="center"/>
    </xf>
    <xf numFmtId="14" fontId="1" fillId="0" borderId="1" xfId="3" applyNumberFormat="1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9" fontId="1" fillId="0" borderId="1" xfId="3" applyNumberFormat="1" applyBorder="1" applyAlignment="1">
      <alignment horizontal="center" vertical="center"/>
    </xf>
    <xf numFmtId="0" fontId="8" fillId="0" borderId="0" xfId="0" applyFont="1"/>
    <xf numFmtId="0" fontId="7" fillId="3" borderId="2" xfId="2" applyFont="1" applyFill="1" applyAlignment="1">
      <alignment horizontal="center" vertical="center"/>
    </xf>
    <xf numFmtId="0" fontId="6" fillId="5" borderId="3" xfId="3" applyFont="1" applyFill="1" applyBorder="1" applyAlignment="1">
      <alignment horizontal="center" vertical="center"/>
    </xf>
    <xf numFmtId="0" fontId="6" fillId="5" borderId="4" xfId="3" applyFont="1" applyFill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</cellXfs>
  <cellStyles count="6">
    <cellStyle name="Currency" xfId="1" builtinId="4"/>
    <cellStyle name="Currency 2" xfId="4" xr:uid="{A148A306-C8A3-4C1A-80E7-6B93A3D3FBCF}"/>
    <cellStyle name="Currency 3" xfId="5" xr:uid="{57DB994E-F0E0-4BE5-916B-1010270C9CD6}"/>
    <cellStyle name="Heading 2" xfId="2" builtinId="17"/>
    <cellStyle name="Normal" xfId="0" builtinId="0"/>
    <cellStyle name="Normal 2" xfId="3" xr:uid="{B43B5B72-4C23-4F5C-B54D-8B4BFDC488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99D43-56E1-461D-A3DC-526000A01B16}">
  <dimension ref="B2:C7"/>
  <sheetViews>
    <sheetView showGridLines="0" workbookViewId="0">
      <selection activeCell="C13" sqref="C13"/>
    </sheetView>
  </sheetViews>
  <sheetFormatPr defaultColWidth="9.109375" defaultRowHeight="20.100000000000001" customHeight="1" x14ac:dyDescent="0.25"/>
  <cols>
    <col min="1" max="1" width="3.6640625" style="3" customWidth="1"/>
    <col min="2" max="2" width="29" style="3" bestFit="1" customWidth="1"/>
    <col min="3" max="3" width="16.88671875" style="3" bestFit="1" customWidth="1"/>
    <col min="4" max="16384" width="9.109375" style="3"/>
  </cols>
  <sheetData>
    <row r="2" spans="2:3" ht="20.100000000000001" customHeight="1" thickBot="1" x14ac:dyDescent="0.3">
      <c r="B2" s="20" t="s">
        <v>21</v>
      </c>
      <c r="C2" s="20"/>
    </row>
    <row r="3" spans="2:3" ht="20.100000000000001" customHeight="1" thickTop="1" x14ac:dyDescent="0.25"/>
    <row r="4" spans="2:3" ht="20.100000000000001" customHeight="1" x14ac:dyDescent="0.25">
      <c r="B4" s="4" t="s">
        <v>8</v>
      </c>
      <c r="C4" s="8">
        <v>50000</v>
      </c>
    </row>
    <row r="5" spans="2:3" ht="20.100000000000001" customHeight="1" x14ac:dyDescent="0.25">
      <c r="B5" s="4" t="s">
        <v>9</v>
      </c>
      <c r="C5" s="8">
        <v>15000</v>
      </c>
    </row>
    <row r="6" spans="2:3" ht="20.100000000000001" customHeight="1" x14ac:dyDescent="0.25">
      <c r="B6" s="4" t="s">
        <v>10</v>
      </c>
      <c r="C6" s="6">
        <v>8</v>
      </c>
    </row>
    <row r="7" spans="2:3" ht="20.100000000000001" customHeight="1" x14ac:dyDescent="0.25">
      <c r="B7" s="4" t="s">
        <v>11</v>
      </c>
      <c r="C7" s="5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9343D-BED9-4BA6-9F7A-5175B1B0E683}">
  <dimension ref="B2:J7"/>
  <sheetViews>
    <sheetView showGridLines="0" workbookViewId="0">
      <selection activeCell="I2" activeCellId="1" sqref="B2:C2 I2:J2"/>
    </sheetView>
  </sheetViews>
  <sheetFormatPr defaultColWidth="9.109375" defaultRowHeight="20.100000000000001" customHeight="1" x14ac:dyDescent="0.25"/>
  <cols>
    <col min="1" max="1" width="3.6640625" style="3" customWidth="1"/>
    <col min="2" max="2" width="29" style="3" bestFit="1" customWidth="1"/>
    <col min="3" max="3" width="22.44140625" style="3" customWidth="1"/>
    <col min="4" max="8" width="9.109375" style="3"/>
    <col min="9" max="9" width="29" style="3" bestFit="1" customWidth="1"/>
    <col min="10" max="10" width="15.44140625" style="3" bestFit="1" customWidth="1"/>
    <col min="11" max="16384" width="9.109375" style="3"/>
  </cols>
  <sheetData>
    <row r="2" spans="2:10" ht="20.100000000000001" customHeight="1" thickBot="1" x14ac:dyDescent="0.3">
      <c r="B2" s="20" t="s">
        <v>7</v>
      </c>
      <c r="C2" s="20"/>
      <c r="I2" s="20" t="s">
        <v>20</v>
      </c>
      <c r="J2" s="20"/>
    </row>
    <row r="3" spans="2:10" ht="20.100000000000001" customHeight="1" thickTop="1" x14ac:dyDescent="0.25"/>
    <row r="4" spans="2:10" ht="20.100000000000001" customHeight="1" x14ac:dyDescent="0.25">
      <c r="B4" s="4" t="s">
        <v>8</v>
      </c>
      <c r="C4" s="8">
        <v>50000</v>
      </c>
      <c r="I4" s="4" t="s">
        <v>8</v>
      </c>
      <c r="J4" s="8">
        <v>50000</v>
      </c>
    </row>
    <row r="5" spans="2:10" ht="20.100000000000001" customHeight="1" x14ac:dyDescent="0.25">
      <c r="B5" s="4" t="s">
        <v>9</v>
      </c>
      <c r="C5" s="8">
        <v>15000</v>
      </c>
      <c r="I5" s="4" t="s">
        <v>9</v>
      </c>
      <c r="J5" s="8">
        <v>15000</v>
      </c>
    </row>
    <row r="6" spans="2:10" ht="20.100000000000001" customHeight="1" x14ac:dyDescent="0.25">
      <c r="B6" s="4" t="s">
        <v>10</v>
      </c>
      <c r="C6" s="6">
        <v>8</v>
      </c>
      <c r="I6" s="4" t="s">
        <v>10</v>
      </c>
      <c r="J6" s="6">
        <v>8</v>
      </c>
    </row>
    <row r="7" spans="2:10" ht="20.100000000000001" customHeight="1" x14ac:dyDescent="0.25">
      <c r="B7" s="4" t="s">
        <v>11</v>
      </c>
      <c r="C7" s="8">
        <f>SLN(C4,C5,C6)</f>
        <v>4375</v>
      </c>
      <c r="I7" s="4" t="s">
        <v>11</v>
      </c>
      <c r="J7" s="5"/>
    </row>
  </sheetData>
  <mergeCells count="2">
    <mergeCell ref="B2:C2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9"/>
  <sheetViews>
    <sheetView showGridLines="0" workbookViewId="0">
      <selection activeCell="C14" sqref="C14"/>
    </sheetView>
  </sheetViews>
  <sheetFormatPr defaultRowHeight="20.100000000000001" customHeight="1" x14ac:dyDescent="0.25"/>
  <cols>
    <col min="1" max="1" width="4.44140625" customWidth="1"/>
    <col min="2" max="2" width="43.109375" bestFit="1" customWidth="1"/>
    <col min="3" max="3" width="23.33203125" customWidth="1"/>
    <col min="5" max="5" width="3.6640625" customWidth="1"/>
    <col min="6" max="6" width="21.5546875" customWidth="1"/>
    <col min="8" max="8" width="43.109375" bestFit="1" customWidth="1"/>
    <col min="9" max="9" width="15.44140625" bestFit="1" customWidth="1"/>
  </cols>
  <sheetData>
    <row r="2" spans="2:9" ht="20.100000000000001" customHeight="1" thickBot="1" x14ac:dyDescent="0.3">
      <c r="B2" s="20" t="s">
        <v>12</v>
      </c>
      <c r="C2" s="20"/>
      <c r="H2" s="20" t="s">
        <v>20</v>
      </c>
      <c r="I2" s="20"/>
    </row>
    <row r="3" spans="2:9" ht="20.100000000000001" customHeight="1" thickTop="1" x14ac:dyDescent="0.25"/>
    <row r="4" spans="2:9" ht="20.100000000000001" customHeight="1" x14ac:dyDescent="0.25">
      <c r="B4" s="4" t="s">
        <v>0</v>
      </c>
      <c r="C4" s="8">
        <v>50000</v>
      </c>
      <c r="H4" s="4" t="s">
        <v>0</v>
      </c>
      <c r="I4" s="8">
        <v>50000</v>
      </c>
    </row>
    <row r="5" spans="2:9" ht="20.100000000000001" customHeight="1" x14ac:dyDescent="0.25">
      <c r="B5" s="4" t="s">
        <v>1</v>
      </c>
      <c r="C5" s="8">
        <v>15000</v>
      </c>
      <c r="H5" s="4" t="s">
        <v>1</v>
      </c>
      <c r="I5" s="8">
        <v>15000</v>
      </c>
    </row>
    <row r="6" spans="2:9" ht="20.100000000000001" customHeight="1" x14ac:dyDescent="0.25">
      <c r="B6" s="4" t="s">
        <v>10</v>
      </c>
      <c r="C6" s="6">
        <v>8</v>
      </c>
      <c r="H6" s="4" t="s">
        <v>10</v>
      </c>
      <c r="I6" s="6">
        <v>8</v>
      </c>
    </row>
    <row r="7" spans="2:9" ht="20.100000000000001" customHeight="1" x14ac:dyDescent="0.25">
      <c r="B7" s="4" t="s">
        <v>18</v>
      </c>
      <c r="C7" s="6">
        <v>3</v>
      </c>
      <c r="H7" s="4" t="s">
        <v>18</v>
      </c>
      <c r="I7" s="6">
        <v>3</v>
      </c>
    </row>
    <row r="8" spans="2:9" ht="20.100000000000001" customHeight="1" x14ac:dyDescent="0.25">
      <c r="B8" s="4" t="s">
        <v>11</v>
      </c>
      <c r="C8" s="9">
        <f>SYD(C4,C5,C6,C7)</f>
        <v>5833.333333333333</v>
      </c>
      <c r="H8" s="4" t="s">
        <v>11</v>
      </c>
      <c r="I8" s="7"/>
    </row>
    <row r="9" spans="2:9" ht="20.100000000000001" customHeight="1" x14ac:dyDescent="0.25">
      <c r="C9" s="1"/>
    </row>
  </sheetData>
  <mergeCells count="2">
    <mergeCell ref="B2:C2"/>
    <mergeCell ref="H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22"/>
  <sheetViews>
    <sheetView showGridLines="0" workbookViewId="0">
      <selection activeCell="J2" activeCellId="2" sqref="C22 B2:C2 J2:K2"/>
    </sheetView>
  </sheetViews>
  <sheetFormatPr defaultRowHeight="20.100000000000001" customHeight="1" x14ac:dyDescent="0.25"/>
  <cols>
    <col min="1" max="1" width="4.88671875" customWidth="1"/>
    <col min="2" max="2" width="41.109375" bestFit="1" customWidth="1"/>
    <col min="3" max="3" width="18.44140625" customWidth="1"/>
    <col min="5" max="5" width="3.6640625" customWidth="1"/>
    <col min="6" max="6" width="21.5546875" customWidth="1"/>
    <col min="10" max="10" width="41.109375" bestFit="1" customWidth="1"/>
    <col min="11" max="11" width="15.44140625" bestFit="1" customWidth="1"/>
  </cols>
  <sheetData>
    <row r="2" spans="2:11" ht="20.100000000000001" customHeight="1" thickBot="1" x14ac:dyDescent="0.3">
      <c r="B2" s="20" t="s">
        <v>14</v>
      </c>
      <c r="C2" s="20"/>
      <c r="J2" s="20" t="s">
        <v>20</v>
      </c>
      <c r="K2" s="20"/>
    </row>
    <row r="3" spans="2:11" ht="20.100000000000001" customHeight="1" thickTop="1" x14ac:dyDescent="0.25"/>
    <row r="4" spans="2:11" ht="20.100000000000001" customHeight="1" x14ac:dyDescent="0.25">
      <c r="B4" s="4" t="s">
        <v>0</v>
      </c>
      <c r="C4" s="8">
        <v>50000</v>
      </c>
      <c r="J4" s="4" t="s">
        <v>0</v>
      </c>
      <c r="K4" s="8">
        <v>50000</v>
      </c>
    </row>
    <row r="5" spans="2:11" ht="20.100000000000001" customHeight="1" x14ac:dyDescent="0.25">
      <c r="B5" s="4" t="s">
        <v>1</v>
      </c>
      <c r="C5" s="8">
        <v>15000</v>
      </c>
      <c r="J5" s="4" t="s">
        <v>1</v>
      </c>
      <c r="K5" s="8">
        <v>15000</v>
      </c>
    </row>
    <row r="6" spans="2:11" ht="20.100000000000001" customHeight="1" x14ac:dyDescent="0.25">
      <c r="B6" s="4" t="s">
        <v>10</v>
      </c>
      <c r="C6" s="6">
        <v>8</v>
      </c>
      <c r="J6" s="4" t="s">
        <v>10</v>
      </c>
      <c r="K6" s="6">
        <v>8</v>
      </c>
    </row>
    <row r="7" spans="2:11" ht="20.100000000000001" customHeight="1" x14ac:dyDescent="0.25">
      <c r="B7" s="4" t="s">
        <v>2</v>
      </c>
      <c r="C7" s="6">
        <v>3</v>
      </c>
      <c r="J7" s="4" t="s">
        <v>2</v>
      </c>
      <c r="K7" s="6">
        <v>3</v>
      </c>
    </row>
    <row r="8" spans="2:11" ht="20.100000000000001" customHeight="1" x14ac:dyDescent="0.25">
      <c r="B8" s="4" t="s">
        <v>13</v>
      </c>
      <c r="C8" s="9">
        <f>DDB(C4,C5,C6,C7)</f>
        <v>7031.25</v>
      </c>
      <c r="J8" s="4" t="s">
        <v>13</v>
      </c>
      <c r="K8" s="7"/>
    </row>
    <row r="22" spans="3:3" ht="20.100000000000001" customHeight="1" x14ac:dyDescent="0.35">
      <c r="C22" s="19"/>
    </row>
  </sheetData>
  <mergeCells count="2">
    <mergeCell ref="B2:C2"/>
    <mergeCell ref="J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9"/>
  <sheetViews>
    <sheetView showGridLines="0" workbookViewId="0">
      <selection activeCell="F13" sqref="F13"/>
    </sheetView>
  </sheetViews>
  <sheetFormatPr defaultColWidth="9.109375" defaultRowHeight="20.100000000000001" customHeight="1" x14ac:dyDescent="0.25"/>
  <cols>
    <col min="1" max="1" width="9.109375" style="3"/>
    <col min="2" max="2" width="41.109375" style="3" bestFit="1" customWidth="1"/>
    <col min="3" max="3" width="18.44140625" style="3" customWidth="1"/>
    <col min="4" max="4" width="9.109375" style="3"/>
    <col min="5" max="5" width="3.6640625" style="3" customWidth="1"/>
    <col min="6" max="6" width="21.5546875" style="3" customWidth="1"/>
    <col min="7" max="10" width="9.109375" style="3"/>
    <col min="11" max="11" width="41.109375" style="3" bestFit="1" customWidth="1"/>
    <col min="12" max="12" width="15.44140625" style="3" bestFit="1" customWidth="1"/>
    <col min="13" max="16384" width="9.109375" style="3"/>
  </cols>
  <sheetData>
    <row r="2" spans="2:12" ht="20.100000000000001" customHeight="1" thickBot="1" x14ac:dyDescent="0.3">
      <c r="B2" s="20" t="s">
        <v>16</v>
      </c>
      <c r="C2" s="20"/>
      <c r="K2" s="20" t="s">
        <v>20</v>
      </c>
      <c r="L2" s="20"/>
    </row>
    <row r="3" spans="2:12" ht="20.100000000000001" customHeight="1" thickTop="1" x14ac:dyDescent="0.25"/>
    <row r="4" spans="2:12" ht="20.100000000000001" customHeight="1" x14ac:dyDescent="0.25">
      <c r="B4" s="4" t="s">
        <v>0</v>
      </c>
      <c r="C4" s="8">
        <v>50000</v>
      </c>
      <c r="K4" s="4" t="s">
        <v>0</v>
      </c>
      <c r="L4" s="8">
        <v>50000</v>
      </c>
    </row>
    <row r="5" spans="2:12" ht="20.100000000000001" customHeight="1" x14ac:dyDescent="0.25">
      <c r="B5" s="4" t="s">
        <v>1</v>
      </c>
      <c r="C5" s="8">
        <v>15000</v>
      </c>
      <c r="K5" s="4" t="s">
        <v>1</v>
      </c>
      <c r="L5" s="8">
        <v>15000</v>
      </c>
    </row>
    <row r="6" spans="2:12" ht="20.100000000000001" customHeight="1" x14ac:dyDescent="0.25">
      <c r="B6" s="4" t="s">
        <v>10</v>
      </c>
      <c r="C6" s="6">
        <v>8</v>
      </c>
      <c r="K6" s="4" t="s">
        <v>10</v>
      </c>
      <c r="L6" s="6">
        <v>8</v>
      </c>
    </row>
    <row r="7" spans="2:12" ht="20.100000000000001" customHeight="1" x14ac:dyDescent="0.25">
      <c r="B7" s="4" t="s">
        <v>2</v>
      </c>
      <c r="C7" s="6">
        <v>3</v>
      </c>
      <c r="K7" s="4" t="s">
        <v>2</v>
      </c>
      <c r="L7" s="6">
        <v>3</v>
      </c>
    </row>
    <row r="8" spans="2:12" ht="20.100000000000001" customHeight="1" x14ac:dyDescent="0.25">
      <c r="B8" s="4" t="s">
        <v>3</v>
      </c>
      <c r="C8" s="6">
        <v>10</v>
      </c>
      <c r="K8" s="4" t="s">
        <v>3</v>
      </c>
      <c r="L8" s="6">
        <v>10</v>
      </c>
    </row>
    <row r="9" spans="2:12" ht="20.100000000000001" customHeight="1" x14ac:dyDescent="0.25">
      <c r="B9" s="4" t="s">
        <v>13</v>
      </c>
      <c r="C9" s="9">
        <f>DB(C4,C5,C6,C7,C8)</f>
        <v>5317.6666666666661</v>
      </c>
      <c r="K9" s="4" t="s">
        <v>13</v>
      </c>
      <c r="L9" s="7"/>
    </row>
  </sheetData>
  <mergeCells count="2">
    <mergeCell ref="B2:C2"/>
    <mergeCell ref="K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N11"/>
  <sheetViews>
    <sheetView showGridLines="0" workbookViewId="0">
      <selection activeCell="B2" activeCellId="1" sqref="M2:N2 B2:C2"/>
    </sheetView>
  </sheetViews>
  <sheetFormatPr defaultRowHeight="20.100000000000001" customHeight="1" x14ac:dyDescent="0.25"/>
  <cols>
    <col min="1" max="1" width="5.109375" customWidth="1"/>
    <col min="2" max="2" width="36.6640625" bestFit="1" customWidth="1"/>
    <col min="3" max="3" width="18.44140625" customWidth="1"/>
    <col min="5" max="5" width="3.6640625" customWidth="1"/>
    <col min="6" max="6" width="21.5546875" customWidth="1"/>
    <col min="13" max="13" width="32.109375" bestFit="1" customWidth="1"/>
    <col min="14" max="14" width="15.44140625" bestFit="1" customWidth="1"/>
  </cols>
  <sheetData>
    <row r="2" spans="2:14" ht="20.100000000000001" customHeight="1" thickBot="1" x14ac:dyDescent="0.3">
      <c r="B2" s="20" t="s">
        <v>17</v>
      </c>
      <c r="C2" s="20"/>
      <c r="M2" s="20" t="s">
        <v>20</v>
      </c>
      <c r="N2" s="20"/>
    </row>
    <row r="3" spans="2:14" ht="20.100000000000001" customHeight="1" thickTop="1" x14ac:dyDescent="0.25"/>
    <row r="4" spans="2:14" ht="20.100000000000001" customHeight="1" x14ac:dyDescent="0.25">
      <c r="B4" s="4" t="s">
        <v>0</v>
      </c>
      <c r="C4" s="8">
        <v>50000</v>
      </c>
      <c r="M4" s="4" t="s">
        <v>0</v>
      </c>
      <c r="N4" s="8">
        <v>50000</v>
      </c>
    </row>
    <row r="5" spans="2:14" ht="20.100000000000001" customHeight="1" x14ac:dyDescent="0.25">
      <c r="B5" s="4" t="s">
        <v>1</v>
      </c>
      <c r="C5" s="8">
        <v>15000</v>
      </c>
      <c r="M5" s="4" t="s">
        <v>1</v>
      </c>
      <c r="N5" s="8">
        <v>15000</v>
      </c>
    </row>
    <row r="6" spans="2:14" ht="20.100000000000001" customHeight="1" x14ac:dyDescent="0.25">
      <c r="B6" s="4" t="s">
        <v>15</v>
      </c>
      <c r="C6" s="6">
        <f>8*12</f>
        <v>96</v>
      </c>
      <c r="M6" s="4" t="s">
        <v>15</v>
      </c>
      <c r="N6" s="6">
        <f>8*12</f>
        <v>96</v>
      </c>
    </row>
    <row r="7" spans="2:14" ht="20.100000000000001" customHeight="1" x14ac:dyDescent="0.25">
      <c r="B7" s="4" t="s">
        <v>5</v>
      </c>
      <c r="C7" s="6">
        <v>48</v>
      </c>
      <c r="M7" s="4" t="s">
        <v>5</v>
      </c>
      <c r="N7" s="6">
        <v>48</v>
      </c>
    </row>
    <row r="8" spans="2:14" ht="20.100000000000001" customHeight="1" x14ac:dyDescent="0.25">
      <c r="B8" s="4" t="s">
        <v>6</v>
      </c>
      <c r="C8" s="6">
        <v>52</v>
      </c>
      <c r="M8" s="4" t="s">
        <v>6</v>
      </c>
      <c r="N8" s="6">
        <v>52</v>
      </c>
    </row>
    <row r="9" spans="2:14" ht="20.100000000000001" customHeight="1" x14ac:dyDescent="0.25">
      <c r="B9" s="4" t="s">
        <v>4</v>
      </c>
      <c r="C9" s="6">
        <v>1.5</v>
      </c>
      <c r="M9" s="4" t="s">
        <v>4</v>
      </c>
      <c r="N9" s="6">
        <v>1.5</v>
      </c>
    </row>
    <row r="10" spans="2:14" ht="20.100000000000001" customHeight="1" x14ac:dyDescent="0.25">
      <c r="B10" s="4" t="s">
        <v>19</v>
      </c>
      <c r="C10" s="9">
        <f>VDB(C4,C5,C6,C7,C8,C9,TRUE)</f>
        <v>1433.3947967086706</v>
      </c>
      <c r="M10" s="4" t="s">
        <v>19</v>
      </c>
      <c r="N10" s="7"/>
    </row>
    <row r="11" spans="2:14" ht="20.100000000000001" customHeight="1" x14ac:dyDescent="0.25">
      <c r="C11" s="2"/>
    </row>
  </sheetData>
  <mergeCells count="2">
    <mergeCell ref="B2:C2"/>
    <mergeCell ref="M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BD686-F440-4021-A89D-E184AEDF392D}">
  <dimension ref="B2:I9"/>
  <sheetViews>
    <sheetView showGridLines="0" workbookViewId="0">
      <selection activeCell="E13" sqref="E13"/>
    </sheetView>
  </sheetViews>
  <sheetFormatPr defaultRowHeight="20.100000000000001" customHeight="1" x14ac:dyDescent="0.25"/>
  <cols>
    <col min="1" max="1" width="4.44140625" customWidth="1"/>
    <col min="2" max="2" width="43.109375" bestFit="1" customWidth="1"/>
    <col min="3" max="3" width="23.33203125" customWidth="1"/>
    <col min="5" max="5" width="3.6640625" customWidth="1"/>
    <col min="6" max="6" width="21.5546875" customWidth="1"/>
    <col min="8" max="8" width="43.109375" bestFit="1" customWidth="1"/>
    <col min="9" max="9" width="15.44140625" bestFit="1" customWidth="1"/>
  </cols>
  <sheetData>
    <row r="2" spans="2:9" ht="20.100000000000001" customHeight="1" thickBot="1" x14ac:dyDescent="0.3">
      <c r="B2" s="20" t="s">
        <v>22</v>
      </c>
      <c r="C2" s="20"/>
      <c r="H2" s="20" t="s">
        <v>20</v>
      </c>
      <c r="I2" s="20"/>
    </row>
    <row r="3" spans="2:9" ht="20.100000000000001" customHeight="1" thickTop="1" x14ac:dyDescent="0.25"/>
    <row r="4" spans="2:9" ht="20.100000000000001" customHeight="1" x14ac:dyDescent="0.25">
      <c r="B4" s="4" t="s">
        <v>0</v>
      </c>
      <c r="C4" s="8">
        <v>50000</v>
      </c>
      <c r="H4" s="4" t="s">
        <v>0</v>
      </c>
      <c r="I4" s="8">
        <v>50000</v>
      </c>
    </row>
    <row r="5" spans="2:9" ht="20.100000000000001" customHeight="1" x14ac:dyDescent="0.25">
      <c r="B5" s="4" t="s">
        <v>1</v>
      </c>
      <c r="C5" s="8">
        <v>15000</v>
      </c>
      <c r="H5" s="4" t="s">
        <v>1</v>
      </c>
      <c r="I5" s="8">
        <v>15000</v>
      </c>
    </row>
    <row r="6" spans="2:9" ht="20.100000000000001" customHeight="1" x14ac:dyDescent="0.25">
      <c r="B6" s="4" t="s">
        <v>10</v>
      </c>
      <c r="C6" s="6">
        <v>8</v>
      </c>
      <c r="H6" s="4" t="s">
        <v>10</v>
      </c>
      <c r="I6" s="6">
        <v>8</v>
      </c>
    </row>
    <row r="7" spans="2:9" ht="20.100000000000001" customHeight="1" x14ac:dyDescent="0.25">
      <c r="B7" s="4" t="s">
        <v>25</v>
      </c>
      <c r="C7" s="6">
        <v>200</v>
      </c>
      <c r="H7" s="4" t="s">
        <v>25</v>
      </c>
      <c r="I7" s="6">
        <v>260</v>
      </c>
    </row>
    <row r="8" spans="2:9" ht="20.100000000000001" customHeight="1" x14ac:dyDescent="0.25">
      <c r="B8" s="4" t="s">
        <v>11</v>
      </c>
      <c r="C8" s="9">
        <f>((C4-C5)/C6)*C7</f>
        <v>875000</v>
      </c>
      <c r="H8" s="4" t="s">
        <v>11</v>
      </c>
      <c r="I8" s="7"/>
    </row>
    <row r="9" spans="2:9" ht="20.100000000000001" customHeight="1" x14ac:dyDescent="0.25">
      <c r="C9" s="1"/>
    </row>
  </sheetData>
  <mergeCells count="2">
    <mergeCell ref="B2:C2"/>
    <mergeCell ref="H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D4B73-8AC8-446D-A467-B42915EDE401}">
  <dimension ref="A2:D19"/>
  <sheetViews>
    <sheetView showGridLines="0" workbookViewId="0">
      <selection activeCell="F10" sqref="F10"/>
    </sheetView>
  </sheetViews>
  <sheetFormatPr defaultRowHeight="20.100000000000001" customHeight="1" x14ac:dyDescent="0.3"/>
  <cols>
    <col min="1" max="1" width="3.88671875" style="10" customWidth="1"/>
    <col min="2" max="2" width="23.88671875" style="10" customWidth="1"/>
    <col min="3" max="3" width="16.6640625" style="10" customWidth="1"/>
    <col min="4" max="4" width="14.5546875" style="10" customWidth="1"/>
    <col min="5" max="16384" width="8.88671875" style="10"/>
  </cols>
  <sheetData>
    <row r="2" spans="1:4" ht="20.100000000000001" customHeight="1" thickBot="1" x14ac:dyDescent="0.35">
      <c r="B2" s="20" t="s">
        <v>23</v>
      </c>
      <c r="C2" s="20"/>
      <c r="D2" s="20"/>
    </row>
    <row r="3" spans="1:4" ht="20.100000000000001" customHeight="1" thickTop="1" x14ac:dyDescent="0.3"/>
    <row r="4" spans="1:4" ht="20.100000000000001" customHeight="1" x14ac:dyDescent="0.3">
      <c r="B4" s="21" t="s">
        <v>26</v>
      </c>
      <c r="C4" s="22"/>
    </row>
    <row r="5" spans="1:4" ht="20.100000000000001" customHeight="1" x14ac:dyDescent="0.3">
      <c r="B5" s="11" t="s">
        <v>27</v>
      </c>
      <c r="C5" s="17">
        <v>100000</v>
      </c>
    </row>
    <row r="6" spans="1:4" ht="20.100000000000001" customHeight="1" x14ac:dyDescent="0.3">
      <c r="B6" s="11" t="s">
        <v>28</v>
      </c>
      <c r="C6" s="15">
        <v>41274</v>
      </c>
    </row>
    <row r="7" spans="1:4" ht="20.100000000000001" customHeight="1" x14ac:dyDescent="0.3">
      <c r="B7" s="11" t="s">
        <v>9</v>
      </c>
      <c r="C7" s="17">
        <v>10000</v>
      </c>
    </row>
    <row r="8" spans="1:4" ht="20.100000000000001" customHeight="1" x14ac:dyDescent="0.3">
      <c r="B8" s="11" t="s">
        <v>29</v>
      </c>
      <c r="C8" s="18">
        <v>0.15</v>
      </c>
    </row>
    <row r="9" spans="1:4" ht="18.75" customHeight="1" x14ac:dyDescent="0.3"/>
    <row r="10" spans="1:4" ht="30.75" customHeight="1" x14ac:dyDescent="0.3">
      <c r="A10" s="12"/>
      <c r="B10" s="14" t="s">
        <v>30</v>
      </c>
      <c r="C10" s="14" t="s">
        <v>31</v>
      </c>
      <c r="D10" s="14" t="s">
        <v>19</v>
      </c>
    </row>
    <row r="11" spans="1:4" ht="20.100000000000001" customHeight="1" x14ac:dyDescent="0.3">
      <c r="B11" s="15">
        <v>41274</v>
      </c>
      <c r="C11" s="16">
        <v>0</v>
      </c>
      <c r="D11" s="16"/>
    </row>
    <row r="12" spans="1:4" ht="20.100000000000001" customHeight="1" x14ac:dyDescent="0.3">
      <c r="B12" s="15">
        <v>41639</v>
      </c>
      <c r="C12" s="16">
        <v>1</v>
      </c>
      <c r="D12" s="23">
        <f>AMORDEGRC($C$5,$C$6,$B$12,$C$7,C11,$C$8)</f>
        <v>37500</v>
      </c>
    </row>
    <row r="13" spans="1:4" ht="20.100000000000001" customHeight="1" x14ac:dyDescent="0.3">
      <c r="B13" s="15">
        <v>42004</v>
      </c>
      <c r="C13" s="16">
        <v>2</v>
      </c>
      <c r="D13" s="23">
        <f t="shared" ref="D13:D18" si="0">AMORDEGRC($C$5,$C$6,$B$12,$C$7,C12,$C$8)</f>
        <v>23438</v>
      </c>
    </row>
    <row r="14" spans="1:4" ht="20.100000000000001" customHeight="1" x14ac:dyDescent="0.3">
      <c r="B14" s="15">
        <v>42369</v>
      </c>
      <c r="C14" s="16">
        <v>3</v>
      </c>
      <c r="D14" s="23">
        <f t="shared" si="0"/>
        <v>14648</v>
      </c>
    </row>
    <row r="15" spans="1:4" ht="20.100000000000001" customHeight="1" x14ac:dyDescent="0.3">
      <c r="B15" s="15">
        <v>42735</v>
      </c>
      <c r="C15" s="16">
        <v>4</v>
      </c>
      <c r="D15" s="23">
        <f t="shared" si="0"/>
        <v>9155</v>
      </c>
    </row>
    <row r="16" spans="1:4" ht="20.100000000000001" customHeight="1" x14ac:dyDescent="0.3">
      <c r="B16" s="15">
        <v>43100</v>
      </c>
      <c r="C16" s="16">
        <v>5</v>
      </c>
      <c r="D16" s="23">
        <f t="shared" si="0"/>
        <v>5722</v>
      </c>
    </row>
    <row r="17" spans="2:4" ht="20.100000000000001" customHeight="1" x14ac:dyDescent="0.3">
      <c r="B17" s="15">
        <v>43465</v>
      </c>
      <c r="C17" s="16">
        <v>6</v>
      </c>
      <c r="D17" s="23">
        <f t="shared" si="0"/>
        <v>0</v>
      </c>
    </row>
    <row r="18" spans="2:4" ht="20.100000000000001" customHeight="1" x14ac:dyDescent="0.3">
      <c r="B18" s="15">
        <v>43830</v>
      </c>
      <c r="C18" s="16">
        <v>7</v>
      </c>
      <c r="D18" s="23">
        <f t="shared" si="0"/>
        <v>0</v>
      </c>
    </row>
    <row r="19" spans="2:4" ht="19.5" customHeight="1" x14ac:dyDescent="0.3">
      <c r="B19" s="10" t="s">
        <v>32</v>
      </c>
      <c r="D19" s="13"/>
    </row>
  </sheetData>
  <mergeCells count="2">
    <mergeCell ref="B2:D2"/>
    <mergeCell ref="B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3D4A0-D60F-4C94-93E5-CCA20103B974}">
  <dimension ref="A2:D19"/>
  <sheetViews>
    <sheetView showGridLines="0" tabSelected="1" workbookViewId="0">
      <selection activeCell="G10" sqref="G10"/>
    </sheetView>
  </sheetViews>
  <sheetFormatPr defaultRowHeight="20.100000000000001" customHeight="1" x14ac:dyDescent="0.3"/>
  <cols>
    <col min="1" max="1" width="3.88671875" style="10" customWidth="1"/>
    <col min="2" max="2" width="21.21875" style="10" customWidth="1"/>
    <col min="3" max="3" width="15.5546875" style="10" customWidth="1"/>
    <col min="4" max="4" width="14.5546875" style="10" customWidth="1"/>
    <col min="5" max="16384" width="8.88671875" style="10"/>
  </cols>
  <sheetData>
    <row r="2" spans="1:4" ht="20.100000000000001" customHeight="1" thickBot="1" x14ac:dyDescent="0.35">
      <c r="B2" s="20" t="s">
        <v>24</v>
      </c>
      <c r="C2" s="20"/>
      <c r="D2" s="20"/>
    </row>
    <row r="3" spans="1:4" ht="20.100000000000001" customHeight="1" thickTop="1" x14ac:dyDescent="0.3"/>
    <row r="4" spans="1:4" ht="20.100000000000001" customHeight="1" x14ac:dyDescent="0.3">
      <c r="B4" s="21" t="s">
        <v>26</v>
      </c>
      <c r="C4" s="22"/>
    </row>
    <row r="5" spans="1:4" ht="20.100000000000001" customHeight="1" x14ac:dyDescent="0.3">
      <c r="B5" s="11" t="s">
        <v>27</v>
      </c>
      <c r="C5" s="17">
        <v>100000</v>
      </c>
    </row>
    <row r="6" spans="1:4" ht="20.100000000000001" customHeight="1" x14ac:dyDescent="0.3">
      <c r="B6" s="11" t="s">
        <v>28</v>
      </c>
      <c r="C6" s="15">
        <v>41274</v>
      </c>
    </row>
    <row r="7" spans="1:4" ht="20.100000000000001" customHeight="1" x14ac:dyDescent="0.3">
      <c r="B7" s="11" t="s">
        <v>9</v>
      </c>
      <c r="C7" s="17">
        <v>10000</v>
      </c>
    </row>
    <row r="8" spans="1:4" ht="20.100000000000001" customHeight="1" x14ac:dyDescent="0.3">
      <c r="B8" s="11" t="s">
        <v>29</v>
      </c>
      <c r="C8" s="18">
        <v>0.15</v>
      </c>
    </row>
    <row r="9" spans="1:4" ht="18.75" customHeight="1" x14ac:dyDescent="0.3"/>
    <row r="10" spans="1:4" ht="30.75" customHeight="1" x14ac:dyDescent="0.3">
      <c r="A10" s="12"/>
      <c r="B10" s="14" t="s">
        <v>30</v>
      </c>
      <c r="C10" s="14" t="s">
        <v>31</v>
      </c>
      <c r="D10" s="14" t="s">
        <v>19</v>
      </c>
    </row>
    <row r="11" spans="1:4" ht="20.100000000000001" customHeight="1" x14ac:dyDescent="0.3">
      <c r="B11" s="15">
        <v>41274</v>
      </c>
      <c r="C11" s="16">
        <v>0</v>
      </c>
      <c r="D11" s="23">
        <f>AMORLINC($C$5,$C$6,$B$12,$C$7,C11,$C$8)</f>
        <v>15000</v>
      </c>
    </row>
    <row r="12" spans="1:4" ht="20.100000000000001" customHeight="1" x14ac:dyDescent="0.3">
      <c r="B12" s="15">
        <v>41639</v>
      </c>
      <c r="C12" s="16">
        <v>1</v>
      </c>
      <c r="D12" s="23">
        <f t="shared" ref="D12:D18" si="0">AMORLINC($C$5,$C$6,$B$12,$C$7,C12,$C$8)</f>
        <v>15000</v>
      </c>
    </row>
    <row r="13" spans="1:4" ht="20.100000000000001" customHeight="1" x14ac:dyDescent="0.3">
      <c r="B13" s="15">
        <v>42004</v>
      </c>
      <c r="C13" s="16">
        <v>2</v>
      </c>
      <c r="D13" s="23">
        <f t="shared" si="0"/>
        <v>15000</v>
      </c>
    </row>
    <row r="14" spans="1:4" ht="20.100000000000001" customHeight="1" x14ac:dyDescent="0.3">
      <c r="B14" s="15">
        <v>42369</v>
      </c>
      <c r="C14" s="16">
        <v>3</v>
      </c>
      <c r="D14" s="23">
        <f t="shared" si="0"/>
        <v>15000</v>
      </c>
    </row>
    <row r="15" spans="1:4" ht="20.100000000000001" customHeight="1" x14ac:dyDescent="0.3">
      <c r="B15" s="15">
        <v>42735</v>
      </c>
      <c r="C15" s="16">
        <v>4</v>
      </c>
      <c r="D15" s="23">
        <f t="shared" si="0"/>
        <v>15000</v>
      </c>
    </row>
    <row r="16" spans="1:4" ht="20.100000000000001" customHeight="1" x14ac:dyDescent="0.3">
      <c r="B16" s="15">
        <v>43100</v>
      </c>
      <c r="C16" s="16">
        <v>5</v>
      </c>
      <c r="D16" s="23">
        <f t="shared" si="0"/>
        <v>15000</v>
      </c>
    </row>
    <row r="17" spans="2:4" ht="20.100000000000001" customHeight="1" x14ac:dyDescent="0.3">
      <c r="B17" s="15">
        <v>43465</v>
      </c>
      <c r="C17" s="16">
        <v>6</v>
      </c>
      <c r="D17" s="23">
        <f t="shared" si="0"/>
        <v>0</v>
      </c>
    </row>
    <row r="18" spans="2:4" ht="20.100000000000001" customHeight="1" x14ac:dyDescent="0.3">
      <c r="B18" s="15">
        <v>43830</v>
      </c>
      <c r="C18" s="16">
        <v>7</v>
      </c>
      <c r="D18" s="23">
        <f t="shared" si="0"/>
        <v>0</v>
      </c>
    </row>
    <row r="19" spans="2:4" ht="19.5" customHeight="1" x14ac:dyDescent="0.3">
      <c r="B19" s="10" t="s">
        <v>32</v>
      </c>
      <c r="D19" s="13"/>
    </row>
  </sheetData>
  <mergeCells count="2">
    <mergeCell ref="B2:D2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Dataset</vt:lpstr>
      <vt:lpstr>SLN Function</vt:lpstr>
      <vt:lpstr>SYD Function</vt:lpstr>
      <vt:lpstr>DDB Function</vt:lpstr>
      <vt:lpstr>DB Function</vt:lpstr>
      <vt:lpstr>VDB Function</vt:lpstr>
      <vt:lpstr>Use of Units of Production</vt:lpstr>
      <vt:lpstr>AMORDEGRC</vt:lpstr>
      <vt:lpstr>AMORLINC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Taryn Nefdt</dc:creator>
  <cp:lastModifiedBy>ASUS</cp:lastModifiedBy>
  <dcterms:created xsi:type="dcterms:W3CDTF">2017-04-01T19:33:07Z</dcterms:created>
  <dcterms:modified xsi:type="dcterms:W3CDTF">2022-11-16T05:01:24Z</dcterms:modified>
</cp:coreProperties>
</file>