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pivotTables/pivotTable2.xml" ContentType="application/vnd.openxmlformats-officedocument.spreadsheetml.pivot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 hidePivotFieldList="1" defaultThemeVersion="124226"/>
  <xr:revisionPtr revIDLastSave="0" documentId="13_ncr:1_{93FDC749-540F-410C-BC6A-DBC1BAD016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Making  Excel Reference Data M" sheetId="4" r:id="rId1"/>
    <sheet name="Sheet1" sheetId="11" r:id="rId2"/>
    <sheet name="Using Excel Data Model Relation" sheetId="5" r:id="rId3"/>
    <sheet name="Managing Data Models in Excel" sheetId="6" r:id="rId4"/>
    <sheet name="SalesRep" sheetId="7" r:id="rId5"/>
    <sheet name="Sales" sheetId="8" r:id="rId6"/>
    <sheet name="Getting Data from Data Model in" sheetId="9" r:id="rId7"/>
    <sheet name="get data fromexternal Source" sheetId="10" r:id="rId8"/>
  </sheets>
  <externalReferences>
    <externalReference r:id="rId9"/>
    <externalReference r:id="rId10"/>
  </externalReferences>
  <definedNames>
    <definedName name="_xlcn.WorksheetConnection_Book1Product1" hidden="1">[1]!Product[#Data]</definedName>
    <definedName name="_xlcn.WorksheetConnection_Book1Sales1" hidden="1">[1]!Sales[#Data]</definedName>
    <definedName name="_xlcn.WorksheetConnection_Book1SalesRep1" hidden="1">[1]!SalesRep[#Data]</definedName>
    <definedName name="_xlcn.WorksheetConnection_ExcelGetDatafromDataModel.xlsxExecutive1" hidden="1">[2]!Executive[#Data]</definedName>
    <definedName name="_xlcn.WorksheetConnection_ExcelGetDatafromDataModel.xlsxTable_Sales1" hidden="1">[2]!Table_Sales[#Data]</definedName>
  </definedNames>
  <calcPr calcId="191029"/>
  <pivotCaches>
    <pivotCache cacheId="0" r:id="rId11"/>
    <pivotCache cacheId="1" r:id="rId12"/>
    <pivotCache cacheId="5" r:id="rId13"/>
  </pivotCaches>
  <extLst>
    <ext xmlns:x15="http://schemas.microsoft.com/office/spreadsheetml/2010/11/main" uri="{FCE2AD5D-F65C-4FA6-A056-5C36A1767C68}">
      <x15:dataModel>
        <x15:modelTables>
          <x15:modelTable id="Sales-8ba5ef0b-d749-40c7-8a5b-b6fd328c541d" name="Sales" connection="WorksheetConnection_Book1!Sales"/>
          <x15:modelTable id="Product-cc96f22a-d5d0-4bf0-b9d9-407f1cce80d3" name="Product" connection="WorksheetConnection_Book1!Product"/>
          <x15:modelTable id="SalesRep-dc4814fd-da5c-466f-879d-19a22d1df2fe" name="SalesRep" connection="WorksheetConnection_Book1!SalesRep"/>
          <x15:modelTable id="Executive-3773a402-e0f7-4897-846d-f2feb50092e7" name="Executive" connection="WorksheetConnection_Excel Get Data from Data Model.xlsx!Executive"/>
          <x15:modelTable id="Table_Sales-71ab1259-0aa6-4300-b149-6583751aed00" name="Table_Sales" connection="WorksheetConnection_Excel Get Data from Data Model.xlsx!Table_Sales"/>
        </x15:modelTables>
        <x15:modelRelationships>
          <x15:modelRelationship fromTable="Sales" fromColumn="Product" toTable="Product" toColumn="Product"/>
          <x15:modelRelationship fromTable="Sales" fromColumn="SalesRep" toTable="SalesRep" toColumn="SalesRep"/>
          <x15:modelRelationship fromTable="Table_Sales" fromColumn="ID" toTable="Executive" toColumn="ID"/>
        </x15:modelRelationship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1" l="1"/>
  <c r="F7" i="11"/>
  <c r="F6" i="11"/>
  <c r="F5" i="1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778790F-7F7B-48F4-A784-87A9CC34B427}" keepAlive="1" name="ThisWorkbookDataModel" description="Data Model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89B639CF-2095-45DC-A522-DA843AB13740}" name="WorksheetConnection_Book1!Product" type="102" refreshedVersion="8" minRefreshableVersion="5">
    <extLst>
      <ext xmlns:x15="http://schemas.microsoft.com/office/spreadsheetml/2010/11/main" uri="{DE250136-89BD-433C-8126-D09CA5730AF9}">
        <x15:connection id="Product-cc96f22a-d5d0-4bf0-b9d9-407f1cce80d3">
          <x15:rangePr sourceName="_xlcn.WorksheetConnection_Book1Product1"/>
        </x15:connection>
      </ext>
    </extLst>
  </connection>
  <connection id="3" xr16:uid="{99A58CF5-1DB4-4B2C-9C5B-5C6C0861E74E}" name="WorksheetConnection_Book1!Sales" type="102" refreshedVersion="8" minRefreshableVersion="5">
    <extLst>
      <ext xmlns:x15="http://schemas.microsoft.com/office/spreadsheetml/2010/11/main" uri="{DE250136-89BD-433C-8126-D09CA5730AF9}">
        <x15:connection id="Sales-8ba5ef0b-d749-40c7-8a5b-b6fd328c541d">
          <x15:rangePr sourceName="_xlcn.WorksheetConnection_Book1Sales1"/>
        </x15:connection>
      </ext>
    </extLst>
  </connection>
  <connection id="4" xr16:uid="{329F38B2-5C4A-4151-961C-C1CBB1353A7A}" name="WorksheetConnection_Book1!SalesRep" type="102" refreshedVersion="8" minRefreshableVersion="5">
    <extLst>
      <ext xmlns:x15="http://schemas.microsoft.com/office/spreadsheetml/2010/11/main" uri="{DE250136-89BD-433C-8126-D09CA5730AF9}">
        <x15:connection id="SalesRep-dc4814fd-da5c-466f-879d-19a22d1df2fe">
          <x15:rangePr sourceName="_xlcn.WorksheetConnection_Book1SalesRep1"/>
        </x15:connection>
      </ext>
    </extLst>
  </connection>
  <connection id="5" xr16:uid="{57722B1C-46E2-496F-B53D-2B0AB3977B6F}" name="WorksheetConnection_Excel Get Data from Data Model.xlsx!Executive" type="102" refreshedVersion="8" minRefreshableVersion="5">
    <extLst>
      <ext xmlns:x15="http://schemas.microsoft.com/office/spreadsheetml/2010/11/main" uri="{DE250136-89BD-433C-8126-D09CA5730AF9}">
        <x15:connection id="Executive-3773a402-e0f7-4897-846d-f2feb50092e7">
          <x15:rangePr sourceName="_xlcn.WorksheetConnection_ExcelGetDatafromDataModel.xlsxExecutive1"/>
        </x15:connection>
      </ext>
    </extLst>
  </connection>
  <connection id="6" xr16:uid="{B6482B88-E080-47C3-AD62-76C1F97C990E}" name="WorksheetConnection_Excel Get Data from Data Model.xlsx!Table_Sales" type="102" refreshedVersion="8" minRefreshableVersion="5">
    <extLst>
      <ext xmlns:x15="http://schemas.microsoft.com/office/spreadsheetml/2010/11/main" uri="{DE250136-89BD-433C-8126-D09CA5730AF9}">
        <x15:connection id="Table_Sales-71ab1259-0aa6-4300-b149-6583751aed00">
          <x15:rangePr sourceName="_xlcn.WorksheetConnection_ExcelGetDatafromDataModel.xlsxTable_Sales1"/>
        </x15:connection>
      </ext>
    </extLst>
  </connection>
</connections>
</file>

<file path=xl/sharedStrings.xml><?xml version="1.0" encoding="utf-8"?>
<sst xmlns="http://schemas.openxmlformats.org/spreadsheetml/2006/main" count="222" uniqueCount="65">
  <si>
    <t>Month</t>
  </si>
  <si>
    <t>Year</t>
  </si>
  <si>
    <t>Income</t>
  </si>
  <si>
    <t>Expenses</t>
  </si>
  <si>
    <t>Jan</t>
  </si>
  <si>
    <t>Feb</t>
  </si>
  <si>
    <t>Mar</t>
  </si>
  <si>
    <t>Apr</t>
  </si>
  <si>
    <t>ID</t>
  </si>
  <si>
    <t>Employee</t>
  </si>
  <si>
    <t>Product</t>
  </si>
  <si>
    <t>Sales</t>
  </si>
  <si>
    <t>Mike</t>
  </si>
  <si>
    <t>Earphone</t>
  </si>
  <si>
    <t>Adam</t>
  </si>
  <si>
    <t>Keyboard</t>
  </si>
  <si>
    <t>David</t>
  </si>
  <si>
    <t>Mouse</t>
  </si>
  <si>
    <t>Stuart</t>
  </si>
  <si>
    <t>Cable</t>
  </si>
  <si>
    <t>Milford</t>
  </si>
  <si>
    <t>Bulb</t>
  </si>
  <si>
    <t>Steve</t>
  </si>
  <si>
    <t>Multiplug</t>
  </si>
  <si>
    <t>Hopper</t>
  </si>
  <si>
    <t>Charger</t>
  </si>
  <si>
    <t>Using Excel Data Model Relationships</t>
  </si>
  <si>
    <t>Price</t>
  </si>
  <si>
    <t>AC</t>
  </si>
  <si>
    <t>Television</t>
  </si>
  <si>
    <t>Refrigerator</t>
  </si>
  <si>
    <t>Fan</t>
  </si>
  <si>
    <t>Light</t>
  </si>
  <si>
    <t>Oven</t>
  </si>
  <si>
    <t>SalesRep</t>
  </si>
  <si>
    <t>Region</t>
  </si>
  <si>
    <t>Kevin</t>
  </si>
  <si>
    <t>Texas</t>
  </si>
  <si>
    <t>John</t>
  </si>
  <si>
    <t>California</t>
  </si>
  <si>
    <t>Florida</t>
  </si>
  <si>
    <t>Ross</t>
  </si>
  <si>
    <t>Dave</t>
  </si>
  <si>
    <t>Alaska</t>
  </si>
  <si>
    <t>Geller</t>
  </si>
  <si>
    <t>Ohio</t>
  </si>
  <si>
    <t>Date</t>
  </si>
  <si>
    <t>Unit</t>
  </si>
  <si>
    <t>Row Labels</t>
  </si>
  <si>
    <t>Total Amount</t>
  </si>
  <si>
    <t>Grand Total</t>
  </si>
  <si>
    <t>Managing Data Models in Excel</t>
  </si>
  <si>
    <t>Getting Data from Data Model</t>
  </si>
  <si>
    <t xml:space="preserve"> ID </t>
  </si>
  <si>
    <t>Executives</t>
  </si>
  <si>
    <t>Jhon</t>
  </si>
  <si>
    <t>Alisa</t>
  </si>
  <si>
    <t>Harry</t>
  </si>
  <si>
    <t>Sum of Sales</t>
  </si>
  <si>
    <t>Getting Data from Data Model in Excel</t>
  </si>
  <si>
    <t xml:space="preserve"> Making Excel Reference Data Model in Formula</t>
  </si>
  <si>
    <t>Sum of Income</t>
  </si>
  <si>
    <t>Sum of Expenses</t>
  </si>
  <si>
    <t>Expenses/Income</t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</si>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</sst>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\$#,##0;\(\$#,##0\);\$#,##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0" borderId="1" applyNumberFormat="0" applyFill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6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4" fontId="1" fillId="0" borderId="2" xfId="2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64" fontId="8" fillId="0" borderId="7" xfId="2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64" fontId="8" fillId="0" borderId="9" xfId="2" applyNumberFormat="1" applyFont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6" xfId="0" applyNumberForma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5" fontId="0" fillId="0" borderId="0" xfId="0" applyNumberFormat="1"/>
    <xf numFmtId="0" fontId="0" fillId="0" borderId="0" xfId="0" applyAlignment="1">
      <alignment vertical="center" wrapText="1"/>
    </xf>
    <xf numFmtId="14" fontId="0" fillId="0" borderId="8" xfId="0" applyNumberForma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0" fillId="6" borderId="11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14" fontId="0" fillId="6" borderId="9" xfId="0" applyNumberFormat="1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14" fontId="0" fillId="7" borderId="9" xfId="0" applyNumberFormat="1" applyFill="1" applyBorder="1" applyAlignment="1">
      <alignment horizontal="center" vertical="center"/>
    </xf>
    <xf numFmtId="0" fontId="10" fillId="8" borderId="0" xfId="0" applyFont="1" applyFill="1" applyAlignment="1">
      <alignment horizontal="center" vertical="center"/>
    </xf>
    <xf numFmtId="0" fontId="10" fillId="8" borderId="12" xfId="0" applyFont="1" applyFill="1" applyBorder="1" applyAlignment="1">
      <alignment horizontal="center" vertical="center"/>
    </xf>
    <xf numFmtId="0" fontId="0" fillId="0" borderId="0" xfId="0" pivotButton="1"/>
    <xf numFmtId="0" fontId="5" fillId="3" borderId="1" xfId="1" applyFont="1" applyFill="1" applyAlignment="1">
      <alignment horizontal="center" vertical="center"/>
    </xf>
    <xf numFmtId="0" fontId="7" fillId="3" borderId="1" xfId="1" applyFont="1" applyFill="1" applyAlignment="1">
      <alignment horizontal="center" vertical="center"/>
    </xf>
    <xf numFmtId="0" fontId="7" fillId="3" borderId="1" xfId="1" applyFont="1" applyFill="1" applyAlignment="1">
      <alignment horizontal="center"/>
    </xf>
    <xf numFmtId="0" fontId="0" fillId="0" borderId="2" xfId="0" pivotButton="1" applyBorder="1"/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2" xfId="0" applyNumberFormat="1" applyBorder="1"/>
    <xf numFmtId="0" fontId="0" fillId="0" borderId="2" xfId="0" applyBorder="1" applyAlignment="1">
      <alignment horizontal="left" indent="1"/>
    </xf>
    <xf numFmtId="0" fontId="3" fillId="9" borderId="2" xfId="0" applyFont="1" applyFill="1" applyBorder="1" applyAlignment="1">
      <alignment horizontal="center" vertical="center"/>
    </xf>
    <xf numFmtId="9" fontId="0" fillId="0" borderId="2" xfId="3" applyFont="1" applyBorder="1" applyAlignment="1">
      <alignment horizontal="center" vertical="center"/>
    </xf>
  </cellXfs>
  <cellStyles count="4">
    <cellStyle name="Currency" xfId="2" builtinId="4"/>
    <cellStyle name="Heading 2" xfId="1" builtinId="17"/>
    <cellStyle name="Normal" xfId="0" builtinId="0"/>
    <cellStyle name="Percent" xfId="3" builtinId="5"/>
  </cellStyles>
  <dxfs count="7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m/d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8" tint="-0.499984740745262"/>
        <name val="Calibri"/>
        <family val="2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theme="4" tint="0.79998168889431442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ill>
        <patternFill patternType="solid">
          <fgColor theme="4" tint="0.79998168889431442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8" tint="-0.499984740745262"/>
        <name val="Calibri"/>
        <family val="2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6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_(&quot;$&quot;* #,##0_);_(&quot;$&quot;* \(#,##0\);_(&quot;$&quot;* &quot;-&quot;??_);_(@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_(&quot;$&quot;* #,##0_);_(&quot;$&quot;* \(#,##0\);_(&quot;$&quot;* &quot;-&quot;??_);_(@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_(&quot;$&quot;* #,##0_);_(&quot;$&quot;* \(#,##0\);_(&quot;$&quot;* &quot;-&quot;??_);_(@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Medium9">
    <tableStyle name="Invisible" pivot="0" table="0" count="0" xr9:uid="{3129A735-F182-4BF1-91E8-FE0C77EDC29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3.xml"/><Relationship Id="rId18" Type="http://schemas.openxmlformats.org/officeDocument/2006/relationships/powerPivotData" Target="model/item.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externalLink" Target="externalLinks/externalLink2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fteko/Managing-Data-Mod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ofteko/Excel-Get-Data-from-Data-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s"/>
      <sheetName val="SalesRep"/>
      <sheetName val="Sales"/>
      <sheetName val="Managing-Data-Model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set"/>
      <sheetName val="data model"/>
      <sheetName val="get data fromexternal Source"/>
      <sheetName val="From data model"/>
      <sheetName val="Excel-Get-Data-from-Data-Model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hor" refreshedDate="44879.557691782407" createdVersion="5" refreshedVersion="8" minRefreshableVersion="3" recordCount="0" supportSubquery="1" supportAdvancedDrill="1" xr:uid="{4F8EE15A-D786-4628-B401-00008BC2AF36}">
  <cacheSource type="external" connectionId="1"/>
  <cacheFields count="3">
    <cacheField name="[Measures].[Total Amount]" caption="Total Amount" numFmtId="0" hierarchy="15" level="32767"/>
    <cacheField name="[Sales].[Product].[Product]" caption="Product" numFmtId="0" hierarchy="6" level="1">
      <sharedItems count="6">
        <s v="AC"/>
        <s v="Fan"/>
        <s v="Light"/>
        <s v="Oven"/>
        <s v="Refrigerator"/>
        <s v="Television"/>
      </sharedItems>
    </cacheField>
    <cacheField name="[Sales].[Region].[Region]" caption="Region" numFmtId="0" hierarchy="9" level="1">
      <sharedItems count="5">
        <s v="Ohio"/>
        <s v="Texas"/>
        <s v="California"/>
        <s v="Alaska"/>
        <s v="Florida"/>
      </sharedItems>
    </cacheField>
  </cacheFields>
  <cacheHierarchies count="24">
    <cacheHierarchy uniqueName="[Executive].[ID]" caption="ID" attribute="1" defaultMemberUniqueName="[Executive].[ID].[All]" allUniqueName="[Executive].[ID].[All]" dimensionUniqueName="[Executive]" displayFolder="" count="0" memberValueDatatype="20" unbalanced="0"/>
    <cacheHierarchy uniqueName="[Executive].[Executives]" caption="Executives" attribute="1" defaultMemberUniqueName="[Executive].[Executives].[All]" allUniqueName="[Executive].[Executives].[All]" dimensionUniqueName="[Executive]" displayFolder="" count="0" memberValueDatatype="130" unbalanced="0"/>
    <cacheHierarchy uniqueName="[Product].[Product]" caption="Product" attribute="1" defaultMemberUniqueName="[Product].[Product].[All]" allUniqueName="[Product].[Product].[All]" dimensionUniqueName="[Product]" displayFolder="" count="0" memberValueDatatype="130" unbalanced="0"/>
    <cacheHierarchy uniqueName="[Product].[Price]" caption="Price" attribute="1" defaultMemberUniqueName="[Product].[Price].[All]" allUniqueName="[Product].[Price].[All]" dimensionUniqueName="[Product]" displayFolder="" count="0" memberValueDatatype="20" unbalanced="0"/>
    <cacheHierarchy uniqueName="[Sales].[Date]" caption="Date" attribute="1" time="1" defaultMemberUniqueName="[Sales].[Date].[All]" allUniqueName="[Sales].[Date].[All]" dimensionUniqueName="[Sales]" displayFolder="" count="0" memberValueDatatype="7" unbalanced="0"/>
    <cacheHierarchy uniqueName="[Sales].[SalesRep]" caption="SalesRep" attribute="1" defaultMemberUniqueName="[Sales].[SalesRep].[All]" allUniqueName="[Sales].[SalesRep].[All]" dimensionUniqueName="[Sales]" displayFolder="" count="0" memberValueDatatype="130" unbalanced="0"/>
    <cacheHierarchy uniqueName="[Sales].[Product]" caption="Product" attribute="1" defaultMemberUniqueName="[Sales].[Product].[All]" allUniqueName="[Sales].[Product].[All]" dimensionUniqueName="[Sales]" displayFolder="" count="2" memberValueDatatype="130" unbalanced="0">
      <fieldsUsage count="2">
        <fieldUsage x="-1"/>
        <fieldUsage x="1"/>
      </fieldsUsage>
    </cacheHierarchy>
    <cacheHierarchy uniqueName="[Sales].[Unit]" caption="Unit" attribute="1" defaultMemberUniqueName="[Sales].[Unit].[All]" allUniqueName="[Sales].[Unit].[All]" dimensionUniqueName="[Sales]" displayFolder="" count="0" memberValueDatatype="20" unbalanced="0"/>
    <cacheHierarchy uniqueName="[Sales].[Amount]" caption="Amount" attribute="1" defaultMemberUniqueName="[Sales].[Amount].[All]" allUniqueName="[Sales].[Amount].[All]" dimensionUniqueName="[Sales]" displayFolder="" count="0" memberValueDatatype="20" unbalanced="0"/>
    <cacheHierarchy uniqueName="[Sales].[Region]" caption="Region" attribute="1" defaultMemberUniqueName="[Sales].[Region].[All]" allUniqueName="[Sales].[Region].[All]" dimensionUniqueName="[Sales]" displayFolder="" count="2" memberValueDatatype="130" unbalanced="0">
      <fieldsUsage count="2">
        <fieldUsage x="-1"/>
        <fieldUsage x="2"/>
      </fieldsUsage>
    </cacheHierarchy>
    <cacheHierarchy uniqueName="[SalesRep].[SalesRep]" caption="SalesRep" attribute="1" defaultMemberUniqueName="[SalesRep].[SalesRep].[All]" allUniqueName="[SalesRep].[SalesRep].[All]" dimensionUniqueName="[SalesRep]" displayFolder="" count="0" memberValueDatatype="130" unbalanced="0"/>
    <cacheHierarchy uniqueName="[SalesRep].[Region]" caption="Region" attribute="1" defaultMemberUniqueName="[SalesRep].[Region].[All]" allUniqueName="[SalesRep].[Region].[All]" dimensionUniqueName="[SalesRep]" displayFolder="" count="0" memberValueDatatype="130" unbalanced="0"/>
    <cacheHierarchy uniqueName="[Table_Sales].[ID]" caption="ID" attribute="1" defaultMemberUniqueName="[Table_Sales].[ID].[All]" allUniqueName="[Table_Sales].[ID].[All]" dimensionUniqueName="[Table_Sales]" displayFolder="" count="0" memberValueDatatype="20" unbalanced="0"/>
    <cacheHierarchy uniqueName="[Table_Sales].[Sales]" caption="Sales" attribute="1" defaultMemberUniqueName="[Table_Sales].[Sales].[All]" allUniqueName="[Table_Sales].[Sales].[All]" dimensionUniqueName="[Table_Sales]" displayFolder="" count="0" memberValueDatatype="20" unbalanced="0"/>
    <cacheHierarchy uniqueName="[Table_Sales].[Date]" caption="Date" attribute="1" time="1" defaultMemberUniqueName="[Table_Sales].[Date].[All]" allUniqueName="[Table_Sales].[Date].[All]" dimensionUniqueName="[Table_Sales]" displayFolder="" count="0" memberValueDatatype="7" unbalanced="0"/>
    <cacheHierarchy uniqueName="[Measures].[Total Amount]" caption="Total Amount" measure="1" displayFolder="" measureGroup="Sales" count="0" oneField="1">
      <fieldsUsage count="1">
        <fieldUsage x="0"/>
      </fieldsUsage>
    </cacheHierarchy>
    <cacheHierarchy uniqueName="[Measures].[__XL_Count Sales]" caption="__XL_Count Sales" measure="1" displayFolder="" measureGroup="Sales" count="0" hidden="1"/>
    <cacheHierarchy uniqueName="[Measures].[__XL_Count Product]" caption="__XL_Count Product" measure="1" displayFolder="" measureGroup="Product" count="0" hidden="1"/>
    <cacheHierarchy uniqueName="[Measures].[__XL_Count SalesRep]" caption="__XL_Count SalesRep" measure="1" displayFolder="" measureGroup="SalesRep" count="0" hidden="1"/>
    <cacheHierarchy uniqueName="[Measures].[__XL_Count Executive]" caption="__XL_Count Executive" measure="1" displayFolder="" measureGroup="Executive" count="0" hidden="1"/>
    <cacheHierarchy uniqueName="[Measures].[__XL_Count Table_Sales]" caption="__XL_Count Table_Sales" measure="1" displayFolder="" measureGroup="Table_Sales" count="0" hidden="1"/>
    <cacheHierarchy uniqueName="[Measures].[__No measures defined]" caption="__No measures defined" measure="1" displayFolder="" count="0" hidden="1"/>
    <cacheHierarchy uniqueName="[Measures].[Sum of Sales]" caption="Sum of Sales" measure="1" displayFolder="" measureGroup="Table_Sales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 of ID]" caption="Sum of ID" measure="1" displayFolder="" measureGroup="Executive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</cacheHierarchies>
  <kpis count="0"/>
  <dimensions count="6">
    <dimension name="Executive" uniqueName="[Executive]" caption="Executive"/>
    <dimension measure="1" name="Measures" uniqueName="[Measures]" caption="Measures"/>
    <dimension name="Product" uniqueName="[Product]" caption="Product"/>
    <dimension name="Sales" uniqueName="[Sales]" caption="Sales"/>
    <dimension name="SalesRep" uniqueName="[SalesRep]" caption="SalesRep"/>
    <dimension name="Table_Sales" uniqueName="[Table_Sales]" caption="Table_Sales"/>
  </dimensions>
  <measureGroups count="5">
    <measureGroup name="Executive" caption="Executive"/>
    <measureGroup name="Product" caption="Product"/>
    <measureGroup name="Sales" caption="Sales"/>
    <measureGroup name="SalesRep" caption="SalesRep"/>
    <measureGroup name="Table_Sales" caption="Table_Sales"/>
  </measureGroups>
  <maps count="8">
    <map measureGroup="0" dimension="0"/>
    <map measureGroup="1" dimension="2"/>
    <map measureGroup="2" dimension="2"/>
    <map measureGroup="2" dimension="3"/>
    <map measureGroup="2" dimension="4"/>
    <map measureGroup="3" dimension="4"/>
    <map measureGroup="4" dimension="0"/>
    <map measureGroup="4" dimension="5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hor" refreshedDate="44815.664693634259" backgroundQuery="1" createdVersion="8" refreshedVersion="8" minRefreshableVersion="3" recordCount="0" supportSubquery="1" supportAdvancedDrill="1" xr:uid="{28BAC690-047F-46CD-BA07-0A104FB6D2EF}">
  <cacheSource type="external" connectionId="1"/>
  <cacheFields count="2">
    <cacheField name="[Executive].[Executives].[Executives]" caption="Executives" numFmtId="0" hierarchy="1" level="1">
      <sharedItems count="5">
        <s v="Adam"/>
        <s v="Alisa"/>
        <s v="Harry"/>
        <s v="Jhon"/>
        <s v="Stuart"/>
      </sharedItems>
    </cacheField>
    <cacheField name="[Measures].[Sum of Sales]" caption="Sum of Sales" numFmtId="0" hierarchy="22" level="32767"/>
  </cacheFields>
  <cacheHierarchies count="24">
    <cacheHierarchy uniqueName="[Executive].[ID]" caption="ID" attribute="1" defaultMemberUniqueName="[Executive].[ID].[All]" allUniqueName="[Executive].[ID].[All]" dimensionUniqueName="[Executive]" displayFolder="" count="0" memberValueDatatype="20" unbalanced="0"/>
    <cacheHierarchy uniqueName="[Executive].[Executives]" caption="Executives" attribute="1" defaultMemberUniqueName="[Executive].[Executives].[All]" allUniqueName="[Executive].[Executives].[All]" dimensionUniqueName="[Executive]" displayFolder="" count="2" memberValueDatatype="130" unbalanced="0">
      <fieldsUsage count="2">
        <fieldUsage x="-1"/>
        <fieldUsage x="0"/>
      </fieldsUsage>
    </cacheHierarchy>
    <cacheHierarchy uniqueName="[Product].[Product]" caption="Product" attribute="1" defaultMemberUniqueName="[Product].[Product].[All]" allUniqueName="[Product].[Product].[All]" dimensionUniqueName="[Product]" displayFolder="" count="0" memberValueDatatype="130" unbalanced="0"/>
    <cacheHierarchy uniqueName="[Product].[Price]" caption="Price" attribute="1" defaultMemberUniqueName="[Product].[Price].[All]" allUniqueName="[Product].[Price].[All]" dimensionUniqueName="[Product]" displayFolder="" count="0" memberValueDatatype="20" unbalanced="0"/>
    <cacheHierarchy uniqueName="[Sales].[Date]" caption="Date" attribute="1" time="1" defaultMemberUniqueName="[Sales].[Date].[All]" allUniqueName="[Sales].[Date].[All]" dimensionUniqueName="[Sales]" displayFolder="" count="0" memberValueDatatype="7" unbalanced="0"/>
    <cacheHierarchy uniqueName="[Sales].[SalesRep]" caption="SalesRep" attribute="1" defaultMemberUniqueName="[Sales].[SalesRep].[All]" allUniqueName="[Sales].[SalesRep].[All]" dimensionUniqueName="[Sales]" displayFolder="" count="0" memberValueDatatype="130" unbalanced="0"/>
    <cacheHierarchy uniqueName="[Sales].[Product]" caption="Product" attribute="1" defaultMemberUniqueName="[Sales].[Product].[All]" allUniqueName="[Sales].[Product].[All]" dimensionUniqueName="[Sales]" displayFolder="" count="0" memberValueDatatype="130" unbalanced="0"/>
    <cacheHierarchy uniqueName="[Sales].[Unit]" caption="Unit" attribute="1" defaultMemberUniqueName="[Sales].[Unit].[All]" allUniqueName="[Sales].[Unit].[All]" dimensionUniqueName="[Sales]" displayFolder="" count="0" memberValueDatatype="20" unbalanced="0"/>
    <cacheHierarchy uniqueName="[Sales].[Amount]" caption="Amount" attribute="1" defaultMemberUniqueName="[Sales].[Amount].[All]" allUniqueName="[Sales].[Amount].[All]" dimensionUniqueName="[Sales]" displayFolder="" count="0" memberValueDatatype="20" unbalanced="0"/>
    <cacheHierarchy uniqueName="[Sales].[Region]" caption="Region" attribute="1" defaultMemberUniqueName="[Sales].[Region].[All]" allUniqueName="[Sales].[Region].[All]" dimensionUniqueName="[Sales]" displayFolder="" count="0" memberValueDatatype="130" unbalanced="0"/>
    <cacheHierarchy uniqueName="[SalesRep].[SalesRep]" caption="SalesRep" attribute="1" defaultMemberUniqueName="[SalesRep].[SalesRep].[All]" allUniqueName="[SalesRep].[SalesRep].[All]" dimensionUniqueName="[SalesRep]" displayFolder="" count="0" memberValueDatatype="130" unbalanced="0"/>
    <cacheHierarchy uniqueName="[SalesRep].[Region]" caption="Region" attribute="1" defaultMemberUniqueName="[SalesRep].[Region].[All]" allUniqueName="[SalesRep].[Region].[All]" dimensionUniqueName="[SalesRep]" displayFolder="" count="0" memberValueDatatype="130" unbalanced="0"/>
    <cacheHierarchy uniqueName="[Table_Sales].[ID]" caption="ID" attribute="1" defaultMemberUniqueName="[Table_Sales].[ID].[All]" allUniqueName="[Table_Sales].[ID].[All]" dimensionUniqueName="[Table_Sales]" displayFolder="" count="0" memberValueDatatype="20" unbalanced="0"/>
    <cacheHierarchy uniqueName="[Table_Sales].[Sales]" caption="Sales" attribute="1" defaultMemberUniqueName="[Table_Sales].[Sales].[All]" allUniqueName="[Table_Sales].[Sales].[All]" dimensionUniqueName="[Table_Sales]" displayFolder="" count="0" memberValueDatatype="20" unbalanced="0"/>
    <cacheHierarchy uniqueName="[Table_Sales].[Date]" caption="Date" attribute="1" time="1" defaultMemberUniqueName="[Table_Sales].[Date].[All]" allUniqueName="[Table_Sales].[Date].[All]" dimensionUniqueName="[Table_Sales]" displayFolder="" count="0" memberValueDatatype="7" unbalanced="0"/>
    <cacheHierarchy uniqueName="[Measures].[Total Amount]" caption="Total Amount" measure="1" displayFolder="" measureGroup="Sales" count="0"/>
    <cacheHierarchy uniqueName="[Measures].[__XL_Count Sales]" caption="__XL_Count Sales" measure="1" displayFolder="" measureGroup="Sales" count="0" hidden="1"/>
    <cacheHierarchy uniqueName="[Measures].[__XL_Count Product]" caption="__XL_Count Product" measure="1" displayFolder="" measureGroup="Product" count="0" hidden="1"/>
    <cacheHierarchy uniqueName="[Measures].[__XL_Count SalesRep]" caption="__XL_Count SalesRep" measure="1" displayFolder="" measureGroup="SalesRep" count="0" hidden="1"/>
    <cacheHierarchy uniqueName="[Measures].[__XL_Count Executive]" caption="__XL_Count Executive" measure="1" displayFolder="" measureGroup="Executive" count="0" hidden="1"/>
    <cacheHierarchy uniqueName="[Measures].[__XL_Count Table_Sales]" caption="__XL_Count Table_Sales" measure="1" displayFolder="" measureGroup="Table_Sales" count="0" hidden="1"/>
    <cacheHierarchy uniqueName="[Measures].[__No measures defined]" caption="__No measures defined" measure="1" displayFolder="" count="0" hidden="1"/>
    <cacheHierarchy uniqueName="[Measures].[Sum of Sales]" caption="Sum of Sales" measure="1" displayFolder="" measureGroup="Table_Sales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 of ID]" caption="Sum of ID" measure="1" displayFolder="" measureGroup="Executive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</cacheHierarchies>
  <kpis count="0"/>
  <dimensions count="6">
    <dimension name="Executive" uniqueName="[Executive]" caption="Executive"/>
    <dimension measure="1" name="Measures" uniqueName="[Measures]" caption="Measures"/>
    <dimension name="Product" uniqueName="[Product]" caption="Product"/>
    <dimension name="Sales" uniqueName="[Sales]" caption="Sales"/>
    <dimension name="SalesRep" uniqueName="[SalesRep]" caption="SalesRep"/>
    <dimension name="Table_Sales" uniqueName="[Table_Sales]" caption="Table_Sales"/>
  </dimensions>
  <measureGroups count="5">
    <measureGroup name="Executive" caption="Executive"/>
    <measureGroup name="Product" caption="Product"/>
    <measureGroup name="Sales" caption="Sales"/>
    <measureGroup name="SalesRep" caption="SalesRep"/>
    <measureGroup name="Table_Sales" caption="Table_Sales"/>
  </measureGroups>
  <maps count="8">
    <map measureGroup="0" dimension="0"/>
    <map measureGroup="1" dimension="2"/>
    <map measureGroup="2" dimension="2"/>
    <map measureGroup="2" dimension="3"/>
    <map measureGroup="2" dimension="4"/>
    <map measureGroup="3" dimension="4"/>
    <map measureGroup="4" dimension="0"/>
    <map measureGroup="4" dimension="5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880.421358680556" createdVersion="8" refreshedVersion="8" minRefreshableVersion="3" recordCount="10" xr:uid="{30D692AC-E5C2-4429-BBB8-021E2ACF57A3}">
  <cacheSource type="worksheet">
    <worksheetSource ref="B4:E14" sheet=" Making  Excel Reference Data M"/>
  </cacheSource>
  <cacheFields count="4">
    <cacheField name="Month" numFmtId="0">
      <sharedItems count="4">
        <s v="Jan"/>
        <s v="Feb"/>
        <s v="Mar"/>
        <s v="Apr"/>
      </sharedItems>
    </cacheField>
    <cacheField name="Year" numFmtId="0">
      <sharedItems containsSemiMixedTypes="0" containsString="0" containsNumber="1" containsInteger="1" minValue="2010" maxValue="2012" count="3">
        <n v="2010"/>
        <n v="2011"/>
        <n v="2012"/>
      </sharedItems>
    </cacheField>
    <cacheField name="Income" numFmtId="44">
      <sharedItems containsSemiMixedTypes="0" containsString="0" containsNumber="1" containsInteger="1" minValue="98085" maxValue="127735"/>
    </cacheField>
    <cacheField name="Expenses" numFmtId="44">
      <sharedItems containsSemiMixedTypes="0" containsString="0" containsNumber="1" containsInteger="1" minValue="42874" maxValue="484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">
  <r>
    <x v="0"/>
    <x v="0"/>
    <n v="98085"/>
    <n v="42874"/>
  </r>
  <r>
    <x v="1"/>
    <x v="0"/>
    <n v="98698"/>
    <n v="44167"/>
  </r>
  <r>
    <x v="2"/>
    <x v="0"/>
    <n v="102403"/>
    <n v="43349"/>
  </r>
  <r>
    <x v="0"/>
    <x v="1"/>
    <n v="109699"/>
    <n v="46245"/>
  </r>
  <r>
    <x v="1"/>
    <x v="1"/>
    <n v="109146"/>
    <n v="45672"/>
  </r>
  <r>
    <x v="2"/>
    <x v="1"/>
    <n v="106576"/>
    <n v="44143"/>
  </r>
  <r>
    <x v="0"/>
    <x v="2"/>
    <n v="127735"/>
    <n v="45495"/>
  </r>
  <r>
    <x v="1"/>
    <x v="2"/>
    <n v="127246"/>
    <n v="47710"/>
  </r>
  <r>
    <x v="2"/>
    <x v="2"/>
    <n v="127289"/>
    <n v="48402"/>
  </r>
  <r>
    <x v="3"/>
    <x v="2"/>
    <n v="127169"/>
    <n v="472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2F41DF9-7297-4CA2-9C2A-1A08AA701DB5}" name="PivotTable1" cacheId="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4:D19" firstHeaderRow="0" firstDataRow="1" firstDataCol="1"/>
  <pivotFields count="4"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4">
        <item x="0"/>
        <item x="1"/>
        <item x="2"/>
        <item t="default"/>
      </items>
    </pivotField>
    <pivotField dataField="1" numFmtId="44" showAll="0"/>
    <pivotField dataField="1" numFmtId="44" showAll="0"/>
  </pivotFields>
  <rowFields count="2">
    <field x="0"/>
    <field x="1"/>
  </rowFields>
  <rowItems count="15">
    <i>
      <x/>
    </i>
    <i r="1">
      <x/>
    </i>
    <i r="1">
      <x v="1"/>
    </i>
    <i r="1">
      <x v="2"/>
    </i>
    <i>
      <x v="1"/>
    </i>
    <i r="1">
      <x/>
    </i>
    <i r="1">
      <x v="1"/>
    </i>
    <i r="1">
      <x v="2"/>
    </i>
    <i>
      <x v="2"/>
    </i>
    <i r="1">
      <x/>
    </i>
    <i r="1">
      <x v="1"/>
    </i>
    <i r="1">
      <x v="2"/>
    </i>
    <i>
      <x v="3"/>
    </i>
    <i r="1"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Income" fld="2" baseField="0" baseItem="0"/>
    <dataField name="Sum of Expenses" fld="3" baseField="0" baseItem="0"/>
  </dataFields>
  <formats count="10">
    <format dxfId="9">
      <pivotArea type="all" dataOnly="0" outline="0" fieldPosition="0"/>
    </format>
    <format dxfId="8">
      <pivotArea outline="0" collapsedLevelsAreSubtotals="1" fieldPosition="0"/>
    </format>
    <format dxfId="7">
      <pivotArea field="0" type="button" dataOnly="0" labelOnly="1" outline="0" axis="axisRow" fieldPosition="0"/>
    </format>
    <format dxfId="6">
      <pivotArea dataOnly="0" labelOnly="1" fieldPosition="0">
        <references count="1">
          <reference field="0" count="0"/>
        </references>
      </pivotArea>
    </format>
    <format dxfId="5">
      <pivotArea dataOnly="0" labelOnly="1" grandRow="1" outline="0" fieldPosition="0"/>
    </format>
    <format dxfId="4">
      <pivotArea dataOnly="0" labelOnly="1" fieldPosition="0">
        <references count="2">
          <reference field="0" count="1" selected="0">
            <x v="0"/>
          </reference>
          <reference field="1" count="0"/>
        </references>
      </pivotArea>
    </format>
    <format dxfId="3">
      <pivotArea dataOnly="0" labelOnly="1" fieldPosition="0">
        <references count="2">
          <reference field="0" count="1" selected="0">
            <x v="1"/>
          </reference>
          <reference field="1" count="0"/>
        </references>
      </pivotArea>
    </format>
    <format dxfId="2">
      <pivotArea dataOnly="0" labelOnly="1" fieldPosition="0">
        <references count="2">
          <reference field="0" count="1" selected="0">
            <x v="2"/>
          </reference>
          <reference field="1" count="0"/>
        </references>
      </pivotArea>
    </format>
    <format dxfId="1">
      <pivotArea dataOnly="0" labelOnly="1" fieldPosition="0">
        <references count="2">
          <reference field="0" count="1" selected="0">
            <x v="3"/>
          </reference>
          <reference field="1" count="1">
            <x v="2"/>
          </reference>
        </references>
      </pivotArea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BF43C24-D60E-40DE-AB3F-A5B4798880BF}" name="PivotTable3" cacheId="0" applyNumberFormats="0" applyBorderFormats="0" applyFontFormats="0" applyPatternFormats="0" applyAlignmentFormats="0" applyWidthHeightFormats="1" dataCaption="Values" tag="08e4bf9c-1971-4324-90c6-7dc06d765ce2" updatedVersion="8" minRefreshableVersion="3" useAutoFormatting="1" itemPrintTitles="1" createdVersion="5" indent="0" outline="1" outlineData="1" multipleFieldFilters="0">
  <location ref="G4:H21" firstHeaderRow="1" firstDataRow="1" firstDataCol="1"/>
  <pivotFields count="3">
    <pivotField dataField="1" subtotalTop="0" showAll="0" defaultSubtotal="0"/>
    <pivotField axis="axisRow" allDrilled="1" subtotalTop="0" showAll="0" dataSourceSort="1" defaultSubtotal="0" defaultAttributeDrillState="1">
      <items count="6">
        <item x="0"/>
        <item x="1"/>
        <item x="2"/>
        <item x="3"/>
        <item x="4"/>
        <item x="5"/>
      </items>
    </pivotField>
    <pivotField axis="axisRow" allDrilled="1" subtotalTop="0" showAll="0" dataSourceSort="1" defaultSubtotal="0" defaultAttributeDrillState="1">
      <items count="5">
        <item x="0"/>
        <item x="1"/>
        <item x="2"/>
        <item x="3"/>
        <item x="4"/>
      </items>
    </pivotField>
  </pivotFields>
  <rowFields count="2">
    <field x="1"/>
    <field x="2"/>
  </rowFields>
  <rowItems count="17">
    <i>
      <x/>
    </i>
    <i r="1">
      <x/>
    </i>
    <i r="1">
      <x v="1"/>
    </i>
    <i>
      <x v="1"/>
    </i>
    <i r="1">
      <x v="2"/>
    </i>
    <i>
      <x v="2"/>
    </i>
    <i r="1">
      <x/>
    </i>
    <i r="1">
      <x v="1"/>
    </i>
    <i>
      <x v="3"/>
    </i>
    <i r="1">
      <x v="2"/>
    </i>
    <i>
      <x v="4"/>
    </i>
    <i r="1">
      <x v="3"/>
    </i>
    <i r="1">
      <x v="4"/>
    </i>
    <i>
      <x v="5"/>
    </i>
    <i r="1">
      <x v="3"/>
    </i>
    <i r="1">
      <x v="2"/>
    </i>
    <i t="grand">
      <x/>
    </i>
  </rowItems>
  <colItems count="1">
    <i/>
  </colItems>
  <dataFields count="1">
    <dataField fld="0" subtotal="count" baseField="0" baseItem="0"/>
  </dataFields>
  <pivotHierarchies count="2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2">
    <rowHierarchyUsage hierarchyUsage="6"/>
    <rowHierarchyUsage hierarchyUsage="9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Product]"/>
        <x15:activeTabTopLevelEntity name="[Sales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92154F9-660E-4512-8ED5-12D9559BAF5B}" name="PivotTable1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4:C10" firstHeaderRow="1" firstDataRow="1" firstDataCol="1"/>
  <pivotFields count="2">
    <pivotField axis="axisRow" allDrilled="1" subtotalTop="0" showAll="0" dataSourceSort="1" defaultSubtotal="0" defaultAttributeDrillState="1">
      <items count="5">
        <item x="0"/>
        <item x="1"/>
        <item x="2"/>
        <item x="3"/>
        <item x="4"/>
      </items>
    </pivotField>
    <pivotField dataField="1" subtotalTop="0" showAll="0" defaultSubtota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um of Sales" fld="1" baseField="0" baseItem="0"/>
  </dataFields>
  <formats count="22">
    <format dxfId="31">
      <pivotArea type="all" dataOnly="0" outline="0" fieldPosition="0"/>
    </format>
    <format dxfId="30">
      <pivotArea outline="0" collapsedLevelsAreSubtotals="1" fieldPosition="0"/>
    </format>
    <format dxfId="29">
      <pivotArea field="0" type="button" dataOnly="0" labelOnly="1" outline="0" axis="axisRow" fieldPosition="0"/>
    </format>
    <format dxfId="28">
      <pivotArea dataOnly="0" labelOnly="1" fieldPosition="0">
        <references count="1">
          <reference field="0" count="0"/>
        </references>
      </pivotArea>
    </format>
    <format dxfId="27">
      <pivotArea dataOnly="0" labelOnly="1" grandRow="1" outline="0" fieldPosition="0"/>
    </format>
    <format dxfId="26">
      <pivotArea dataOnly="0" labelOnly="1" outline="0" axis="axisValues" fieldPosition="0"/>
    </format>
    <format dxfId="25">
      <pivotArea type="all" dataOnly="0" outline="0" fieldPosition="0"/>
    </format>
    <format dxfId="24">
      <pivotArea outline="0" collapsedLevelsAreSubtotals="1" fieldPosition="0"/>
    </format>
    <format dxfId="23">
      <pivotArea field="0" type="button" dataOnly="0" labelOnly="1" outline="0" axis="axisRow" fieldPosition="0"/>
    </format>
    <format dxfId="22">
      <pivotArea dataOnly="0" labelOnly="1" fieldPosition="0">
        <references count="1">
          <reference field="0" count="0"/>
        </references>
      </pivotArea>
    </format>
    <format dxfId="21">
      <pivotArea dataOnly="0" labelOnly="1" grandRow="1" outline="0" fieldPosition="0"/>
    </format>
    <format dxfId="20">
      <pivotArea dataOnly="0" labelOnly="1" outline="0" axis="axisValues" fieldPosition="0"/>
    </format>
    <format dxfId="19">
      <pivotArea type="all" dataOnly="0" outline="0" fieldPosition="0"/>
    </format>
    <format dxfId="18">
      <pivotArea outline="0" collapsedLevelsAreSubtotals="1" fieldPosition="0"/>
    </format>
    <format dxfId="17">
      <pivotArea field="0" type="button" dataOnly="0" labelOnly="1" outline="0" axis="axisRow" fieldPosition="0"/>
    </format>
    <format dxfId="16">
      <pivotArea dataOnly="0" labelOnly="1" fieldPosition="0">
        <references count="1">
          <reference field="0" count="0"/>
        </references>
      </pivotArea>
    </format>
    <format dxfId="15">
      <pivotArea dataOnly="0" labelOnly="1" grandRow="1" outline="0" fieldPosition="0"/>
    </format>
    <format dxfId="14">
      <pivotArea dataOnly="0" labelOnly="1" outline="0" axis="axisValues" fieldPosition="0"/>
    </format>
    <format dxfId="13">
      <pivotArea field="0" type="button" dataOnly="0" labelOnly="1" outline="0" axis="axisRow" fieldPosition="0"/>
    </format>
    <format dxfId="12">
      <pivotArea dataOnly="0" labelOnly="1" outline="0" axis="axisValues" fieldPosition="0"/>
    </format>
    <format dxfId="11">
      <pivotArea grandRow="1" outline="0" collapsedLevelsAreSubtotals="1" fieldPosition="0"/>
    </format>
    <format dxfId="10">
      <pivotArea dataOnly="0" labelOnly="1" grandRow="1" outline="0" fieldPosition="0"/>
    </format>
  </formats>
  <pivotHierarchies count="2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1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Executive]"/>
        <x15:activeTabTopLevelEntity name="[Table_Sales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6B92869-3D85-4386-99D9-9FBD6E33BA47}" name="Info" displayName="Info" ref="B4:C11" totalsRowShown="0" headerRowDxfId="73" headerRowBorderDxfId="72" tableBorderDxfId="71" totalsRowBorderDxfId="70">
  <autoFilter ref="B4:C11" xr:uid="{DD5B31A8-E093-4955-9CC3-53A2E08C1FB5}"/>
  <tableColumns count="2">
    <tableColumn id="1" xr3:uid="{7A64ACFA-3E08-424D-AFAC-4F47342DD252}" name="ID" dataDxfId="69"/>
    <tableColumn id="2" xr3:uid="{2A43E63D-5076-4AFE-8D02-A3EA874AB372}" name="Employee" dataDxfId="6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C7F5DB0-B8B5-4349-9051-BCF1E4E58D5E}" name="Product" displayName="Product" ref="E4:G11" totalsRowShown="0" headerRowDxfId="67" headerRowBorderDxfId="66" tableBorderDxfId="65" totalsRowBorderDxfId="64">
  <autoFilter ref="E4:G11" xr:uid="{E043AA12-29FA-499A-A955-A54ECFF27985}"/>
  <tableColumns count="3">
    <tableColumn id="1" xr3:uid="{E83F3728-F4B2-493A-B50B-25893B52EBF8}" name="ID" dataDxfId="63"/>
    <tableColumn id="2" xr3:uid="{00FB710C-CF58-4812-8D4C-ADCCEB20F715}" name="Product" dataDxfId="62"/>
    <tableColumn id="3" xr3:uid="{5999B3EE-0300-446F-B491-D3A992B2881C}" name="Sales" dataDxfId="6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806C778-2A67-48B2-B890-EC8D80CB298D}" name="Product4" displayName="Product4" ref="B4:C10" totalsRowShown="0" headerRowDxfId="60" headerRowBorderDxfId="59" tableBorderDxfId="58" totalsRowBorderDxfId="57">
  <autoFilter ref="B4:C10" xr:uid="{88395F4A-2C06-4294-900A-99323FFBBCAF}">
    <filterColumn colId="0" hiddenButton="1"/>
    <filterColumn colId="1" hiddenButton="1"/>
  </autoFilter>
  <tableColumns count="2">
    <tableColumn id="1" xr3:uid="{B83EDA1A-6C9C-41E3-BAE8-A8FEB7CC7C99}" name="Product" dataDxfId="56"/>
    <tableColumn id="2" xr3:uid="{EE01531B-D478-4FA5-AD24-E955EE0522D3}" name="Price" dataDxfId="55" dataCellStyle="Currenc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AABD6C2-FF79-4F98-9A81-0FAF82BA42B2}" name="SalesRep" displayName="SalesRep" ref="B4:C10" totalsRowShown="0" headerRowDxfId="54" headerRowBorderDxfId="53" tableBorderDxfId="52" totalsRowBorderDxfId="51">
  <autoFilter ref="B4:C10" xr:uid="{DA8594D9-68F6-462B-B8F3-AE80252E3C12}">
    <filterColumn colId="0" hiddenButton="1"/>
    <filterColumn colId="1" hiddenButton="1"/>
  </autoFilter>
  <tableColumns count="2">
    <tableColumn id="1" xr3:uid="{D3D66F22-A272-4971-8756-7D84E8C294BD}" name="SalesRep" dataDxfId="50"/>
    <tableColumn id="2" xr3:uid="{5E3D20FA-1E05-4D2B-AEE7-860E1045B057}" name="Region" dataDxfId="49" dataCellStyle="Currency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B447ABD-BE48-48BE-8AAF-87C19F563A9B}" name="Sales" displayName="Sales" ref="B4:E14" totalsRowShown="0" headerRowDxfId="48" headerRowBorderDxfId="47" tableBorderDxfId="46" totalsRowBorderDxfId="45">
  <autoFilter ref="B4:E14" xr:uid="{252F0C65-9A40-45F5-B90D-C2ABFB6FB5D8}">
    <filterColumn colId="0" hiddenButton="1"/>
    <filterColumn colId="1" hiddenButton="1"/>
    <filterColumn colId="2" hiddenButton="1"/>
    <filterColumn colId="3" hiddenButton="1"/>
  </autoFilter>
  <tableColumns count="4">
    <tableColumn id="1" xr3:uid="{1C41F344-40E5-41C0-9833-33248D2482A2}" name="Date" dataDxfId="44"/>
    <tableColumn id="2" xr3:uid="{A2FED091-8BC4-476A-B156-66CF308892A0}" name="SalesRep" dataDxfId="43"/>
    <tableColumn id="3" xr3:uid="{DA2F9182-20F9-40F0-A692-7C794F98C672}" name="Product" dataDxfId="42"/>
    <tableColumn id="4" xr3:uid="{C95D4582-B233-4699-B79D-866EAABCA4D7}" name="Unit" dataDxfId="4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D39A8AE-6C6A-48C5-87B6-B6CF08B8A43E}" name="Executive" displayName="Executive" ref="B4:C9" totalsRowShown="0" headerRowDxfId="40" tableBorderDxfId="39">
  <autoFilter ref="B4:C9" xr:uid="{A041D5AF-ABB8-47E3-91E4-549F35187410}"/>
  <tableColumns count="2">
    <tableColumn id="1" xr3:uid="{138E5637-B46B-4A5F-B49E-2B12CDE4E7F1}" name=" ID " dataDxfId="38"/>
    <tableColumn id="2" xr3:uid="{B2DB748F-37CE-4F62-B5F2-96E584161652}" name="Executives" dataDxfId="37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24C1EB7-1843-41C0-82E1-BBAD15A6B888}" name="Table_Sales" displayName="Table_Sales" ref="E4:G14" totalsRowShown="0" headerRowDxfId="36" tableBorderDxfId="35">
  <autoFilter ref="E4:G14" xr:uid="{79207CB5-37F7-43D7-A5F8-BB27A1B2CE98}"/>
  <tableColumns count="3">
    <tableColumn id="1" xr3:uid="{310358D9-8DE8-4D7B-AA60-BC4C8464E51C}" name="ID" dataDxfId="34"/>
    <tableColumn id="2" xr3:uid="{D27DDDE0-DE69-42FD-A9D6-19BBF971F380}" name="Sales" dataDxfId="33"/>
    <tableColumn id="3" xr3:uid="{3083E054-4D01-458F-86CC-404E378A6014}" name="Date" dataDxfId="3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C4D5E-5ED2-4753-8F31-6017E4FF3DEA}">
  <dimension ref="B2:O14"/>
  <sheetViews>
    <sheetView showGridLines="0" tabSelected="1" workbookViewId="0">
      <selection activeCell="Q20" sqref="Q20"/>
    </sheetView>
  </sheetViews>
  <sheetFormatPr defaultRowHeight="20.100000000000001" customHeight="1" x14ac:dyDescent="0.25"/>
  <cols>
    <col min="1" max="1" width="3.85546875" customWidth="1"/>
    <col min="2" max="2" width="15.5703125" customWidth="1"/>
    <col min="3" max="3" width="14.85546875" customWidth="1"/>
    <col min="4" max="4" width="15.7109375" customWidth="1"/>
    <col min="5" max="5" width="17.85546875" customWidth="1"/>
  </cols>
  <sheetData>
    <row r="2" spans="2:15" ht="20.100000000000001" customHeight="1" thickBot="1" x14ac:dyDescent="0.3">
      <c r="B2" s="46" t="s">
        <v>60</v>
      </c>
      <c r="C2" s="46"/>
      <c r="D2" s="46"/>
      <c r="E2" s="46"/>
      <c r="L2" s="46" t="s">
        <v>64</v>
      </c>
      <c r="M2" s="46"/>
      <c r="N2" s="46"/>
      <c r="O2" s="46"/>
    </row>
    <row r="3" spans="2:15" ht="20.100000000000001" customHeight="1" thickTop="1" x14ac:dyDescent="0.25"/>
    <row r="4" spans="2:15" ht="20.100000000000001" customHeight="1" x14ac:dyDescent="0.25">
      <c r="B4" s="3" t="s">
        <v>0</v>
      </c>
      <c r="C4" s="3" t="s">
        <v>1</v>
      </c>
      <c r="D4" s="3" t="s">
        <v>2</v>
      </c>
      <c r="E4" s="3" t="s">
        <v>3</v>
      </c>
      <c r="L4" s="3" t="s">
        <v>0</v>
      </c>
      <c r="M4" s="3" t="s">
        <v>1</v>
      </c>
      <c r="N4" s="3" t="s">
        <v>2</v>
      </c>
      <c r="O4" s="3" t="s">
        <v>3</v>
      </c>
    </row>
    <row r="5" spans="2:15" ht="20.100000000000001" customHeight="1" x14ac:dyDescent="0.25">
      <c r="B5" s="1" t="s">
        <v>4</v>
      </c>
      <c r="C5" s="2">
        <v>2010</v>
      </c>
      <c r="D5" s="4">
        <v>98085</v>
      </c>
      <c r="E5" s="4">
        <v>42874</v>
      </c>
      <c r="L5" s="1" t="s">
        <v>4</v>
      </c>
      <c r="M5" s="2">
        <v>2010</v>
      </c>
      <c r="N5" s="4"/>
      <c r="O5" s="4"/>
    </row>
    <row r="6" spans="2:15" ht="20.100000000000001" customHeight="1" x14ac:dyDescent="0.25">
      <c r="B6" s="1" t="s">
        <v>5</v>
      </c>
      <c r="C6" s="2">
        <v>2010</v>
      </c>
      <c r="D6" s="4">
        <v>98698</v>
      </c>
      <c r="E6" s="4">
        <v>44167</v>
      </c>
      <c r="L6" s="1" t="s">
        <v>5</v>
      </c>
      <c r="M6" s="2">
        <v>2010</v>
      </c>
      <c r="N6" s="4"/>
      <c r="O6" s="4"/>
    </row>
    <row r="7" spans="2:15" ht="20.100000000000001" customHeight="1" x14ac:dyDescent="0.25">
      <c r="B7" s="1" t="s">
        <v>6</v>
      </c>
      <c r="C7" s="2">
        <v>2010</v>
      </c>
      <c r="D7" s="4">
        <v>102403</v>
      </c>
      <c r="E7" s="4">
        <v>43349</v>
      </c>
      <c r="L7" s="1" t="s">
        <v>6</v>
      </c>
      <c r="M7" s="2">
        <v>2010</v>
      </c>
      <c r="N7" s="4"/>
      <c r="O7" s="4"/>
    </row>
    <row r="8" spans="2:15" ht="20.100000000000001" customHeight="1" x14ac:dyDescent="0.25">
      <c r="B8" s="1" t="s">
        <v>4</v>
      </c>
      <c r="C8" s="2">
        <v>2011</v>
      </c>
      <c r="D8" s="4">
        <v>109699</v>
      </c>
      <c r="E8" s="4">
        <v>46245</v>
      </c>
      <c r="L8" s="1" t="s">
        <v>4</v>
      </c>
      <c r="M8" s="2">
        <v>2011</v>
      </c>
      <c r="N8" s="4"/>
      <c r="O8" s="4"/>
    </row>
    <row r="9" spans="2:15" ht="20.100000000000001" customHeight="1" x14ac:dyDescent="0.25">
      <c r="B9" s="1" t="s">
        <v>5</v>
      </c>
      <c r="C9" s="2">
        <v>2011</v>
      </c>
      <c r="D9" s="4">
        <v>109146</v>
      </c>
      <c r="E9" s="4">
        <v>45672</v>
      </c>
      <c r="L9" s="1" t="s">
        <v>5</v>
      </c>
      <c r="M9" s="2">
        <v>2011</v>
      </c>
      <c r="N9" s="4"/>
      <c r="O9" s="4"/>
    </row>
    <row r="10" spans="2:15" ht="20.100000000000001" customHeight="1" x14ac:dyDescent="0.25">
      <c r="B10" s="1" t="s">
        <v>6</v>
      </c>
      <c r="C10" s="2">
        <v>2011</v>
      </c>
      <c r="D10" s="4">
        <v>106576</v>
      </c>
      <c r="E10" s="4">
        <v>44143</v>
      </c>
      <c r="L10" s="1" t="s">
        <v>6</v>
      </c>
      <c r="M10" s="2">
        <v>2011</v>
      </c>
      <c r="N10" s="4"/>
      <c r="O10" s="4"/>
    </row>
    <row r="11" spans="2:15" ht="20.100000000000001" customHeight="1" x14ac:dyDescent="0.25">
      <c r="B11" s="1" t="s">
        <v>4</v>
      </c>
      <c r="C11" s="2">
        <v>2012</v>
      </c>
      <c r="D11" s="4">
        <v>127735</v>
      </c>
      <c r="E11" s="4">
        <v>45495</v>
      </c>
      <c r="L11" s="1" t="s">
        <v>4</v>
      </c>
      <c r="M11" s="2">
        <v>2012</v>
      </c>
      <c r="N11" s="4"/>
      <c r="O11" s="4"/>
    </row>
    <row r="12" spans="2:15" ht="20.100000000000001" customHeight="1" x14ac:dyDescent="0.25">
      <c r="B12" s="1" t="s">
        <v>5</v>
      </c>
      <c r="C12" s="2">
        <v>2012</v>
      </c>
      <c r="D12" s="4">
        <v>127246</v>
      </c>
      <c r="E12" s="4">
        <v>47710</v>
      </c>
      <c r="L12" s="1" t="s">
        <v>5</v>
      </c>
      <c r="M12" s="2">
        <v>2012</v>
      </c>
      <c r="N12" s="4"/>
      <c r="O12" s="4"/>
    </row>
    <row r="13" spans="2:15" ht="20.100000000000001" customHeight="1" x14ac:dyDescent="0.25">
      <c r="B13" s="1" t="s">
        <v>6</v>
      </c>
      <c r="C13" s="2">
        <v>2012</v>
      </c>
      <c r="D13" s="4">
        <v>127289</v>
      </c>
      <c r="E13" s="4">
        <v>48402</v>
      </c>
      <c r="L13" s="1" t="s">
        <v>6</v>
      </c>
      <c r="M13" s="2">
        <v>2012</v>
      </c>
      <c r="N13" s="4"/>
      <c r="O13" s="4"/>
    </row>
    <row r="14" spans="2:15" ht="20.100000000000001" customHeight="1" x14ac:dyDescent="0.25">
      <c r="B14" s="1" t="s">
        <v>7</v>
      </c>
      <c r="C14" s="2">
        <v>2012</v>
      </c>
      <c r="D14" s="4">
        <v>127169</v>
      </c>
      <c r="E14" s="4">
        <v>47217</v>
      </c>
      <c r="L14" s="1" t="s">
        <v>7</v>
      </c>
      <c r="M14" s="2">
        <v>2012</v>
      </c>
      <c r="N14" s="4"/>
      <c r="O14" s="4"/>
    </row>
  </sheetData>
  <mergeCells count="2">
    <mergeCell ref="B2:E2"/>
    <mergeCell ref="L2:O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E0012-4EB7-4334-89C9-7717F8846257}">
  <dimension ref="B4:P19"/>
  <sheetViews>
    <sheetView showGridLines="0" workbookViewId="0">
      <selection activeCell="M4" sqref="M4:P16"/>
    </sheetView>
  </sheetViews>
  <sheetFormatPr defaultRowHeight="15" x14ac:dyDescent="0.25"/>
  <cols>
    <col min="2" max="2" width="13.140625" bestFit="1" customWidth="1"/>
    <col min="3" max="3" width="14.28515625" bestFit="1" customWidth="1"/>
    <col min="4" max="4" width="16" bestFit="1" customWidth="1"/>
    <col min="5" max="5" width="6.5703125" customWidth="1"/>
    <col min="6" max="6" width="18" customWidth="1"/>
  </cols>
  <sheetData>
    <row r="4" spans="2:16" ht="19.5" thickBot="1" x14ac:dyDescent="0.3">
      <c r="B4" s="49" t="s">
        <v>48</v>
      </c>
      <c r="C4" s="50" t="s">
        <v>61</v>
      </c>
      <c r="D4" s="50" t="s">
        <v>62</v>
      </c>
      <c r="F4" s="54" t="s">
        <v>63</v>
      </c>
      <c r="M4" s="46" t="s">
        <v>64</v>
      </c>
      <c r="N4" s="46"/>
      <c r="O4" s="46"/>
      <c r="P4" s="46"/>
    </row>
    <row r="5" spans="2:16" ht="15.75" thickTop="1" x14ac:dyDescent="0.25">
      <c r="B5" s="51" t="s">
        <v>4</v>
      </c>
      <c r="C5" s="52">
        <v>335519</v>
      </c>
      <c r="D5" s="52">
        <v>134614</v>
      </c>
      <c r="F5" s="55">
        <f>GETPIVOTDATA("Sum of Expenses",$B$4,"Month","Jan")/GETPIVOTDATA("Sum of Income",$B$4,"Month","Jan")</f>
        <v>0.40121125778271871</v>
      </c>
    </row>
    <row r="6" spans="2:16" ht="15.75" x14ac:dyDescent="0.25">
      <c r="B6" s="53">
        <v>2010</v>
      </c>
      <c r="C6" s="52">
        <v>98085</v>
      </c>
      <c r="D6" s="52">
        <v>42874</v>
      </c>
      <c r="F6" s="55">
        <f>GETPIVOTDATA("Sum of Expenses",$B$4,"Month","Feb")/GETPIVOTDATA("Sum of Income",$B$4,"Month","Feb")</f>
        <v>0.41048375063415798</v>
      </c>
      <c r="M6" s="3" t="s">
        <v>0</v>
      </c>
      <c r="N6" s="3" t="s">
        <v>1</v>
      </c>
      <c r="O6" s="3" t="s">
        <v>2</v>
      </c>
      <c r="P6" s="3" t="s">
        <v>3</v>
      </c>
    </row>
    <row r="7" spans="2:16" x14ac:dyDescent="0.25">
      <c r="B7" s="53">
        <v>2011</v>
      </c>
      <c r="C7" s="52">
        <v>109699</v>
      </c>
      <c r="D7" s="52">
        <v>46245</v>
      </c>
      <c r="F7" s="55">
        <f>GETPIVOTDATA("Sum of Expenses",$B$4,"Month","Mar")/GETPIVOTDATA("Sum of Income",$B$4,"Month","Mar")</f>
        <v>0.40412409149844769</v>
      </c>
      <c r="M7" s="1" t="s">
        <v>4</v>
      </c>
      <c r="N7" s="2">
        <v>2010</v>
      </c>
      <c r="O7" s="4"/>
      <c r="P7" s="4"/>
    </row>
    <row r="8" spans="2:16" x14ac:dyDescent="0.25">
      <c r="B8" s="53">
        <v>2012</v>
      </c>
      <c r="C8" s="52">
        <v>127735</v>
      </c>
      <c r="D8" s="52">
        <v>45495</v>
      </c>
      <c r="F8" s="55">
        <f>GETPIVOTDATA("Sum of Expenses",$B$4,"Month","Apr")/GETPIVOTDATA("Sum of Income",$B$4,"Month","Apr")</f>
        <v>0.37129331834016149</v>
      </c>
      <c r="M8" s="1" t="s">
        <v>5</v>
      </c>
      <c r="N8" s="2">
        <v>2010</v>
      </c>
      <c r="O8" s="4"/>
      <c r="P8" s="4"/>
    </row>
    <row r="9" spans="2:16" x14ac:dyDescent="0.25">
      <c r="B9" s="51" t="s">
        <v>5</v>
      </c>
      <c r="C9" s="52">
        <v>335090</v>
      </c>
      <c r="D9" s="52">
        <v>137549</v>
      </c>
      <c r="M9" s="1" t="s">
        <v>6</v>
      </c>
      <c r="N9" s="2">
        <v>2010</v>
      </c>
      <c r="O9" s="4"/>
      <c r="P9" s="4"/>
    </row>
    <row r="10" spans="2:16" x14ac:dyDescent="0.25">
      <c r="B10" s="53">
        <v>2010</v>
      </c>
      <c r="C10" s="52">
        <v>98698</v>
      </c>
      <c r="D10" s="52">
        <v>44167</v>
      </c>
      <c r="M10" s="1" t="s">
        <v>4</v>
      </c>
      <c r="N10" s="2">
        <v>2011</v>
      </c>
      <c r="O10" s="4"/>
      <c r="P10" s="4"/>
    </row>
    <row r="11" spans="2:16" x14ac:dyDescent="0.25">
      <c r="B11" s="53">
        <v>2011</v>
      </c>
      <c r="C11" s="52">
        <v>109146</v>
      </c>
      <c r="D11" s="52">
        <v>45672</v>
      </c>
      <c r="M11" s="1" t="s">
        <v>5</v>
      </c>
      <c r="N11" s="2">
        <v>2011</v>
      </c>
      <c r="O11" s="4"/>
      <c r="P11" s="4"/>
    </row>
    <row r="12" spans="2:16" x14ac:dyDescent="0.25">
      <c r="B12" s="53">
        <v>2012</v>
      </c>
      <c r="C12" s="52">
        <v>127246</v>
      </c>
      <c r="D12" s="52">
        <v>47710</v>
      </c>
      <c r="M12" s="1" t="s">
        <v>6</v>
      </c>
      <c r="N12" s="2">
        <v>2011</v>
      </c>
      <c r="O12" s="4"/>
      <c r="P12" s="4"/>
    </row>
    <row r="13" spans="2:16" x14ac:dyDescent="0.25">
      <c r="B13" s="51" t="s">
        <v>6</v>
      </c>
      <c r="C13" s="52">
        <v>336268</v>
      </c>
      <c r="D13" s="52">
        <v>135894</v>
      </c>
      <c r="M13" s="1" t="s">
        <v>4</v>
      </c>
      <c r="N13" s="2">
        <v>2012</v>
      </c>
      <c r="O13" s="4"/>
      <c r="P13" s="4"/>
    </row>
    <row r="14" spans="2:16" x14ac:dyDescent="0.25">
      <c r="B14" s="53">
        <v>2010</v>
      </c>
      <c r="C14" s="52">
        <v>102403</v>
      </c>
      <c r="D14" s="52">
        <v>43349</v>
      </c>
      <c r="M14" s="1" t="s">
        <v>5</v>
      </c>
      <c r="N14" s="2">
        <v>2012</v>
      </c>
      <c r="O14" s="4"/>
      <c r="P14" s="4"/>
    </row>
    <row r="15" spans="2:16" x14ac:dyDescent="0.25">
      <c r="B15" s="53">
        <v>2011</v>
      </c>
      <c r="C15" s="52">
        <v>106576</v>
      </c>
      <c r="D15" s="52">
        <v>44143</v>
      </c>
      <c r="M15" s="1" t="s">
        <v>6</v>
      </c>
      <c r="N15" s="2">
        <v>2012</v>
      </c>
      <c r="O15" s="4"/>
      <c r="P15" s="4"/>
    </row>
    <row r="16" spans="2:16" x14ac:dyDescent="0.25">
      <c r="B16" s="53">
        <v>2012</v>
      </c>
      <c r="C16" s="52">
        <v>127289</v>
      </c>
      <c r="D16" s="52">
        <v>48402</v>
      </c>
      <c r="M16" s="1" t="s">
        <v>7</v>
      </c>
      <c r="N16" s="2">
        <v>2012</v>
      </c>
      <c r="O16" s="4"/>
      <c r="P16" s="4"/>
    </row>
    <row r="17" spans="2:4" x14ac:dyDescent="0.25">
      <c r="B17" s="51" t="s">
        <v>7</v>
      </c>
      <c r="C17" s="52">
        <v>127169</v>
      </c>
      <c r="D17" s="52">
        <v>47217</v>
      </c>
    </row>
    <row r="18" spans="2:4" x14ac:dyDescent="0.25">
      <c r="B18" s="53">
        <v>2012</v>
      </c>
      <c r="C18" s="52">
        <v>127169</v>
      </c>
      <c r="D18" s="52">
        <v>47217</v>
      </c>
    </row>
    <row r="19" spans="2:4" x14ac:dyDescent="0.25">
      <c r="B19" s="51" t="s">
        <v>50</v>
      </c>
      <c r="C19" s="52">
        <v>1134046</v>
      </c>
      <c r="D19" s="52">
        <v>455274</v>
      </c>
    </row>
  </sheetData>
  <mergeCells count="1">
    <mergeCell ref="M4:P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D2237-8B37-49BD-8F74-31485C73E17E}">
  <dimension ref="B2:P14"/>
  <sheetViews>
    <sheetView showGridLines="0" workbookViewId="0">
      <selection activeCell="J20" sqref="J20"/>
    </sheetView>
  </sheetViews>
  <sheetFormatPr defaultColWidth="9.140625" defaultRowHeight="19.899999999999999" customHeight="1" x14ac:dyDescent="0.25"/>
  <cols>
    <col min="1" max="1" width="3.7109375" style="5" customWidth="1"/>
    <col min="2" max="2" width="9.140625" style="5"/>
    <col min="3" max="3" width="17.5703125" style="5" customWidth="1"/>
    <col min="4" max="4" width="5.7109375" style="5" customWidth="1"/>
    <col min="5" max="5" width="9.140625" style="5"/>
    <col min="6" max="6" width="13.85546875" style="5" customWidth="1"/>
    <col min="7" max="7" width="12.85546875" style="5" customWidth="1"/>
    <col min="8" max="16384" width="9.140625" style="5"/>
  </cols>
  <sheetData>
    <row r="2" spans="2:16" ht="19.899999999999999" customHeight="1" thickBot="1" x14ac:dyDescent="0.3">
      <c r="B2" s="47" t="s">
        <v>26</v>
      </c>
      <c r="C2" s="47"/>
      <c r="D2" s="47"/>
      <c r="E2" s="47"/>
      <c r="F2" s="47"/>
      <c r="G2" s="47"/>
      <c r="M2" s="46" t="s">
        <v>64</v>
      </c>
      <c r="N2" s="46"/>
      <c r="O2" s="46"/>
      <c r="P2" s="46"/>
    </row>
    <row r="3" spans="2:16" ht="19.899999999999999" customHeight="1" thickTop="1" x14ac:dyDescent="0.25">
      <c r="M3"/>
      <c r="N3"/>
      <c r="O3"/>
      <c r="P3"/>
    </row>
    <row r="4" spans="2:16" ht="19.899999999999999" customHeight="1" x14ac:dyDescent="0.25">
      <c r="B4" s="6" t="s">
        <v>8</v>
      </c>
      <c r="C4" s="7" t="s">
        <v>9</v>
      </c>
      <c r="D4" s="8"/>
      <c r="E4" s="6" t="s">
        <v>8</v>
      </c>
      <c r="F4" s="9" t="s">
        <v>10</v>
      </c>
      <c r="G4" s="7" t="s">
        <v>11</v>
      </c>
      <c r="M4" s="3" t="s">
        <v>0</v>
      </c>
      <c r="N4" s="3" t="s">
        <v>1</v>
      </c>
      <c r="O4" s="3" t="s">
        <v>2</v>
      </c>
      <c r="P4" s="3" t="s">
        <v>3</v>
      </c>
    </row>
    <row r="5" spans="2:16" ht="19.899999999999999" customHeight="1" x14ac:dyDescent="0.25">
      <c r="B5" s="10">
        <v>102</v>
      </c>
      <c r="C5" s="11" t="s">
        <v>12</v>
      </c>
      <c r="E5" s="10">
        <v>102</v>
      </c>
      <c r="F5" s="2" t="s">
        <v>13</v>
      </c>
      <c r="G5" s="12">
        <v>50</v>
      </c>
      <c r="M5" s="1" t="s">
        <v>4</v>
      </c>
      <c r="N5" s="2">
        <v>2010</v>
      </c>
      <c r="O5" s="4"/>
      <c r="P5" s="4"/>
    </row>
    <row r="6" spans="2:16" ht="19.899999999999999" customHeight="1" x14ac:dyDescent="0.25">
      <c r="B6" s="10">
        <v>124</v>
      </c>
      <c r="C6" s="11" t="s">
        <v>14</v>
      </c>
      <c r="E6" s="10">
        <v>124</v>
      </c>
      <c r="F6" s="2" t="s">
        <v>15</v>
      </c>
      <c r="G6" s="12">
        <v>300</v>
      </c>
      <c r="M6" s="1" t="s">
        <v>5</v>
      </c>
      <c r="N6" s="2">
        <v>2010</v>
      </c>
      <c r="O6" s="4"/>
      <c r="P6" s="4"/>
    </row>
    <row r="7" spans="2:16" ht="19.899999999999999" customHeight="1" x14ac:dyDescent="0.25">
      <c r="B7" s="10">
        <v>145</v>
      </c>
      <c r="C7" s="11" t="s">
        <v>16</v>
      </c>
      <c r="E7" s="10">
        <v>145</v>
      </c>
      <c r="F7" s="2" t="s">
        <v>17</v>
      </c>
      <c r="G7" s="12">
        <v>250</v>
      </c>
      <c r="M7" s="1" t="s">
        <v>6</v>
      </c>
      <c r="N7" s="2">
        <v>2010</v>
      </c>
      <c r="O7" s="4"/>
      <c r="P7" s="4"/>
    </row>
    <row r="8" spans="2:16" ht="19.899999999999999" customHeight="1" x14ac:dyDescent="0.25">
      <c r="B8" s="10">
        <v>216</v>
      </c>
      <c r="C8" s="11" t="s">
        <v>18</v>
      </c>
      <c r="E8" s="10">
        <v>216</v>
      </c>
      <c r="F8" s="2" t="s">
        <v>19</v>
      </c>
      <c r="G8" s="12">
        <v>150</v>
      </c>
      <c r="M8" s="1" t="s">
        <v>4</v>
      </c>
      <c r="N8" s="2">
        <v>2011</v>
      </c>
      <c r="O8" s="4"/>
      <c r="P8" s="4"/>
    </row>
    <row r="9" spans="2:16" ht="19.899999999999999" customHeight="1" x14ac:dyDescent="0.25">
      <c r="B9" s="10">
        <v>265</v>
      </c>
      <c r="C9" s="11" t="s">
        <v>20</v>
      </c>
      <c r="E9" s="10">
        <v>265</v>
      </c>
      <c r="F9" s="2" t="s">
        <v>21</v>
      </c>
      <c r="G9" s="12">
        <v>320</v>
      </c>
      <c r="M9" s="1" t="s">
        <v>5</v>
      </c>
      <c r="N9" s="2">
        <v>2011</v>
      </c>
      <c r="O9" s="4"/>
      <c r="P9" s="4"/>
    </row>
    <row r="10" spans="2:16" ht="19.899999999999999" customHeight="1" x14ac:dyDescent="0.25">
      <c r="B10" s="10">
        <v>288</v>
      </c>
      <c r="C10" s="11" t="s">
        <v>22</v>
      </c>
      <c r="E10" s="10">
        <v>288</v>
      </c>
      <c r="F10" s="2" t="s">
        <v>23</v>
      </c>
      <c r="G10" s="12">
        <v>220</v>
      </c>
      <c r="M10" s="1" t="s">
        <v>6</v>
      </c>
      <c r="N10" s="2">
        <v>2011</v>
      </c>
      <c r="O10" s="4"/>
      <c r="P10" s="4"/>
    </row>
    <row r="11" spans="2:16" ht="19.899999999999999" customHeight="1" x14ac:dyDescent="0.25">
      <c r="B11" s="13">
        <v>336</v>
      </c>
      <c r="C11" s="14" t="s">
        <v>24</v>
      </c>
      <c r="E11" s="13">
        <v>336</v>
      </c>
      <c r="F11" s="15" t="s">
        <v>25</v>
      </c>
      <c r="G11" s="16">
        <v>280</v>
      </c>
      <c r="M11" s="1" t="s">
        <v>4</v>
      </c>
      <c r="N11" s="2">
        <v>2012</v>
      </c>
      <c r="O11" s="4"/>
      <c r="P11" s="4"/>
    </row>
    <row r="12" spans="2:16" ht="19.899999999999999" customHeight="1" x14ac:dyDescent="0.25">
      <c r="M12" s="1" t="s">
        <v>5</v>
      </c>
      <c r="N12" s="2">
        <v>2012</v>
      </c>
      <c r="O12" s="4"/>
      <c r="P12" s="4"/>
    </row>
    <row r="13" spans="2:16" ht="19.899999999999999" customHeight="1" x14ac:dyDescent="0.25">
      <c r="M13" s="1" t="s">
        <v>6</v>
      </c>
      <c r="N13" s="2">
        <v>2012</v>
      </c>
      <c r="O13" s="4"/>
      <c r="P13" s="4"/>
    </row>
    <row r="14" spans="2:16" ht="19.899999999999999" customHeight="1" x14ac:dyDescent="0.25">
      <c r="M14" s="1" t="s">
        <v>7</v>
      </c>
      <c r="N14" s="2">
        <v>2012</v>
      </c>
      <c r="O14" s="4"/>
      <c r="P14" s="4"/>
    </row>
  </sheetData>
  <mergeCells count="2">
    <mergeCell ref="B2:G2"/>
    <mergeCell ref="M2:P2"/>
  </mergeCells>
  <pageMargins left="0.7" right="0.7" top="0.75" bottom="0.75" header="0.3" footer="0.3"/>
  <tableParts count="2"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77BD6-B51F-46CB-A93E-BD3DBD4063A2}">
  <dimension ref="B2:M14"/>
  <sheetViews>
    <sheetView showGridLines="0" zoomScaleNormal="100" workbookViewId="0">
      <selection activeCell="J2" sqref="J2:M14"/>
    </sheetView>
  </sheetViews>
  <sheetFormatPr defaultColWidth="9.140625" defaultRowHeight="19.899999999999999" customHeight="1" x14ac:dyDescent="0.25"/>
  <cols>
    <col min="1" max="1" width="4.7109375" style="17" customWidth="1"/>
    <col min="2" max="2" width="20" style="17" customWidth="1"/>
    <col min="3" max="3" width="17.5703125" style="17" customWidth="1"/>
    <col min="4" max="4" width="4.7109375" style="17" customWidth="1"/>
    <col min="5" max="16384" width="9.140625" style="17"/>
  </cols>
  <sheetData>
    <row r="2" spans="2:13" ht="19.899999999999999" customHeight="1" thickBot="1" x14ac:dyDescent="0.3">
      <c r="B2" s="47" t="s">
        <v>51</v>
      </c>
      <c r="C2" s="47"/>
      <c r="J2" s="46" t="s">
        <v>64</v>
      </c>
      <c r="K2" s="46"/>
      <c r="L2" s="46"/>
      <c r="M2" s="46"/>
    </row>
    <row r="3" spans="2:13" ht="19.899999999999999" customHeight="1" thickTop="1" x14ac:dyDescent="0.25">
      <c r="J3"/>
      <c r="K3"/>
      <c r="L3"/>
      <c r="M3"/>
    </row>
    <row r="4" spans="2:13" ht="19.899999999999999" customHeight="1" x14ac:dyDescent="0.25">
      <c r="B4" s="18" t="s">
        <v>10</v>
      </c>
      <c r="C4" s="19" t="s">
        <v>27</v>
      </c>
      <c r="J4" s="3" t="s">
        <v>0</v>
      </c>
      <c r="K4" s="3" t="s">
        <v>1</v>
      </c>
      <c r="L4" s="3" t="s">
        <v>2</v>
      </c>
      <c r="M4" s="3" t="s">
        <v>3</v>
      </c>
    </row>
    <row r="5" spans="2:13" ht="19.899999999999999" customHeight="1" x14ac:dyDescent="0.25">
      <c r="B5" s="20" t="s">
        <v>28</v>
      </c>
      <c r="C5" s="21">
        <v>400</v>
      </c>
      <c r="J5" s="1" t="s">
        <v>4</v>
      </c>
      <c r="K5" s="2">
        <v>2010</v>
      </c>
      <c r="L5" s="4"/>
      <c r="M5" s="4"/>
    </row>
    <row r="6" spans="2:13" ht="19.899999999999999" customHeight="1" x14ac:dyDescent="0.25">
      <c r="B6" s="20" t="s">
        <v>29</v>
      </c>
      <c r="C6" s="21">
        <v>350</v>
      </c>
      <c r="J6" s="1" t="s">
        <v>5</v>
      </c>
      <c r="K6" s="2">
        <v>2010</v>
      </c>
      <c r="L6" s="4"/>
      <c r="M6" s="4"/>
    </row>
    <row r="7" spans="2:13" ht="19.899999999999999" customHeight="1" x14ac:dyDescent="0.25">
      <c r="B7" s="20" t="s">
        <v>30</v>
      </c>
      <c r="C7" s="21">
        <v>300</v>
      </c>
      <c r="J7" s="1" t="s">
        <v>6</v>
      </c>
      <c r="K7" s="2">
        <v>2010</v>
      </c>
      <c r="L7" s="4"/>
      <c r="M7" s="4"/>
    </row>
    <row r="8" spans="2:13" ht="19.899999999999999" customHeight="1" x14ac:dyDescent="0.25">
      <c r="B8" s="20" t="s">
        <v>31</v>
      </c>
      <c r="C8" s="21">
        <v>50</v>
      </c>
      <c r="J8" s="1" t="s">
        <v>4</v>
      </c>
      <c r="K8" s="2">
        <v>2011</v>
      </c>
      <c r="L8" s="4"/>
      <c r="M8" s="4"/>
    </row>
    <row r="9" spans="2:13" ht="19.899999999999999" customHeight="1" x14ac:dyDescent="0.25">
      <c r="B9" s="20" t="s">
        <v>32</v>
      </c>
      <c r="C9" s="21">
        <v>10</v>
      </c>
      <c r="J9" s="1" t="s">
        <v>5</v>
      </c>
      <c r="K9" s="2">
        <v>2011</v>
      </c>
      <c r="L9" s="4"/>
      <c r="M9" s="4"/>
    </row>
    <row r="10" spans="2:13" ht="19.899999999999999" customHeight="1" x14ac:dyDescent="0.25">
      <c r="B10" s="22" t="s">
        <v>33</v>
      </c>
      <c r="C10" s="23">
        <v>200</v>
      </c>
      <c r="J10" s="1" t="s">
        <v>6</v>
      </c>
      <c r="K10" s="2">
        <v>2011</v>
      </c>
      <c r="L10" s="4"/>
      <c r="M10" s="4"/>
    </row>
    <row r="11" spans="2:13" ht="19.899999999999999" customHeight="1" x14ac:dyDescent="0.25">
      <c r="J11" s="1" t="s">
        <v>4</v>
      </c>
      <c r="K11" s="2">
        <v>2012</v>
      </c>
      <c r="L11" s="4"/>
      <c r="M11" s="4"/>
    </row>
    <row r="12" spans="2:13" ht="19.899999999999999" customHeight="1" x14ac:dyDescent="0.25">
      <c r="J12" s="1" t="s">
        <v>5</v>
      </c>
      <c r="K12" s="2">
        <v>2012</v>
      </c>
      <c r="L12" s="4"/>
      <c r="M12" s="4"/>
    </row>
    <row r="13" spans="2:13" ht="19.899999999999999" customHeight="1" x14ac:dyDescent="0.25">
      <c r="J13" s="1" t="s">
        <v>6</v>
      </c>
      <c r="K13" s="2">
        <v>2012</v>
      </c>
      <c r="L13" s="4"/>
      <c r="M13" s="4"/>
    </row>
    <row r="14" spans="2:13" ht="19.899999999999999" customHeight="1" x14ac:dyDescent="0.25">
      <c r="J14" s="1" t="s">
        <v>7</v>
      </c>
      <c r="K14" s="2">
        <v>2012</v>
      </c>
      <c r="L14" s="4"/>
      <c r="M14" s="4"/>
    </row>
  </sheetData>
  <mergeCells count="2">
    <mergeCell ref="B2:C2"/>
    <mergeCell ref="J2:M2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16CE7-E151-4664-B9EE-4837C68CE82D}">
  <dimension ref="B2:N15"/>
  <sheetViews>
    <sheetView showGridLines="0" zoomScaleNormal="100" workbookViewId="0">
      <selection activeCell="K2" sqref="K2:N14"/>
    </sheetView>
  </sheetViews>
  <sheetFormatPr defaultColWidth="9.140625" defaultRowHeight="20.100000000000001" customHeight="1" x14ac:dyDescent="0.25"/>
  <cols>
    <col min="1" max="1" width="4.7109375" style="17" customWidth="1"/>
    <col min="2" max="2" width="21.5703125" style="17" customWidth="1"/>
    <col min="3" max="3" width="20.7109375" style="17" customWidth="1"/>
    <col min="4" max="4" width="4.7109375" style="17" customWidth="1"/>
    <col min="5" max="16384" width="9.140625" style="17"/>
  </cols>
  <sheetData>
    <row r="2" spans="2:14" ht="20.100000000000001" customHeight="1" thickBot="1" x14ac:dyDescent="0.3">
      <c r="B2" s="47" t="s">
        <v>51</v>
      </c>
      <c r="C2" s="47"/>
      <c r="K2" s="46" t="s">
        <v>64</v>
      </c>
      <c r="L2" s="46"/>
      <c r="M2" s="46"/>
      <c r="N2" s="46"/>
    </row>
    <row r="3" spans="2:14" ht="20.100000000000001" customHeight="1" thickTop="1" x14ac:dyDescent="0.25">
      <c r="K3"/>
      <c r="L3"/>
      <c r="M3"/>
      <c r="N3"/>
    </row>
    <row r="4" spans="2:14" ht="20.100000000000001" customHeight="1" x14ac:dyDescent="0.25">
      <c r="B4" s="18" t="s">
        <v>34</v>
      </c>
      <c r="C4" s="19" t="s">
        <v>35</v>
      </c>
      <c r="K4" s="3" t="s">
        <v>0</v>
      </c>
      <c r="L4" s="3" t="s">
        <v>1</v>
      </c>
      <c r="M4" s="3" t="s">
        <v>2</v>
      </c>
      <c r="N4" s="3" t="s">
        <v>3</v>
      </c>
    </row>
    <row r="5" spans="2:14" ht="20.100000000000001" customHeight="1" x14ac:dyDescent="0.25">
      <c r="B5" s="10" t="s">
        <v>36</v>
      </c>
      <c r="C5" s="21" t="s">
        <v>37</v>
      </c>
      <c r="K5" s="1" t="s">
        <v>4</v>
      </c>
      <c r="L5" s="2">
        <v>2010</v>
      </c>
      <c r="M5" s="4"/>
      <c r="N5" s="4"/>
    </row>
    <row r="6" spans="2:14" ht="20.100000000000001" customHeight="1" x14ac:dyDescent="0.25">
      <c r="B6" s="10" t="s">
        <v>38</v>
      </c>
      <c r="C6" s="21" t="s">
        <v>39</v>
      </c>
      <c r="K6" s="1" t="s">
        <v>5</v>
      </c>
      <c r="L6" s="2">
        <v>2010</v>
      </c>
      <c r="M6" s="4"/>
      <c r="N6" s="4"/>
    </row>
    <row r="7" spans="2:14" ht="20.100000000000001" customHeight="1" x14ac:dyDescent="0.25">
      <c r="B7" s="10" t="s">
        <v>16</v>
      </c>
      <c r="C7" s="21" t="s">
        <v>40</v>
      </c>
      <c r="K7" s="1" t="s">
        <v>6</v>
      </c>
      <c r="L7" s="2">
        <v>2010</v>
      </c>
      <c r="M7" s="4"/>
      <c r="N7" s="4"/>
    </row>
    <row r="8" spans="2:14" ht="20.100000000000001" customHeight="1" x14ac:dyDescent="0.25">
      <c r="B8" s="10" t="s">
        <v>41</v>
      </c>
      <c r="C8" s="21" t="s">
        <v>39</v>
      </c>
      <c r="K8" s="1" t="s">
        <v>4</v>
      </c>
      <c r="L8" s="2">
        <v>2011</v>
      </c>
      <c r="M8" s="4"/>
      <c r="N8" s="4"/>
    </row>
    <row r="9" spans="2:14" ht="20.100000000000001" customHeight="1" x14ac:dyDescent="0.25">
      <c r="B9" s="10" t="s">
        <v>42</v>
      </c>
      <c r="C9" s="21" t="s">
        <v>43</v>
      </c>
      <c r="K9" s="1" t="s">
        <v>5</v>
      </c>
      <c r="L9" s="2">
        <v>2011</v>
      </c>
      <c r="M9" s="4"/>
      <c r="N9" s="4"/>
    </row>
    <row r="10" spans="2:14" ht="20.100000000000001" customHeight="1" x14ac:dyDescent="0.25">
      <c r="B10" s="13" t="s">
        <v>44</v>
      </c>
      <c r="C10" s="23" t="s">
        <v>45</v>
      </c>
      <c r="K10" s="1" t="s">
        <v>6</v>
      </c>
      <c r="L10" s="2">
        <v>2011</v>
      </c>
      <c r="M10" s="4"/>
      <c r="N10" s="4"/>
    </row>
    <row r="11" spans="2:14" ht="20.100000000000001" customHeight="1" x14ac:dyDescent="0.25">
      <c r="B11" s="5"/>
      <c r="K11" s="1" t="s">
        <v>4</v>
      </c>
      <c r="L11" s="2">
        <v>2012</v>
      </c>
      <c r="M11" s="4"/>
      <c r="N11" s="4"/>
    </row>
    <row r="12" spans="2:14" ht="20.100000000000001" customHeight="1" x14ac:dyDescent="0.25">
      <c r="B12" s="5"/>
      <c r="K12" s="1" t="s">
        <v>5</v>
      </c>
      <c r="L12" s="2">
        <v>2012</v>
      </c>
      <c r="M12" s="4"/>
      <c r="N12" s="4"/>
    </row>
    <row r="13" spans="2:14" ht="20.100000000000001" customHeight="1" x14ac:dyDescent="0.25">
      <c r="B13" s="5"/>
      <c r="K13" s="1" t="s">
        <v>6</v>
      </c>
      <c r="L13" s="2">
        <v>2012</v>
      </c>
      <c r="M13" s="4"/>
      <c r="N13" s="4"/>
    </row>
    <row r="14" spans="2:14" ht="20.100000000000001" customHeight="1" x14ac:dyDescent="0.25">
      <c r="B14" s="5"/>
      <c r="K14" s="1" t="s">
        <v>7</v>
      </c>
      <c r="L14" s="2">
        <v>2012</v>
      </c>
      <c r="M14" s="4"/>
      <c r="N14" s="4"/>
    </row>
    <row r="15" spans="2:14" ht="20.100000000000001" customHeight="1" x14ac:dyDescent="0.25">
      <c r="B15" s="5"/>
    </row>
  </sheetData>
  <mergeCells count="2">
    <mergeCell ref="B2:C2"/>
    <mergeCell ref="K2:N2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719CA-6FF9-4E2F-9F83-DE1AB6F28B72}">
  <dimension ref="B2:O22"/>
  <sheetViews>
    <sheetView showGridLines="0" zoomScaleNormal="100" workbookViewId="0">
      <selection activeCell="B4" sqref="B4"/>
    </sheetView>
  </sheetViews>
  <sheetFormatPr defaultColWidth="9.140625" defaultRowHeight="20.100000000000001" customHeight="1" x14ac:dyDescent="0.25"/>
  <cols>
    <col min="1" max="1" width="4.7109375" style="17" customWidth="1"/>
    <col min="2" max="2" width="18.28515625" style="17" customWidth="1"/>
    <col min="3" max="3" width="15.85546875" style="17" customWidth="1"/>
    <col min="4" max="4" width="14.42578125" style="17" customWidth="1"/>
    <col min="5" max="5" width="9.85546875" style="17" customWidth="1"/>
    <col min="6" max="6" width="4.7109375" style="17" customWidth="1"/>
    <col min="7" max="7" width="13.140625" style="17" bestFit="1" customWidth="1"/>
    <col min="8" max="8" width="12.5703125" style="17" bestFit="1" customWidth="1"/>
    <col min="9" max="9" width="9.5703125" style="17" bestFit="1" customWidth="1"/>
    <col min="10" max="10" width="7.140625" style="17" bestFit="1" customWidth="1"/>
    <col min="11" max="11" width="6.5703125" style="17" bestFit="1" customWidth="1"/>
    <col min="12" max="12" width="6" style="17" bestFit="1" customWidth="1"/>
    <col min="13" max="13" width="11.42578125" style="17" bestFit="1" customWidth="1"/>
    <col min="14" max="16384" width="9.140625" style="17"/>
  </cols>
  <sheetData>
    <row r="2" spans="2:15" ht="20.100000000000001" customHeight="1" thickBot="1" x14ac:dyDescent="0.3">
      <c r="B2" s="47" t="s">
        <v>51</v>
      </c>
      <c r="C2" s="47"/>
      <c r="D2" s="47"/>
      <c r="E2" s="47"/>
      <c r="F2" s="47"/>
      <c r="G2" s="47"/>
      <c r="H2" s="47"/>
    </row>
    <row r="3" spans="2:15" ht="20.100000000000001" customHeight="1" thickTop="1" x14ac:dyDescent="0.25">
      <c r="G3"/>
      <c r="H3"/>
      <c r="I3"/>
    </row>
    <row r="4" spans="2:15" ht="20.100000000000001" customHeight="1" x14ac:dyDescent="0.25">
      <c r="B4" s="18" t="s">
        <v>46</v>
      </c>
      <c r="C4" s="24" t="s">
        <v>34</v>
      </c>
      <c r="D4" s="24" t="s">
        <v>10</v>
      </c>
      <c r="E4" s="19" t="s">
        <v>47</v>
      </c>
      <c r="G4" s="45" t="s">
        <v>48</v>
      </c>
      <c r="H4" t="s">
        <v>49</v>
      </c>
      <c r="I4"/>
      <c r="J4"/>
      <c r="K4"/>
      <c r="L4" s="25"/>
      <c r="M4" s="25"/>
      <c r="N4" s="25"/>
      <c r="O4" s="25"/>
    </row>
    <row r="5" spans="2:15" ht="20.100000000000001" customHeight="1" x14ac:dyDescent="0.25">
      <c r="B5" s="26">
        <v>44410</v>
      </c>
      <c r="C5" s="2" t="s">
        <v>38</v>
      </c>
      <c r="D5" s="27" t="s">
        <v>29</v>
      </c>
      <c r="E5" s="28">
        <v>3</v>
      </c>
      <c r="G5" s="29" t="s">
        <v>28</v>
      </c>
      <c r="H5"/>
      <c r="I5"/>
      <c r="J5"/>
      <c r="K5"/>
      <c r="L5" s="25"/>
      <c r="M5" s="25"/>
      <c r="N5" s="25"/>
      <c r="O5" s="25"/>
    </row>
    <row r="6" spans="2:15" ht="20.100000000000001" customHeight="1" x14ac:dyDescent="0.25">
      <c r="B6" s="26">
        <v>44411</v>
      </c>
      <c r="C6" s="2" t="s">
        <v>42</v>
      </c>
      <c r="D6" s="27" t="s">
        <v>30</v>
      </c>
      <c r="E6" s="28">
        <v>5</v>
      </c>
      <c r="G6" s="30" t="s">
        <v>45</v>
      </c>
      <c r="H6" s="31">
        <v>1200</v>
      </c>
      <c r="I6"/>
      <c r="J6"/>
      <c r="K6"/>
      <c r="L6" s="25"/>
      <c r="M6" s="25"/>
      <c r="N6" s="25"/>
      <c r="O6" s="25"/>
    </row>
    <row r="7" spans="2:15" ht="20.100000000000001" customHeight="1" x14ac:dyDescent="0.25">
      <c r="B7" s="26">
        <v>44412</v>
      </c>
      <c r="C7" s="2" t="s">
        <v>41</v>
      </c>
      <c r="D7" s="27" t="s">
        <v>33</v>
      </c>
      <c r="E7" s="28">
        <v>4</v>
      </c>
      <c r="G7" s="30" t="s">
        <v>37</v>
      </c>
      <c r="H7" s="31">
        <v>800</v>
      </c>
      <c r="I7"/>
      <c r="J7"/>
      <c r="K7"/>
      <c r="L7" s="25"/>
      <c r="M7" s="25"/>
      <c r="N7" s="25"/>
      <c r="O7" s="25"/>
    </row>
    <row r="8" spans="2:15" ht="20.100000000000001" customHeight="1" x14ac:dyDescent="0.25">
      <c r="B8" s="26">
        <v>44413</v>
      </c>
      <c r="C8" s="2" t="s">
        <v>38</v>
      </c>
      <c r="D8" s="27" t="s">
        <v>31</v>
      </c>
      <c r="E8" s="28">
        <v>12</v>
      </c>
      <c r="G8" s="29" t="s">
        <v>31</v>
      </c>
      <c r="H8"/>
      <c r="I8"/>
      <c r="J8"/>
      <c r="K8"/>
      <c r="L8" s="25"/>
      <c r="M8" s="25"/>
      <c r="N8" s="25"/>
      <c r="O8" s="25"/>
    </row>
    <row r="9" spans="2:15" ht="20.100000000000001" customHeight="1" x14ac:dyDescent="0.25">
      <c r="B9" s="26">
        <v>44414</v>
      </c>
      <c r="C9" s="2" t="s">
        <v>36</v>
      </c>
      <c r="D9" s="27" t="s">
        <v>28</v>
      </c>
      <c r="E9" s="28">
        <v>2</v>
      </c>
      <c r="G9" s="30" t="s">
        <v>39</v>
      </c>
      <c r="H9" s="31">
        <v>600</v>
      </c>
      <c r="I9"/>
      <c r="J9"/>
      <c r="K9"/>
      <c r="L9" s="32"/>
      <c r="M9" s="32"/>
      <c r="N9" s="32"/>
      <c r="O9" s="32"/>
    </row>
    <row r="10" spans="2:15" ht="20.100000000000001" customHeight="1" x14ac:dyDescent="0.25">
      <c r="B10" s="26">
        <v>44415</v>
      </c>
      <c r="C10" s="2" t="s">
        <v>42</v>
      </c>
      <c r="D10" s="27" t="s">
        <v>29</v>
      </c>
      <c r="E10" s="28">
        <v>5</v>
      </c>
      <c r="G10" s="29" t="s">
        <v>32</v>
      </c>
      <c r="H10"/>
      <c r="I10"/>
      <c r="J10"/>
      <c r="K10"/>
      <c r="L10" s="32"/>
      <c r="M10" s="32"/>
      <c r="N10" s="32"/>
      <c r="O10" s="32"/>
    </row>
    <row r="11" spans="2:15" ht="20.100000000000001" customHeight="1" x14ac:dyDescent="0.25">
      <c r="B11" s="26">
        <v>44416</v>
      </c>
      <c r="C11" s="2" t="s">
        <v>36</v>
      </c>
      <c r="D11" s="27" t="s">
        <v>32</v>
      </c>
      <c r="E11" s="28">
        <v>15</v>
      </c>
      <c r="G11" s="30" t="s">
        <v>45</v>
      </c>
      <c r="H11" s="31">
        <v>100</v>
      </c>
      <c r="I11"/>
      <c r="J11"/>
      <c r="K11"/>
      <c r="L11" s="32"/>
      <c r="M11" s="32"/>
      <c r="N11" s="36"/>
      <c r="O11" s="32"/>
    </row>
    <row r="12" spans="2:15" ht="20.100000000000001" customHeight="1" x14ac:dyDescent="0.25">
      <c r="B12" s="26">
        <v>44417</v>
      </c>
      <c r="C12" s="2" t="s">
        <v>44</v>
      </c>
      <c r="D12" s="27" t="s">
        <v>28</v>
      </c>
      <c r="E12" s="28">
        <v>3</v>
      </c>
      <c r="G12" s="30" t="s">
        <v>37</v>
      </c>
      <c r="H12" s="31">
        <v>150</v>
      </c>
      <c r="I12"/>
      <c r="J12"/>
      <c r="K12"/>
      <c r="L12"/>
      <c r="M12"/>
    </row>
    <row r="13" spans="2:15" ht="20.100000000000001" customHeight="1" x14ac:dyDescent="0.25">
      <c r="B13" s="26">
        <v>44418</v>
      </c>
      <c r="C13" s="2" t="s">
        <v>44</v>
      </c>
      <c r="D13" s="27" t="s">
        <v>32</v>
      </c>
      <c r="E13" s="28">
        <v>10</v>
      </c>
      <c r="G13" s="29" t="s">
        <v>33</v>
      </c>
      <c r="H13"/>
      <c r="I13"/>
    </row>
    <row r="14" spans="2:15" ht="20.100000000000001" customHeight="1" x14ac:dyDescent="0.25">
      <c r="B14" s="33">
        <v>44419</v>
      </c>
      <c r="C14" s="15" t="s">
        <v>16</v>
      </c>
      <c r="D14" s="34" t="s">
        <v>30</v>
      </c>
      <c r="E14" s="35">
        <v>5</v>
      </c>
      <c r="G14" s="30" t="s">
        <v>39</v>
      </c>
      <c r="H14" s="31">
        <v>800</v>
      </c>
      <c r="I14"/>
    </row>
    <row r="15" spans="2:15" ht="20.100000000000001" customHeight="1" x14ac:dyDescent="0.25">
      <c r="G15" s="29" t="s">
        <v>30</v>
      </c>
      <c r="H15"/>
      <c r="I15"/>
    </row>
    <row r="16" spans="2:15" ht="20.100000000000001" customHeight="1" x14ac:dyDescent="0.25">
      <c r="G16" s="30" t="s">
        <v>43</v>
      </c>
      <c r="H16" s="31">
        <v>1500</v>
      </c>
      <c r="I16"/>
    </row>
    <row r="17" spans="7:9" ht="20.100000000000001" customHeight="1" x14ac:dyDescent="0.25">
      <c r="G17" s="30" t="s">
        <v>40</v>
      </c>
      <c r="H17" s="31">
        <v>1500</v>
      </c>
      <c r="I17"/>
    </row>
    <row r="18" spans="7:9" ht="20.100000000000001" customHeight="1" x14ac:dyDescent="0.25">
      <c r="G18" s="29" t="s">
        <v>29</v>
      </c>
      <c r="H18"/>
      <c r="I18"/>
    </row>
    <row r="19" spans="7:9" ht="20.100000000000001" customHeight="1" x14ac:dyDescent="0.25">
      <c r="G19" s="30" t="s">
        <v>43</v>
      </c>
      <c r="H19" s="31">
        <v>1750</v>
      </c>
      <c r="I19"/>
    </row>
    <row r="20" spans="7:9" ht="20.100000000000001" customHeight="1" x14ac:dyDescent="0.25">
      <c r="G20" s="30" t="s">
        <v>39</v>
      </c>
      <c r="H20" s="31">
        <v>1050</v>
      </c>
      <c r="I20"/>
    </row>
    <row r="21" spans="7:9" ht="20.100000000000001" customHeight="1" x14ac:dyDescent="0.25">
      <c r="G21" s="29" t="s">
        <v>50</v>
      </c>
      <c r="H21" s="31">
        <v>9450</v>
      </c>
      <c r="I21"/>
    </row>
    <row r="22" spans="7:9" ht="20.100000000000001" customHeight="1" x14ac:dyDescent="0.25">
      <c r="G22"/>
      <c r="H22"/>
      <c r="I22"/>
    </row>
  </sheetData>
  <mergeCells count="1">
    <mergeCell ref="B2:H2"/>
  </mergeCells>
  <pageMargins left="0.7" right="0.7" top="0.75" bottom="0.75" header="0.3" footer="0.3"/>
  <pageSetup paperSize="9" orientation="portrait"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85C3F-0BBA-4606-AB35-C598A9A30F03}">
  <dimension ref="B2:N15"/>
  <sheetViews>
    <sheetView showGridLines="0" workbookViewId="0">
      <selection activeCell="S15" sqref="S15"/>
    </sheetView>
  </sheetViews>
  <sheetFormatPr defaultColWidth="8.85546875" defaultRowHeight="19.899999999999999" customHeight="1" x14ac:dyDescent="0.25"/>
  <cols>
    <col min="1" max="1" width="3.7109375" style="5" customWidth="1"/>
    <col min="2" max="2" width="9.5703125" style="5" customWidth="1"/>
    <col min="3" max="3" width="15.7109375" style="5" customWidth="1"/>
    <col min="4" max="4" width="5.5703125" style="5" customWidth="1"/>
    <col min="5" max="5" width="9.5703125" style="5" customWidth="1"/>
    <col min="6" max="6" width="10.140625" style="5" bestFit="1" customWidth="1"/>
    <col min="7" max="7" width="11.7109375" style="5" customWidth="1"/>
    <col min="8" max="8" width="29.140625" style="5" customWidth="1"/>
    <col min="9" max="16384" width="8.85546875" style="5"/>
  </cols>
  <sheetData>
    <row r="2" spans="2:14" ht="19.899999999999999" customHeight="1" thickBot="1" x14ac:dyDescent="0.3">
      <c r="B2" s="47" t="s">
        <v>59</v>
      </c>
      <c r="C2" s="47"/>
      <c r="D2" s="47"/>
      <c r="E2" s="47"/>
      <c r="F2" s="47"/>
      <c r="G2" s="47"/>
      <c r="K2" s="46" t="s">
        <v>64</v>
      </c>
      <c r="L2" s="46"/>
      <c r="M2" s="46"/>
      <c r="N2" s="46"/>
    </row>
    <row r="3" spans="2:14" ht="19.899999999999999" customHeight="1" thickTop="1" x14ac:dyDescent="0.25">
      <c r="K3"/>
      <c r="L3"/>
      <c r="M3"/>
      <c r="N3"/>
    </row>
    <row r="4" spans="2:14" ht="19.899999999999999" customHeight="1" x14ac:dyDescent="0.25">
      <c r="B4" s="43" t="s">
        <v>53</v>
      </c>
      <c r="C4" s="44" t="s">
        <v>54</v>
      </c>
      <c r="E4" s="43" t="s">
        <v>8</v>
      </c>
      <c r="F4" s="44" t="s">
        <v>11</v>
      </c>
      <c r="G4" s="44" t="s">
        <v>46</v>
      </c>
      <c r="K4" s="3" t="s">
        <v>0</v>
      </c>
      <c r="L4" s="3" t="s">
        <v>1</v>
      </c>
      <c r="M4" s="3" t="s">
        <v>2</v>
      </c>
      <c r="N4" s="3" t="s">
        <v>3</v>
      </c>
    </row>
    <row r="5" spans="2:14" ht="19.899999999999999" customHeight="1" x14ac:dyDescent="0.25">
      <c r="B5" s="37">
        <v>101</v>
      </c>
      <c r="C5" s="38" t="s">
        <v>14</v>
      </c>
      <c r="E5" s="37">
        <v>101</v>
      </c>
      <c r="F5" s="38">
        <v>50</v>
      </c>
      <c r="G5" s="39">
        <v>44781</v>
      </c>
      <c r="K5" s="1" t="s">
        <v>4</v>
      </c>
      <c r="L5" s="2">
        <v>2010</v>
      </c>
      <c r="M5" s="4"/>
      <c r="N5" s="4"/>
    </row>
    <row r="6" spans="2:14" ht="19.899999999999999" customHeight="1" x14ac:dyDescent="0.25">
      <c r="B6" s="40">
        <v>102</v>
      </c>
      <c r="C6" s="41" t="s">
        <v>55</v>
      </c>
      <c r="E6" s="40">
        <v>103</v>
      </c>
      <c r="F6" s="41">
        <v>70</v>
      </c>
      <c r="G6" s="42">
        <v>44782</v>
      </c>
      <c r="K6" s="1" t="s">
        <v>5</v>
      </c>
      <c r="L6" s="2">
        <v>2010</v>
      </c>
      <c r="M6" s="4"/>
      <c r="N6" s="4"/>
    </row>
    <row r="7" spans="2:14" ht="19.899999999999999" customHeight="1" x14ac:dyDescent="0.25">
      <c r="B7" s="37">
        <v>103</v>
      </c>
      <c r="C7" s="38" t="s">
        <v>56</v>
      </c>
      <c r="E7" s="37">
        <v>105</v>
      </c>
      <c r="F7" s="38">
        <v>40</v>
      </c>
      <c r="G7" s="39">
        <v>44783</v>
      </c>
      <c r="K7" s="1" t="s">
        <v>6</v>
      </c>
      <c r="L7" s="2">
        <v>2010</v>
      </c>
      <c r="M7" s="4"/>
      <c r="N7" s="4"/>
    </row>
    <row r="8" spans="2:14" ht="19.899999999999999" customHeight="1" x14ac:dyDescent="0.25">
      <c r="B8" s="40">
        <v>104</v>
      </c>
      <c r="C8" s="41" t="s">
        <v>18</v>
      </c>
      <c r="E8" s="40">
        <v>104</v>
      </c>
      <c r="F8" s="41">
        <v>45</v>
      </c>
      <c r="G8" s="42">
        <v>44784</v>
      </c>
      <c r="K8" s="1" t="s">
        <v>4</v>
      </c>
      <c r="L8" s="2">
        <v>2011</v>
      </c>
      <c r="M8" s="4"/>
      <c r="N8" s="4"/>
    </row>
    <row r="9" spans="2:14" ht="19.899999999999999" customHeight="1" x14ac:dyDescent="0.25">
      <c r="B9" s="37">
        <v>105</v>
      </c>
      <c r="C9" s="38" t="s">
        <v>57</v>
      </c>
      <c r="E9" s="37">
        <v>101</v>
      </c>
      <c r="F9" s="38">
        <v>75</v>
      </c>
      <c r="G9" s="39">
        <v>44785</v>
      </c>
      <c r="K9" s="1" t="s">
        <v>5</v>
      </c>
      <c r="L9" s="2">
        <v>2011</v>
      </c>
      <c r="M9" s="4"/>
      <c r="N9" s="4"/>
    </row>
    <row r="10" spans="2:14" ht="19.899999999999999" customHeight="1" x14ac:dyDescent="0.25">
      <c r="E10" s="40">
        <v>102</v>
      </c>
      <c r="F10" s="41">
        <v>84</v>
      </c>
      <c r="G10" s="42">
        <v>44786</v>
      </c>
      <c r="K10" s="1" t="s">
        <v>6</v>
      </c>
      <c r="L10" s="2">
        <v>2011</v>
      </c>
      <c r="M10" s="4"/>
      <c r="N10" s="4"/>
    </row>
    <row r="11" spans="2:14" ht="19.899999999999999" customHeight="1" x14ac:dyDescent="0.25">
      <c r="E11" s="37">
        <v>103</v>
      </c>
      <c r="F11" s="38">
        <v>100</v>
      </c>
      <c r="G11" s="39">
        <v>44787</v>
      </c>
      <c r="K11" s="1" t="s">
        <v>4</v>
      </c>
      <c r="L11" s="2">
        <v>2012</v>
      </c>
      <c r="M11" s="4"/>
      <c r="N11" s="4"/>
    </row>
    <row r="12" spans="2:14" ht="19.899999999999999" customHeight="1" x14ac:dyDescent="0.25">
      <c r="E12" s="40">
        <v>105</v>
      </c>
      <c r="F12" s="41">
        <v>102</v>
      </c>
      <c r="G12" s="42">
        <v>44788</v>
      </c>
      <c r="K12" s="1" t="s">
        <v>5</v>
      </c>
      <c r="L12" s="2">
        <v>2012</v>
      </c>
      <c r="M12" s="4"/>
      <c r="N12" s="4"/>
    </row>
    <row r="13" spans="2:14" ht="19.899999999999999" customHeight="1" x14ac:dyDescent="0.25">
      <c r="E13" s="37">
        <v>102</v>
      </c>
      <c r="F13" s="38">
        <v>52</v>
      </c>
      <c r="G13" s="39">
        <v>44789</v>
      </c>
      <c r="K13" s="1" t="s">
        <v>6</v>
      </c>
      <c r="L13" s="2">
        <v>2012</v>
      </c>
      <c r="M13" s="4"/>
      <c r="N13" s="4"/>
    </row>
    <row r="14" spans="2:14" ht="19.899999999999999" customHeight="1" x14ac:dyDescent="0.25">
      <c r="E14" s="40">
        <v>104</v>
      </c>
      <c r="F14" s="41">
        <v>35</v>
      </c>
      <c r="G14" s="42">
        <v>44790</v>
      </c>
      <c r="K14" s="1" t="s">
        <v>7</v>
      </c>
      <c r="L14" s="2">
        <v>2012</v>
      </c>
      <c r="M14" s="4"/>
      <c r="N14" s="4"/>
    </row>
    <row r="15" spans="2:14" ht="61.15" customHeight="1" x14ac:dyDescent="0.25"/>
  </sheetData>
  <mergeCells count="2">
    <mergeCell ref="B2:G2"/>
    <mergeCell ref="K2:N2"/>
  </mergeCells>
  <pageMargins left="0.7" right="0.7" top="0.75" bottom="0.75" header="0.3" footer="0.3"/>
  <pageSetup orientation="portrait" verticalDpi="0" r:id="rId1"/>
  <tableParts count="2"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EA21C-EA7F-443A-B502-27C2ADEA96AB}">
  <dimension ref="B2:C10"/>
  <sheetViews>
    <sheetView showGridLines="0" workbookViewId="0">
      <selection activeCell="G11" sqref="G11"/>
    </sheetView>
  </sheetViews>
  <sheetFormatPr defaultRowHeight="20.100000000000001" customHeight="1" x14ac:dyDescent="0.25"/>
  <cols>
    <col min="1" max="1" width="2.7109375" customWidth="1"/>
    <col min="2" max="2" width="20.42578125" customWidth="1"/>
    <col min="3" max="3" width="19.7109375" customWidth="1"/>
  </cols>
  <sheetData>
    <row r="2" spans="2:3" ht="20.100000000000001" customHeight="1" thickBot="1" x14ac:dyDescent="0.35">
      <c r="B2" s="48" t="s">
        <v>52</v>
      </c>
      <c r="C2" s="48"/>
    </row>
    <row r="3" spans="2:3" ht="20.100000000000001" customHeight="1" thickTop="1" x14ac:dyDescent="0.25"/>
    <row r="4" spans="2:3" ht="20.100000000000001" customHeight="1" x14ac:dyDescent="0.25">
      <c r="B4" s="27" t="s">
        <v>48</v>
      </c>
      <c r="C4" s="27" t="s">
        <v>58</v>
      </c>
    </row>
    <row r="5" spans="2:3" ht="20.100000000000001" customHeight="1" x14ac:dyDescent="0.25">
      <c r="B5" s="2" t="s">
        <v>14</v>
      </c>
      <c r="C5" s="2">
        <v>125</v>
      </c>
    </row>
    <row r="6" spans="2:3" ht="20.100000000000001" customHeight="1" x14ac:dyDescent="0.25">
      <c r="B6" s="2" t="s">
        <v>56</v>
      </c>
      <c r="C6" s="2">
        <v>170</v>
      </c>
    </row>
    <row r="7" spans="2:3" ht="20.100000000000001" customHeight="1" x14ac:dyDescent="0.25">
      <c r="B7" s="2" t="s">
        <v>57</v>
      </c>
      <c r="C7" s="2">
        <v>142</v>
      </c>
    </row>
    <row r="8" spans="2:3" ht="20.100000000000001" customHeight="1" x14ac:dyDescent="0.25">
      <c r="B8" s="2" t="s">
        <v>55</v>
      </c>
      <c r="C8" s="2">
        <v>136</v>
      </c>
    </row>
    <row r="9" spans="2:3" ht="20.100000000000001" customHeight="1" x14ac:dyDescent="0.25">
      <c r="B9" s="2" t="s">
        <v>18</v>
      </c>
      <c r="C9" s="2">
        <v>80</v>
      </c>
    </row>
    <row r="10" spans="2:3" ht="20.100000000000001" customHeight="1" x14ac:dyDescent="0.25">
      <c r="B10" s="27" t="s">
        <v>50</v>
      </c>
      <c r="C10" s="27">
        <v>653</v>
      </c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 Making  Excel Reference Data M</vt:lpstr>
      <vt:lpstr>Sheet1</vt:lpstr>
      <vt:lpstr>Using Excel Data Model Relation</vt:lpstr>
      <vt:lpstr>Managing Data Models in Excel</vt:lpstr>
      <vt:lpstr>SalesRep</vt:lpstr>
      <vt:lpstr>Sales</vt:lpstr>
      <vt:lpstr>Getting Data from Data Model in</vt:lpstr>
      <vt:lpstr>get data fromexternal Source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2022-11-15T04:13:50Z</dcterms:modified>
</cp:coreProperties>
</file>