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codeName="{AE6600E7-7A62-396C-DE95-9942FA9DD81E}"/>
  <workbookPr codeName="ThisWorkbook"/>
  <mc:AlternateContent xmlns:mc="http://schemas.openxmlformats.org/markup-compatibility/2006">
    <mc:Choice Requires="x15">
      <x15ac:absPath xmlns:x15ac="http://schemas.microsoft.com/office/spreadsheetml/2010/11/ac" url="C:\Users\RAFIUL\Desktop\9 November\"/>
    </mc:Choice>
  </mc:AlternateContent>
  <xr:revisionPtr revIDLastSave="0" documentId="13_ncr:1_{22A3B18D-70F3-487A-9A91-D935A8AB53F7}" xr6:coauthVersionLast="47" xr6:coauthVersionMax="47" xr10:uidLastSave="{00000000-0000-0000-0000-000000000000}"/>
  <bookViews>
    <workbookView xWindow="810" yWindow="-120" windowWidth="28110" windowHeight="16440" xr2:uid="{00000000-000D-0000-FFFF-FFFF00000000}"/>
  </bookViews>
  <sheets>
    <sheet name="Problem" sheetId="5" r:id="rId1"/>
    <sheet name="Solution"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8" l="1"/>
  <c r="E106" i="8"/>
  <c r="E105" i="8"/>
  <c r="E104" i="8"/>
  <c r="E103" i="8"/>
  <c r="E102" i="8"/>
  <c r="E101" i="8"/>
  <c r="C96" i="8"/>
  <c r="B81" i="8"/>
  <c r="B80" i="8"/>
  <c r="B79" i="8"/>
  <c r="B78" i="8"/>
  <c r="C84" i="8" s="1"/>
  <c r="B77" i="8"/>
  <c r="B76" i="8"/>
  <c r="D70" i="8"/>
  <c r="D69" i="8"/>
  <c r="D68" i="8"/>
  <c r="D67" i="8"/>
  <c r="D66" i="8"/>
  <c r="D65" i="8"/>
  <c r="C53" i="8"/>
  <c r="C40" i="8"/>
  <c r="C27" i="8"/>
</calcChain>
</file>

<file path=xl/sharedStrings.xml><?xml version="1.0" encoding="utf-8"?>
<sst xmlns="http://schemas.openxmlformats.org/spreadsheetml/2006/main" count="386" uniqueCount="96">
  <si>
    <t>Name</t>
  </si>
  <si>
    <t>Ross</t>
  </si>
  <si>
    <t>Helen</t>
  </si>
  <si>
    <t>Tamara</t>
  </si>
  <si>
    <t>Zoey</t>
  </si>
  <si>
    <t>Jackson</t>
  </si>
  <si>
    <t>Lehman</t>
  </si>
  <si>
    <t>Department</t>
  </si>
  <si>
    <t>Sales</t>
  </si>
  <si>
    <t>Accounting</t>
  </si>
  <si>
    <t>Marketing</t>
  </si>
  <si>
    <t>Salary</t>
  </si>
  <si>
    <t>Problem 01 Find Salary of an Employee:</t>
  </si>
  <si>
    <t>Employee</t>
  </si>
  <si>
    <t>Problem 02 Find Salary and Department of an Employee:</t>
  </si>
  <si>
    <t>Problem 03 VLOOKUP with Partial Match:</t>
  </si>
  <si>
    <t>Ro</t>
  </si>
  <si>
    <t>Price Range</t>
  </si>
  <si>
    <t>0-$10,000</t>
  </si>
  <si>
    <t>$10,000-$20,000</t>
  </si>
  <si>
    <t>$20,000-$30,000</t>
  </si>
  <si>
    <t>$30,000-$40,000</t>
  </si>
  <si>
    <t>$40,000-$50,000</t>
  </si>
  <si>
    <t>$50,000-$1,00,000</t>
  </si>
  <si>
    <t>Min</t>
  </si>
  <si>
    <t>PMT</t>
  </si>
  <si>
    <t>Purchase Price</t>
  </si>
  <si>
    <t>Problem 04 Return Value from a Range:</t>
  </si>
  <si>
    <t>Problem 05 Group Ages in Range:</t>
  </si>
  <si>
    <t>Age</t>
  </si>
  <si>
    <t>Age Group</t>
  </si>
  <si>
    <t>0-15</t>
  </si>
  <si>
    <t>16-30</t>
  </si>
  <si>
    <t>31-45</t>
  </si>
  <si>
    <t>46-60</t>
  </si>
  <si>
    <t>60+</t>
  </si>
  <si>
    <t>Problem 06 Return Second Match:</t>
  </si>
  <si>
    <t>Salesman</t>
  </si>
  <si>
    <t>Product</t>
  </si>
  <si>
    <t>Cable</t>
  </si>
  <si>
    <t>AC</t>
  </si>
  <si>
    <t>TV</t>
  </si>
  <si>
    <t>Fridge</t>
  </si>
  <si>
    <t>Router</t>
  </si>
  <si>
    <t>Oven</t>
  </si>
  <si>
    <t>Wilham</t>
  </si>
  <si>
    <t>Simon</t>
  </si>
  <si>
    <t>Nathan</t>
  </si>
  <si>
    <t>Wilham2</t>
  </si>
  <si>
    <t>Helper Column</t>
  </si>
  <si>
    <t>Problem 07 Nested VLOOKUP:</t>
  </si>
  <si>
    <t>ID</t>
  </si>
  <si>
    <t>A101</t>
  </si>
  <si>
    <t>Price</t>
  </si>
  <si>
    <t>A102</t>
  </si>
  <si>
    <t>A103</t>
  </si>
  <si>
    <t>A104</t>
  </si>
  <si>
    <t>A105</t>
  </si>
  <si>
    <t>Football</t>
  </si>
  <si>
    <t>Cricket Ball</t>
  </si>
  <si>
    <t>Tennis Ball</t>
  </si>
  <si>
    <t>Volleyball</t>
  </si>
  <si>
    <t>Basketball</t>
  </si>
  <si>
    <t>Problem 08 Find Duplicates:</t>
  </si>
  <si>
    <t>Salesperson</t>
  </si>
  <si>
    <t>State 01</t>
  </si>
  <si>
    <t>State 02</t>
  </si>
  <si>
    <t>Peter</t>
  </si>
  <si>
    <t>Ron</t>
  </si>
  <si>
    <t>Sam</t>
  </si>
  <si>
    <t>Roth</t>
  </si>
  <si>
    <t>Kyle</t>
  </si>
  <si>
    <t>Fred</t>
  </si>
  <si>
    <t>Arizona</t>
  </si>
  <si>
    <t>Nevada</t>
  </si>
  <si>
    <t>Alaska</t>
  </si>
  <si>
    <t>Florida</t>
  </si>
  <si>
    <t>Michigan</t>
  </si>
  <si>
    <t>New York</t>
  </si>
  <si>
    <t>Minnesota</t>
  </si>
  <si>
    <t>Ohio</t>
  </si>
  <si>
    <t>Duplicate</t>
  </si>
  <si>
    <t>Problem 09 Conditional Formatting with VLOOKUP:</t>
  </si>
  <si>
    <t>Score</t>
  </si>
  <si>
    <t>Ricky</t>
  </si>
  <si>
    <t>Mike</t>
  </si>
  <si>
    <t>Adam</t>
  </si>
  <si>
    <t>Ben</t>
  </si>
  <si>
    <t>Alan</t>
  </si>
  <si>
    <t>Leonardo</t>
  </si>
  <si>
    <t>Hannah</t>
  </si>
  <si>
    <t>Kate</t>
  </si>
  <si>
    <t>Problem 10 Use VBA VLOOKUP Function:</t>
  </si>
  <si>
    <t>Connecticut</t>
  </si>
  <si>
    <t>Retake</t>
  </si>
  <si>
    <t>Excel VLOOKUP Exercises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</si>
</sst>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6" x14ac:knownFonts="1">
    <font>
      <sz val="11"/>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b/>
      <sz val="12"/>
      <color theme="1"/>
      <name val="Calibri"/>
      <family val="2"/>
      <scheme val="minor"/>
    </font>
    <font>
      <sz val="11"/>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7"/>
      </bottom>
      <diagonal/>
    </border>
  </borders>
  <cellStyleXfs count="2">
    <xf numFmtId="0" fontId="0" fillId="0" borderId="0"/>
    <xf numFmtId="0" fontId="3" fillId="0" borderId="2" applyNumberFormat="0" applyFill="0" applyAlignment="0" applyProtection="0"/>
  </cellStyleXfs>
  <cellXfs count="14">
    <xf numFmtId="0" fontId="0" fillId="0" borderId="0" xfId="0"/>
    <xf numFmtId="0" fontId="1" fillId="0" borderId="0" xfId="0" applyFont="1" applyAlignment="1">
      <alignment vertical="center"/>
    </xf>
    <xf numFmtId="14" fontId="1" fillId="0" borderId="0" xfId="0" applyNumberFormat="1" applyFont="1" applyAlignment="1">
      <alignment vertical="center"/>
    </xf>
    <xf numFmtId="0" fontId="2"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6" fontId="1"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6" fontId="4" fillId="0" borderId="1" xfId="0" applyNumberFormat="1" applyFont="1" applyBorder="1" applyAlignment="1">
      <alignment horizontal="center" vertical="center"/>
    </xf>
    <xf numFmtId="0" fontId="2" fillId="5" borderId="1" xfId="0" applyFont="1" applyFill="1" applyBorder="1" applyAlignment="1">
      <alignment horizontal="center" vertical="center"/>
    </xf>
    <xf numFmtId="0" fontId="2" fillId="2" borderId="1" xfId="0" applyFont="1" applyFill="1" applyBorder="1" applyAlignment="1">
      <alignment horizontal="center" vertical="center"/>
    </xf>
    <xf numFmtId="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2" borderId="2" xfId="1" applyFont="1" applyFill="1" applyAlignment="1">
      <alignment horizontal="center" vertical="center"/>
    </xf>
  </cellXfs>
  <cellStyles count="2">
    <cellStyle name="Heading 2" xfId="1" builtinId="17" customBuiltin="1"/>
    <cellStyle name="Normal" xfId="0" builtinId="0"/>
  </cellStyles>
  <dxfs count="1">
    <dxf>
      <fill>
        <patternFill>
          <bgColor rgb="FFD4FCE1"/>
        </patternFill>
      </fill>
    </dxf>
  </dxfs>
  <tableStyles count="0" defaultTableStyle="TableStyleMedium2" defaultPivotStyle="PivotStyleLight16"/>
  <colors>
    <mruColors>
      <color rgb="FFD4FCE1"/>
      <color rgb="FFBCFA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5</xdr:col>
      <xdr:colOff>476250</xdr:colOff>
      <xdr:row>3</xdr:row>
      <xdr:rowOff>238125</xdr:rowOff>
    </xdr:from>
    <xdr:to>
      <xdr:col>11</xdr:col>
      <xdr:colOff>571500</xdr:colOff>
      <xdr:row>30</xdr:row>
      <xdr:rowOff>142875</xdr:rowOff>
    </xdr:to>
    <xdr:sp macro="" textlink="">
      <xdr:nvSpPr>
        <xdr:cNvPr id="2" name="Speech Bubble: Rectangle with Corners Rounded 1">
          <a:extLst>
            <a:ext uri="{FF2B5EF4-FFF2-40B4-BE49-F238E27FC236}">
              <a16:creationId xmlns:a16="http://schemas.microsoft.com/office/drawing/2014/main" id="{00000000-0008-0000-0000-000002000000}"/>
            </a:ext>
          </a:extLst>
        </xdr:cNvPr>
        <xdr:cNvSpPr/>
      </xdr:nvSpPr>
      <xdr:spPr>
        <a:xfrm>
          <a:off x="5238750" y="981075"/>
          <a:ext cx="6619875" cy="6591300"/>
        </a:xfrm>
        <a:prstGeom prst="wedgeRoundRectCallout">
          <a:avLst>
            <a:gd name="adj1" fmla="val -57092"/>
            <a:gd name="adj2" fmla="val 16037"/>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fontAlgn="base"/>
          <a:r>
            <a:rPr lang="en-US" sz="1600" b="1" i="0" u="none" strike="noStrike">
              <a:solidFill>
                <a:srgbClr val="00B050"/>
              </a:solidFill>
              <a:effectLst/>
              <a:latin typeface="+mn-lt"/>
              <a:ea typeface="+mn-ea"/>
              <a:cs typeface="+mn-cs"/>
            </a:rPr>
            <a:t>Problem Overview</a:t>
          </a:r>
        </a:p>
        <a:p>
          <a:pPr rtl="0" fontAlgn="base"/>
          <a:r>
            <a:rPr lang="en-US" sz="1400" b="1" i="0" u="none" strike="noStrike">
              <a:solidFill>
                <a:sysClr val="windowText" lastClr="000000"/>
              </a:solidFill>
              <a:effectLst/>
              <a:latin typeface="+mn-lt"/>
              <a:ea typeface="+mn-ea"/>
              <a:cs typeface="+mn-cs"/>
            </a:rPr>
            <a:t>Problem 01 Find Salary of an Employee:</a:t>
          </a:r>
          <a:r>
            <a:rPr lang="en-US" sz="1400" b="0" i="0" u="none" strike="noStrike">
              <a:solidFill>
                <a:sysClr val="windowText" lastClr="000000"/>
              </a:solidFill>
              <a:effectLst/>
              <a:latin typeface="+mn-lt"/>
              <a:ea typeface="+mn-ea"/>
              <a:cs typeface="+mn-cs"/>
            </a:rPr>
            <a:t> You will need to find the salary of “Ross” from the dataset.</a:t>
          </a:r>
        </a:p>
        <a:p>
          <a:pPr rtl="0" fontAlgn="base"/>
          <a:r>
            <a:rPr lang="en-US" sz="1400" b="1" i="0" u="none" strike="noStrike">
              <a:solidFill>
                <a:sysClr val="windowText" lastClr="000000"/>
              </a:solidFill>
              <a:effectLst/>
              <a:latin typeface="+mn-lt"/>
              <a:ea typeface="+mn-ea"/>
              <a:cs typeface="+mn-cs"/>
            </a:rPr>
            <a:t>Problem 02 Find Salary and Department of an Employee:</a:t>
          </a:r>
          <a:r>
            <a:rPr lang="en-US" sz="1400" b="0" i="0" u="none" strike="noStrike">
              <a:solidFill>
                <a:sysClr val="windowText" lastClr="000000"/>
              </a:solidFill>
              <a:effectLst/>
              <a:latin typeface="+mn-lt"/>
              <a:ea typeface="+mn-ea"/>
              <a:cs typeface="+mn-cs"/>
            </a:rPr>
            <a:t> Your task is to return the salary and the department separated with a comma.</a:t>
          </a:r>
        </a:p>
        <a:p>
          <a:pPr rtl="0" fontAlgn="base"/>
          <a:r>
            <a:rPr lang="en-US" sz="1400" b="1" i="0" u="none" strike="noStrike">
              <a:solidFill>
                <a:sysClr val="windowText" lastClr="000000"/>
              </a:solidFill>
              <a:effectLst/>
              <a:latin typeface="+mn-lt"/>
              <a:ea typeface="+mn-ea"/>
              <a:cs typeface="+mn-cs"/>
            </a:rPr>
            <a:t>Problem 03 VLOOKUP with Partial Match:</a:t>
          </a:r>
          <a:r>
            <a:rPr lang="en-US" sz="1400" b="0" i="0" u="none" strike="noStrike">
              <a:solidFill>
                <a:sysClr val="windowText" lastClr="000000"/>
              </a:solidFill>
              <a:effectLst/>
              <a:latin typeface="+mn-lt"/>
              <a:ea typeface="+mn-ea"/>
              <a:cs typeface="+mn-cs"/>
            </a:rPr>
            <a:t> You will find the salary of the employee starts with “Ro”.</a:t>
          </a:r>
        </a:p>
        <a:p>
          <a:pPr rtl="0" fontAlgn="base"/>
          <a:r>
            <a:rPr lang="en-US" sz="1400" b="1" i="0" u="none" strike="noStrike">
              <a:solidFill>
                <a:sysClr val="windowText" lastClr="000000"/>
              </a:solidFill>
              <a:effectLst/>
              <a:latin typeface="+mn-lt"/>
              <a:ea typeface="+mn-ea"/>
              <a:cs typeface="+mn-cs"/>
            </a:rPr>
            <a:t>Problem 04 Return Value from a Range:</a:t>
          </a:r>
          <a:r>
            <a:rPr lang="en-US" sz="1400" b="0" i="0" u="none" strike="noStrike">
              <a:solidFill>
                <a:sysClr val="windowText" lastClr="000000"/>
              </a:solidFill>
              <a:effectLst/>
              <a:latin typeface="+mn-lt"/>
              <a:ea typeface="+mn-ea"/>
              <a:cs typeface="+mn-cs"/>
            </a:rPr>
            <a:t> The periodic payment (PMT) values are given for a range of values. Your task is to calculate the PMT value for a range.</a:t>
          </a:r>
        </a:p>
        <a:p>
          <a:pPr rtl="0" fontAlgn="base"/>
          <a:r>
            <a:rPr lang="en-US" sz="1400" b="1" i="0" u="none" strike="noStrike">
              <a:solidFill>
                <a:sysClr val="windowText" lastClr="000000"/>
              </a:solidFill>
              <a:effectLst/>
              <a:latin typeface="+mn-lt"/>
              <a:ea typeface="+mn-ea"/>
              <a:cs typeface="+mn-cs"/>
            </a:rPr>
            <a:t>Problem 05 Group Ages in Range:</a:t>
          </a:r>
          <a:r>
            <a:rPr lang="en-US" sz="1400" b="0" i="0" u="none" strike="noStrike">
              <a:solidFill>
                <a:sysClr val="windowText" lastClr="000000"/>
              </a:solidFill>
              <a:effectLst/>
              <a:latin typeface="+mn-lt"/>
              <a:ea typeface="+mn-ea"/>
              <a:cs typeface="+mn-cs"/>
            </a:rPr>
            <a:t> The age is divided into five groups. Your task is to sort the ages into the groups.</a:t>
          </a:r>
        </a:p>
        <a:p>
          <a:pPr rtl="0" fontAlgn="base"/>
          <a:r>
            <a:rPr lang="en-US" sz="1400" b="1" i="0" u="none" strike="noStrike">
              <a:solidFill>
                <a:sysClr val="windowText" lastClr="000000"/>
              </a:solidFill>
              <a:effectLst/>
              <a:latin typeface="+mn-lt"/>
              <a:ea typeface="+mn-ea"/>
              <a:cs typeface="+mn-cs"/>
            </a:rPr>
            <a:t>Problem 06 Return Second Match:</a:t>
          </a:r>
          <a:r>
            <a:rPr lang="en-US" sz="1400" b="0" i="0" u="none" strike="noStrike">
              <a:solidFill>
                <a:sysClr val="windowText" lastClr="000000"/>
              </a:solidFill>
              <a:effectLst/>
              <a:latin typeface="+mn-lt"/>
              <a:ea typeface="+mn-ea"/>
              <a:cs typeface="+mn-cs"/>
            </a:rPr>
            <a:t> In this problem, a name has repetitions. Your goal is to find the value corresponding to the second occurrence of that name. Moreover, use a helper column to count the instances of the salesman.</a:t>
          </a:r>
        </a:p>
        <a:p>
          <a:pPr rtl="0" fontAlgn="base"/>
          <a:r>
            <a:rPr lang="en-US" sz="1400" b="1" i="0" u="none" strike="noStrike">
              <a:solidFill>
                <a:sysClr val="windowText" lastClr="000000"/>
              </a:solidFill>
              <a:effectLst/>
              <a:latin typeface="+mn-lt"/>
              <a:ea typeface="+mn-ea"/>
              <a:cs typeface="+mn-cs"/>
            </a:rPr>
            <a:t>Problem 07 Nested VLOOKUP:</a:t>
          </a:r>
          <a:r>
            <a:rPr lang="en-US" sz="1400" b="0" i="0" u="none" strike="noStrike">
              <a:solidFill>
                <a:sysClr val="windowText" lastClr="000000"/>
              </a:solidFill>
              <a:effectLst/>
              <a:latin typeface="+mn-lt"/>
              <a:ea typeface="+mn-ea"/>
              <a:cs typeface="+mn-cs"/>
            </a:rPr>
            <a:t> Use the nested VLOOKUP to return values from two related tables. The second column from the first table is the first column in the second table. Use this to find the price of the A101 ID.</a:t>
          </a:r>
        </a:p>
        <a:p>
          <a:pPr rtl="0" fontAlgn="base"/>
          <a:r>
            <a:rPr lang="en-US" sz="1400" b="1" i="0" u="none" strike="noStrike">
              <a:solidFill>
                <a:sysClr val="windowText" lastClr="000000"/>
              </a:solidFill>
              <a:effectLst/>
              <a:latin typeface="+mn-lt"/>
              <a:ea typeface="+mn-ea"/>
              <a:cs typeface="+mn-cs"/>
            </a:rPr>
            <a:t>Problem 08 Find Duplicates:</a:t>
          </a:r>
          <a:r>
            <a:rPr lang="en-US" sz="1400" b="0" i="0" u="none" strike="noStrike">
              <a:solidFill>
                <a:sysClr val="windowText" lastClr="000000"/>
              </a:solidFill>
              <a:effectLst/>
              <a:latin typeface="+mn-lt"/>
              <a:ea typeface="+mn-ea"/>
              <a:cs typeface="+mn-cs"/>
            </a:rPr>
            <a:t> There are two columns containing the state names. Find the duplicate state names using the VLOOKUP function.</a:t>
          </a:r>
        </a:p>
        <a:p>
          <a:pPr rtl="0" fontAlgn="base"/>
          <a:r>
            <a:rPr lang="en-US" sz="1400" b="1" i="0" u="none" strike="noStrike">
              <a:solidFill>
                <a:sysClr val="windowText" lastClr="000000"/>
              </a:solidFill>
              <a:effectLst/>
              <a:latin typeface="+mn-lt"/>
              <a:ea typeface="+mn-ea"/>
              <a:cs typeface="+mn-cs"/>
            </a:rPr>
            <a:t>Problem 09 Conditional Formatting with VLOOKUP:</a:t>
          </a:r>
          <a:r>
            <a:rPr lang="en-US" sz="1400" b="0" i="0" u="none" strike="noStrike">
              <a:solidFill>
                <a:sysClr val="windowText" lastClr="000000"/>
              </a:solidFill>
              <a:effectLst/>
              <a:latin typeface="+mn-lt"/>
              <a:ea typeface="+mn-ea"/>
              <a:cs typeface="+mn-cs"/>
            </a:rPr>
            <a:t> There are two columns that contain marks from an exam. Students who got low marks can opt for a retake examination. Highlight the students that took a retake exam and increased marks. </a:t>
          </a:r>
        </a:p>
        <a:p>
          <a:r>
            <a:rPr lang="en-US" sz="1400" b="1" i="0" u="none" strike="noStrike">
              <a:solidFill>
                <a:sysClr val="windowText" lastClr="000000"/>
              </a:solidFill>
              <a:effectLst/>
              <a:latin typeface="+mn-lt"/>
              <a:ea typeface="+mn-ea"/>
              <a:cs typeface="+mn-cs"/>
            </a:rPr>
            <a:t>Problem 10 Use VBA VLOOKUP Function:</a:t>
          </a:r>
          <a:r>
            <a:rPr lang="en-US" sz="1400" b="0" i="0" u="none" strike="noStrike">
              <a:solidFill>
                <a:sysClr val="windowText" lastClr="000000"/>
              </a:solidFill>
              <a:effectLst/>
              <a:latin typeface="+mn-lt"/>
              <a:ea typeface="+mn-ea"/>
              <a:cs typeface="+mn-cs"/>
            </a:rPr>
            <a:t> The final task is to use the VBA VLOOKUP function to find the salary of Tamara.</a:t>
          </a:r>
          <a:endParaRPr 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129</xdr:row>
          <xdr:rowOff>238125</xdr:rowOff>
        </xdr:from>
        <xdr:to>
          <xdr:col>3</xdr:col>
          <xdr:colOff>885825</xdr:colOff>
          <xdr:row>132</xdr:row>
          <xdr:rowOff>19050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VBA Run</a:t>
              </a:r>
            </a:p>
          </xdr:txBody>
        </xdr:sp>
        <xdr:clientData fPrintsWithSheet="0"/>
      </xdr:twoCellAnchor>
    </mc:Choice>
    <mc:Fallback/>
  </mc:AlternateContent>
  <xdr:twoCellAnchor>
    <xdr:from>
      <xdr:col>5</xdr:col>
      <xdr:colOff>714375</xdr:colOff>
      <xdr:row>3</xdr:row>
      <xdr:rowOff>180975</xdr:rowOff>
    </xdr:from>
    <xdr:to>
      <xdr:col>12</xdr:col>
      <xdr:colOff>200025</xdr:colOff>
      <xdr:row>30</xdr:row>
      <xdr:rowOff>85725</xdr:rowOff>
    </xdr:to>
    <xdr:sp macro="" textlink="">
      <xdr:nvSpPr>
        <xdr:cNvPr id="2" name="Speech Bubble: Rectangle with Corners Rounded 1">
          <a:extLst>
            <a:ext uri="{FF2B5EF4-FFF2-40B4-BE49-F238E27FC236}">
              <a16:creationId xmlns:a16="http://schemas.microsoft.com/office/drawing/2014/main" id="{00000000-0008-0000-0100-000002000000}"/>
            </a:ext>
          </a:extLst>
        </xdr:cNvPr>
        <xdr:cNvSpPr/>
      </xdr:nvSpPr>
      <xdr:spPr>
        <a:xfrm>
          <a:off x="5476875" y="923925"/>
          <a:ext cx="6619875" cy="6591300"/>
        </a:xfrm>
        <a:prstGeom prst="wedgeRoundRectCallout">
          <a:avLst>
            <a:gd name="adj1" fmla="val -57092"/>
            <a:gd name="adj2" fmla="val 16037"/>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fontAlgn="base"/>
          <a:r>
            <a:rPr lang="en-US" sz="1600" b="1" i="0" u="none" strike="noStrike">
              <a:solidFill>
                <a:srgbClr val="00B050"/>
              </a:solidFill>
              <a:effectLst/>
              <a:latin typeface="+mn-lt"/>
              <a:ea typeface="+mn-ea"/>
              <a:cs typeface="+mn-cs"/>
            </a:rPr>
            <a:t>Problem Overview</a:t>
          </a:r>
        </a:p>
        <a:p>
          <a:pPr rtl="0" fontAlgn="base"/>
          <a:r>
            <a:rPr lang="en-US" sz="1400" b="1" i="0" u="none" strike="noStrike">
              <a:solidFill>
                <a:sysClr val="windowText" lastClr="000000"/>
              </a:solidFill>
              <a:effectLst/>
              <a:latin typeface="+mn-lt"/>
              <a:ea typeface="+mn-ea"/>
              <a:cs typeface="+mn-cs"/>
            </a:rPr>
            <a:t>Problem 01 Find Salary of an Employee:</a:t>
          </a:r>
          <a:r>
            <a:rPr lang="en-US" sz="1400" b="0" i="0" u="none" strike="noStrike">
              <a:solidFill>
                <a:sysClr val="windowText" lastClr="000000"/>
              </a:solidFill>
              <a:effectLst/>
              <a:latin typeface="+mn-lt"/>
              <a:ea typeface="+mn-ea"/>
              <a:cs typeface="+mn-cs"/>
            </a:rPr>
            <a:t> You will need to find the salary of “Ross” from the dataset.</a:t>
          </a:r>
        </a:p>
        <a:p>
          <a:pPr rtl="0" fontAlgn="base"/>
          <a:r>
            <a:rPr lang="en-US" sz="1400" b="1" i="0" u="none" strike="noStrike">
              <a:solidFill>
                <a:sysClr val="windowText" lastClr="000000"/>
              </a:solidFill>
              <a:effectLst/>
              <a:latin typeface="+mn-lt"/>
              <a:ea typeface="+mn-ea"/>
              <a:cs typeface="+mn-cs"/>
            </a:rPr>
            <a:t>Problem 02 Find Salary and Department of an Employee:</a:t>
          </a:r>
          <a:r>
            <a:rPr lang="en-US" sz="1400" b="0" i="0" u="none" strike="noStrike">
              <a:solidFill>
                <a:sysClr val="windowText" lastClr="000000"/>
              </a:solidFill>
              <a:effectLst/>
              <a:latin typeface="+mn-lt"/>
              <a:ea typeface="+mn-ea"/>
              <a:cs typeface="+mn-cs"/>
            </a:rPr>
            <a:t> Your task is to return the salary and the department separated with a comma.</a:t>
          </a:r>
        </a:p>
        <a:p>
          <a:pPr rtl="0" fontAlgn="base"/>
          <a:r>
            <a:rPr lang="en-US" sz="1400" b="1" i="0" u="none" strike="noStrike">
              <a:solidFill>
                <a:sysClr val="windowText" lastClr="000000"/>
              </a:solidFill>
              <a:effectLst/>
              <a:latin typeface="+mn-lt"/>
              <a:ea typeface="+mn-ea"/>
              <a:cs typeface="+mn-cs"/>
            </a:rPr>
            <a:t>Problem 03 VLOOKUP with Partial Match:</a:t>
          </a:r>
          <a:r>
            <a:rPr lang="en-US" sz="1400" b="0" i="0" u="none" strike="noStrike">
              <a:solidFill>
                <a:sysClr val="windowText" lastClr="000000"/>
              </a:solidFill>
              <a:effectLst/>
              <a:latin typeface="+mn-lt"/>
              <a:ea typeface="+mn-ea"/>
              <a:cs typeface="+mn-cs"/>
            </a:rPr>
            <a:t> You will find the salary of the employee starts with “Ro”.</a:t>
          </a:r>
        </a:p>
        <a:p>
          <a:pPr rtl="0" fontAlgn="base"/>
          <a:r>
            <a:rPr lang="en-US" sz="1400" b="1" i="0" u="none" strike="noStrike">
              <a:solidFill>
                <a:sysClr val="windowText" lastClr="000000"/>
              </a:solidFill>
              <a:effectLst/>
              <a:latin typeface="+mn-lt"/>
              <a:ea typeface="+mn-ea"/>
              <a:cs typeface="+mn-cs"/>
            </a:rPr>
            <a:t>Problem 04 Return Value from a Range:</a:t>
          </a:r>
          <a:r>
            <a:rPr lang="en-US" sz="1400" b="0" i="0" u="none" strike="noStrike">
              <a:solidFill>
                <a:sysClr val="windowText" lastClr="000000"/>
              </a:solidFill>
              <a:effectLst/>
              <a:latin typeface="+mn-lt"/>
              <a:ea typeface="+mn-ea"/>
              <a:cs typeface="+mn-cs"/>
            </a:rPr>
            <a:t> The periodic payment (PMT) values are given for a range of values. Your task is to calculate the PMT value for a range.</a:t>
          </a:r>
        </a:p>
        <a:p>
          <a:pPr rtl="0" fontAlgn="base"/>
          <a:r>
            <a:rPr lang="en-US" sz="1400" b="1" i="0" u="none" strike="noStrike">
              <a:solidFill>
                <a:sysClr val="windowText" lastClr="000000"/>
              </a:solidFill>
              <a:effectLst/>
              <a:latin typeface="+mn-lt"/>
              <a:ea typeface="+mn-ea"/>
              <a:cs typeface="+mn-cs"/>
            </a:rPr>
            <a:t>Problem 05 Group Ages in Range:</a:t>
          </a:r>
          <a:r>
            <a:rPr lang="en-US" sz="1400" b="0" i="0" u="none" strike="noStrike">
              <a:solidFill>
                <a:sysClr val="windowText" lastClr="000000"/>
              </a:solidFill>
              <a:effectLst/>
              <a:latin typeface="+mn-lt"/>
              <a:ea typeface="+mn-ea"/>
              <a:cs typeface="+mn-cs"/>
            </a:rPr>
            <a:t> The age is divided into five groups. Your task is to sort the ages into the groups.</a:t>
          </a:r>
        </a:p>
        <a:p>
          <a:pPr rtl="0" fontAlgn="base"/>
          <a:r>
            <a:rPr lang="en-US" sz="1400" b="1" i="0" u="none" strike="noStrike">
              <a:solidFill>
                <a:sysClr val="windowText" lastClr="000000"/>
              </a:solidFill>
              <a:effectLst/>
              <a:latin typeface="+mn-lt"/>
              <a:ea typeface="+mn-ea"/>
              <a:cs typeface="+mn-cs"/>
            </a:rPr>
            <a:t>Problem 06 Return Second Match:</a:t>
          </a:r>
          <a:r>
            <a:rPr lang="en-US" sz="1400" b="0" i="0" u="none" strike="noStrike">
              <a:solidFill>
                <a:sysClr val="windowText" lastClr="000000"/>
              </a:solidFill>
              <a:effectLst/>
              <a:latin typeface="+mn-lt"/>
              <a:ea typeface="+mn-ea"/>
              <a:cs typeface="+mn-cs"/>
            </a:rPr>
            <a:t> In this problem, a name has repetitions. Your goal is to find the value corresponding to the second occurrence of that name. Moreover, use a helper column to count the instances of the salesman.</a:t>
          </a:r>
        </a:p>
        <a:p>
          <a:pPr rtl="0" fontAlgn="base"/>
          <a:r>
            <a:rPr lang="en-US" sz="1400" b="1" i="0" u="none" strike="noStrike">
              <a:solidFill>
                <a:sysClr val="windowText" lastClr="000000"/>
              </a:solidFill>
              <a:effectLst/>
              <a:latin typeface="+mn-lt"/>
              <a:ea typeface="+mn-ea"/>
              <a:cs typeface="+mn-cs"/>
            </a:rPr>
            <a:t>Problem 07 Nested VLOOKUP:</a:t>
          </a:r>
          <a:r>
            <a:rPr lang="en-US" sz="1400" b="0" i="0" u="none" strike="noStrike">
              <a:solidFill>
                <a:sysClr val="windowText" lastClr="000000"/>
              </a:solidFill>
              <a:effectLst/>
              <a:latin typeface="+mn-lt"/>
              <a:ea typeface="+mn-ea"/>
              <a:cs typeface="+mn-cs"/>
            </a:rPr>
            <a:t> Use the nested VLOOKUP to return values from two related tables. The second column from the first table is the first column in the second table. Use this to find the price of the A101 ID.</a:t>
          </a:r>
        </a:p>
        <a:p>
          <a:pPr rtl="0" fontAlgn="base"/>
          <a:r>
            <a:rPr lang="en-US" sz="1400" b="1" i="0" u="none" strike="noStrike">
              <a:solidFill>
                <a:sysClr val="windowText" lastClr="000000"/>
              </a:solidFill>
              <a:effectLst/>
              <a:latin typeface="+mn-lt"/>
              <a:ea typeface="+mn-ea"/>
              <a:cs typeface="+mn-cs"/>
            </a:rPr>
            <a:t>Problem 08 Find Duplicates:</a:t>
          </a:r>
          <a:r>
            <a:rPr lang="en-US" sz="1400" b="0" i="0" u="none" strike="noStrike">
              <a:solidFill>
                <a:sysClr val="windowText" lastClr="000000"/>
              </a:solidFill>
              <a:effectLst/>
              <a:latin typeface="+mn-lt"/>
              <a:ea typeface="+mn-ea"/>
              <a:cs typeface="+mn-cs"/>
            </a:rPr>
            <a:t> There are two columns containing the state names. Find the duplicate state names using the VLOOKUP function.</a:t>
          </a:r>
        </a:p>
        <a:p>
          <a:pPr rtl="0" fontAlgn="base"/>
          <a:r>
            <a:rPr lang="en-US" sz="1400" b="1" i="0" u="none" strike="noStrike">
              <a:solidFill>
                <a:sysClr val="windowText" lastClr="000000"/>
              </a:solidFill>
              <a:effectLst/>
              <a:latin typeface="+mn-lt"/>
              <a:ea typeface="+mn-ea"/>
              <a:cs typeface="+mn-cs"/>
            </a:rPr>
            <a:t>Problem 09 Conditional Formatting with VLOOKUP:</a:t>
          </a:r>
          <a:r>
            <a:rPr lang="en-US" sz="1400" b="0" i="0" u="none" strike="noStrike">
              <a:solidFill>
                <a:sysClr val="windowText" lastClr="000000"/>
              </a:solidFill>
              <a:effectLst/>
              <a:latin typeface="+mn-lt"/>
              <a:ea typeface="+mn-ea"/>
              <a:cs typeface="+mn-cs"/>
            </a:rPr>
            <a:t> There are two columns that contain marks from an exam. Students who got low marks can opt for a retake examination. Highlight the students that took a retake exam and increased marks. </a:t>
          </a:r>
        </a:p>
        <a:p>
          <a:r>
            <a:rPr lang="en-US" sz="1400" b="1" i="0" u="none" strike="noStrike">
              <a:solidFill>
                <a:sysClr val="windowText" lastClr="000000"/>
              </a:solidFill>
              <a:effectLst/>
              <a:latin typeface="+mn-lt"/>
              <a:ea typeface="+mn-ea"/>
              <a:cs typeface="+mn-cs"/>
            </a:rPr>
            <a:t>Problem 10 Use VBA VLOOKUP Function:</a:t>
          </a:r>
          <a:r>
            <a:rPr lang="en-US" sz="1400" b="0" i="0" u="none" strike="noStrike">
              <a:solidFill>
                <a:sysClr val="windowText" lastClr="000000"/>
              </a:solidFill>
              <a:effectLst/>
              <a:latin typeface="+mn-lt"/>
              <a:ea typeface="+mn-ea"/>
              <a:cs typeface="+mn-cs"/>
            </a:rPr>
            <a:t> The final task is to use the VBA VLOOKUP function to find the salary of Tamara.</a:t>
          </a:r>
          <a:endParaRPr lang="en-US"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sheetPr codeName="Sheet1"/>
  <dimension ref="B2:J132"/>
  <sheetViews>
    <sheetView showGridLines="0" tabSelected="1" topLeftCell="A112" workbookViewId="0">
      <selection activeCell="H132" sqref="H132"/>
    </sheetView>
  </sheetViews>
  <sheetFormatPr defaultRowHeight="20.100000000000001" customHeight="1" x14ac:dyDescent="0.25"/>
  <cols>
    <col min="1" max="1" width="3.7109375" style="1" customWidth="1"/>
    <col min="2" max="2" width="24.5703125" style="1" customWidth="1"/>
    <col min="3" max="3" width="17.5703125" style="1" customWidth="1"/>
    <col min="4" max="4" width="13.42578125" style="1" bestFit="1" customWidth="1"/>
    <col min="5" max="5" width="12.140625" style="1" bestFit="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3" t="s">
        <v>95</v>
      </c>
      <c r="C2" s="13"/>
      <c r="D2" s="13"/>
      <c r="E2"/>
      <c r="F2"/>
      <c r="G2"/>
    </row>
    <row r="3" spans="2:10" ht="20.100000000000001" customHeight="1" thickTop="1" x14ac:dyDescent="0.25"/>
    <row r="4" spans="2:10" ht="20.100000000000001" customHeight="1" x14ac:dyDescent="0.25">
      <c r="B4" s="1" t="s">
        <v>12</v>
      </c>
    </row>
    <row r="5" spans="2:10" ht="20.100000000000001" customHeight="1" x14ac:dyDescent="0.25">
      <c r="B5" s="3" t="s">
        <v>0</v>
      </c>
      <c r="C5" s="3" t="s">
        <v>7</v>
      </c>
      <c r="D5" s="3" t="s">
        <v>11</v>
      </c>
    </row>
    <row r="6" spans="2:10" ht="20.100000000000001" customHeight="1" x14ac:dyDescent="0.25">
      <c r="B6" s="4" t="s">
        <v>1</v>
      </c>
      <c r="C6" s="5" t="s">
        <v>8</v>
      </c>
      <c r="D6" s="6">
        <v>25000</v>
      </c>
    </row>
    <row r="7" spans="2:10" ht="20.100000000000001" customHeight="1" x14ac:dyDescent="0.25">
      <c r="B7" s="4" t="s">
        <v>2</v>
      </c>
      <c r="C7" s="5" t="s">
        <v>8</v>
      </c>
      <c r="D7" s="6">
        <v>30000</v>
      </c>
      <c r="J7" s="2"/>
    </row>
    <row r="8" spans="2:10" ht="20.100000000000001" customHeight="1" x14ac:dyDescent="0.25">
      <c r="B8" s="4" t="s">
        <v>3</v>
      </c>
      <c r="C8" s="5" t="s">
        <v>9</v>
      </c>
      <c r="D8" s="6">
        <v>19000</v>
      </c>
      <c r="F8"/>
      <c r="G8"/>
      <c r="J8" s="2"/>
    </row>
    <row r="9" spans="2:10" ht="20.100000000000001" customHeight="1" x14ac:dyDescent="0.25">
      <c r="B9" s="4" t="s">
        <v>4</v>
      </c>
      <c r="C9" s="5" t="s">
        <v>10</v>
      </c>
      <c r="D9" s="6">
        <v>23000</v>
      </c>
      <c r="F9"/>
      <c r="G9"/>
      <c r="J9" s="2"/>
    </row>
    <row r="10" spans="2:10" ht="20.100000000000001" customHeight="1" x14ac:dyDescent="0.25">
      <c r="B10" s="4" t="s">
        <v>5</v>
      </c>
      <c r="C10" s="5" t="s">
        <v>9</v>
      </c>
      <c r="D10" s="6">
        <v>30000</v>
      </c>
      <c r="F10"/>
      <c r="G10"/>
      <c r="J10" s="2"/>
    </row>
    <row r="11" spans="2:10" ht="20.100000000000001" customHeight="1" x14ac:dyDescent="0.25">
      <c r="B11" s="4" t="s">
        <v>6</v>
      </c>
      <c r="C11" s="5" t="s">
        <v>8</v>
      </c>
      <c r="D11" s="6">
        <v>27000</v>
      </c>
      <c r="J11" s="2"/>
    </row>
    <row r="12" spans="2:10" ht="20.100000000000001" customHeight="1" x14ac:dyDescent="0.25">
      <c r="J12" s="2"/>
    </row>
    <row r="13" spans="2:10" ht="20.100000000000001" customHeight="1" x14ac:dyDescent="0.25">
      <c r="B13" s="7" t="s">
        <v>13</v>
      </c>
      <c r="C13" s="7" t="s">
        <v>11</v>
      </c>
    </row>
    <row r="14" spans="2:10" ht="20.100000000000001" customHeight="1" x14ac:dyDescent="0.25">
      <c r="B14" s="4" t="s">
        <v>1</v>
      </c>
      <c r="C14" s="8"/>
    </row>
    <row r="17" spans="2:4" ht="20.100000000000001" customHeight="1" x14ac:dyDescent="0.25">
      <c r="B17" s="1" t="s">
        <v>14</v>
      </c>
    </row>
    <row r="18" spans="2:4" ht="20.100000000000001" customHeight="1" x14ac:dyDescent="0.25">
      <c r="B18" s="9" t="s">
        <v>0</v>
      </c>
      <c r="C18" s="9" t="s">
        <v>7</v>
      </c>
      <c r="D18" s="9" t="s">
        <v>11</v>
      </c>
    </row>
    <row r="19" spans="2:4" ht="20.100000000000001" customHeight="1" x14ac:dyDescent="0.25">
      <c r="B19" s="4" t="s">
        <v>1</v>
      </c>
      <c r="C19" s="5" t="s">
        <v>8</v>
      </c>
      <c r="D19" s="6">
        <v>25000</v>
      </c>
    </row>
    <row r="20" spans="2:4" ht="20.100000000000001" customHeight="1" x14ac:dyDescent="0.25">
      <c r="B20" s="4" t="s">
        <v>2</v>
      </c>
      <c r="C20" s="5" t="s">
        <v>8</v>
      </c>
      <c r="D20" s="6">
        <v>30000</v>
      </c>
    </row>
    <row r="21" spans="2:4" ht="20.100000000000001" customHeight="1" x14ac:dyDescent="0.25">
      <c r="B21" s="4" t="s">
        <v>3</v>
      </c>
      <c r="C21" s="5" t="s">
        <v>9</v>
      </c>
      <c r="D21" s="6">
        <v>19000</v>
      </c>
    </row>
    <row r="22" spans="2:4" ht="20.100000000000001" customHeight="1" x14ac:dyDescent="0.25">
      <c r="B22" s="4" t="s">
        <v>4</v>
      </c>
      <c r="C22" s="5" t="s">
        <v>10</v>
      </c>
      <c r="D22" s="6">
        <v>23000</v>
      </c>
    </row>
    <row r="23" spans="2:4" ht="20.100000000000001" customHeight="1" x14ac:dyDescent="0.25">
      <c r="B23" s="4" t="s">
        <v>5</v>
      </c>
      <c r="C23" s="5" t="s">
        <v>9</v>
      </c>
      <c r="D23" s="6">
        <v>30000</v>
      </c>
    </row>
    <row r="24" spans="2:4" ht="20.100000000000001" customHeight="1" x14ac:dyDescent="0.25">
      <c r="B24" s="4" t="s">
        <v>6</v>
      </c>
      <c r="C24" s="5" t="s">
        <v>8</v>
      </c>
      <c r="D24" s="6">
        <v>27000</v>
      </c>
    </row>
    <row r="26" spans="2:4" ht="20.100000000000001" customHeight="1" x14ac:dyDescent="0.25">
      <c r="B26" s="10" t="s">
        <v>13</v>
      </c>
      <c r="C26" s="10" t="s">
        <v>11</v>
      </c>
    </row>
    <row r="27" spans="2:4" ht="20.100000000000001" customHeight="1" x14ac:dyDescent="0.25">
      <c r="B27" s="4" t="s">
        <v>1</v>
      </c>
      <c r="C27" s="8"/>
    </row>
    <row r="30" spans="2:4" ht="20.100000000000001" customHeight="1" x14ac:dyDescent="0.25">
      <c r="B30" s="1" t="s">
        <v>15</v>
      </c>
    </row>
    <row r="31" spans="2:4" ht="20.100000000000001" customHeight="1" x14ac:dyDescent="0.25">
      <c r="B31" s="3" t="s">
        <v>0</v>
      </c>
      <c r="C31" s="3" t="s">
        <v>7</v>
      </c>
      <c r="D31" s="3" t="s">
        <v>11</v>
      </c>
    </row>
    <row r="32" spans="2:4" ht="20.100000000000001" customHeight="1" x14ac:dyDescent="0.25">
      <c r="B32" s="4" t="s">
        <v>1</v>
      </c>
      <c r="C32" s="5" t="s">
        <v>8</v>
      </c>
      <c r="D32" s="6">
        <v>25000</v>
      </c>
    </row>
    <row r="33" spans="2:4" ht="20.100000000000001" customHeight="1" x14ac:dyDescent="0.25">
      <c r="B33" s="4" t="s">
        <v>2</v>
      </c>
      <c r="C33" s="5" t="s">
        <v>8</v>
      </c>
      <c r="D33" s="6">
        <v>30000</v>
      </c>
    </row>
    <row r="34" spans="2:4" ht="20.100000000000001" customHeight="1" x14ac:dyDescent="0.25">
      <c r="B34" s="4" t="s">
        <v>3</v>
      </c>
      <c r="C34" s="5" t="s">
        <v>9</v>
      </c>
      <c r="D34" s="6">
        <v>19000</v>
      </c>
    </row>
    <row r="35" spans="2:4" ht="20.100000000000001" customHeight="1" x14ac:dyDescent="0.25">
      <c r="B35" s="4" t="s">
        <v>4</v>
      </c>
      <c r="C35" s="5" t="s">
        <v>10</v>
      </c>
      <c r="D35" s="6">
        <v>23000</v>
      </c>
    </row>
    <row r="36" spans="2:4" ht="20.100000000000001" customHeight="1" x14ac:dyDescent="0.25">
      <c r="B36" s="4" t="s">
        <v>5</v>
      </c>
      <c r="C36" s="5" t="s">
        <v>9</v>
      </c>
      <c r="D36" s="6">
        <v>30000</v>
      </c>
    </row>
    <row r="37" spans="2:4" ht="20.100000000000001" customHeight="1" x14ac:dyDescent="0.25">
      <c r="B37" s="4" t="s">
        <v>6</v>
      </c>
      <c r="C37" s="5" t="s">
        <v>8</v>
      </c>
      <c r="D37" s="6">
        <v>27000</v>
      </c>
    </row>
    <row r="39" spans="2:4" ht="20.100000000000001" customHeight="1" x14ac:dyDescent="0.25">
      <c r="B39" s="7" t="s">
        <v>13</v>
      </c>
      <c r="C39" s="7" t="s">
        <v>11</v>
      </c>
    </row>
    <row r="40" spans="2:4" ht="20.100000000000001" customHeight="1" x14ac:dyDescent="0.25">
      <c r="B40" s="4" t="s">
        <v>16</v>
      </c>
      <c r="C40" s="8"/>
    </row>
    <row r="43" spans="2:4" ht="20.100000000000001" customHeight="1" x14ac:dyDescent="0.25">
      <c r="B43" s="1" t="s">
        <v>27</v>
      </c>
    </row>
    <row r="44" spans="2:4" ht="20.100000000000001" customHeight="1" x14ac:dyDescent="0.25">
      <c r="B44" s="9" t="s">
        <v>17</v>
      </c>
      <c r="C44" s="9" t="s">
        <v>24</v>
      </c>
      <c r="D44" s="9" t="s">
        <v>25</v>
      </c>
    </row>
    <row r="45" spans="2:4" ht="20.100000000000001" customHeight="1" x14ac:dyDescent="0.25">
      <c r="B45" s="4" t="s">
        <v>18</v>
      </c>
      <c r="C45" s="6">
        <v>0</v>
      </c>
      <c r="D45" s="6">
        <v>400</v>
      </c>
    </row>
    <row r="46" spans="2:4" ht="20.100000000000001" customHeight="1" x14ac:dyDescent="0.25">
      <c r="B46" s="4" t="s">
        <v>19</v>
      </c>
      <c r="C46" s="6">
        <v>10001</v>
      </c>
      <c r="D46" s="6">
        <v>600</v>
      </c>
    </row>
    <row r="47" spans="2:4" ht="20.100000000000001" customHeight="1" x14ac:dyDescent="0.25">
      <c r="B47" s="4" t="s">
        <v>20</v>
      </c>
      <c r="C47" s="6">
        <v>20001</v>
      </c>
      <c r="D47" s="6">
        <v>1000</v>
      </c>
    </row>
    <row r="48" spans="2:4" ht="20.100000000000001" customHeight="1" x14ac:dyDescent="0.25">
      <c r="B48" s="4" t="s">
        <v>21</v>
      </c>
      <c r="C48" s="6">
        <v>30001</v>
      </c>
      <c r="D48" s="6">
        <v>12000</v>
      </c>
    </row>
    <row r="49" spans="2:6" ht="20.100000000000001" customHeight="1" x14ac:dyDescent="0.25">
      <c r="B49" s="4" t="s">
        <v>22</v>
      </c>
      <c r="C49" s="6">
        <v>40001</v>
      </c>
      <c r="D49" s="6">
        <v>14000</v>
      </c>
    </row>
    <row r="50" spans="2:6" ht="20.100000000000001" customHeight="1" x14ac:dyDescent="0.25">
      <c r="B50" s="4" t="s">
        <v>23</v>
      </c>
      <c r="C50" s="6">
        <v>50001</v>
      </c>
      <c r="D50" s="6">
        <v>16000</v>
      </c>
    </row>
    <row r="52" spans="2:6" ht="20.100000000000001" customHeight="1" x14ac:dyDescent="0.25">
      <c r="B52" s="10" t="s">
        <v>26</v>
      </c>
      <c r="C52" s="10" t="s">
        <v>25</v>
      </c>
    </row>
    <row r="53" spans="2:6" ht="20.100000000000001" customHeight="1" x14ac:dyDescent="0.25">
      <c r="B53" s="6">
        <v>27000</v>
      </c>
      <c r="C53" s="8"/>
    </row>
    <row r="56" spans="2:6" ht="20.100000000000001" customHeight="1" x14ac:dyDescent="0.25">
      <c r="B56" s="1" t="s">
        <v>28</v>
      </c>
    </row>
    <row r="57" spans="2:6" ht="20.100000000000001" customHeight="1" x14ac:dyDescent="0.25">
      <c r="B57" s="3" t="s">
        <v>29</v>
      </c>
      <c r="C57" s="3" t="s">
        <v>30</v>
      </c>
      <c r="F57" s="12"/>
    </row>
    <row r="58" spans="2:6" ht="20.100000000000001" customHeight="1" x14ac:dyDescent="0.25">
      <c r="B58" s="4">
        <v>0</v>
      </c>
      <c r="C58" s="6" t="s">
        <v>31</v>
      </c>
      <c r="F58" s="11"/>
    </row>
    <row r="59" spans="2:6" ht="20.100000000000001" customHeight="1" x14ac:dyDescent="0.25">
      <c r="B59" s="4">
        <v>16</v>
      </c>
      <c r="C59" s="6" t="s">
        <v>32</v>
      </c>
      <c r="F59" s="11"/>
    </row>
    <row r="60" spans="2:6" ht="20.100000000000001" customHeight="1" x14ac:dyDescent="0.25">
      <c r="B60" s="4">
        <v>31</v>
      </c>
      <c r="C60" s="6" t="s">
        <v>33</v>
      </c>
      <c r="F60" s="11"/>
    </row>
    <row r="61" spans="2:6" ht="20.100000000000001" customHeight="1" x14ac:dyDescent="0.25">
      <c r="B61" s="4">
        <v>46</v>
      </c>
      <c r="C61" s="6" t="s">
        <v>34</v>
      </c>
      <c r="F61" s="11"/>
    </row>
    <row r="62" spans="2:6" ht="20.100000000000001" customHeight="1" x14ac:dyDescent="0.25">
      <c r="B62" s="4">
        <v>61</v>
      </c>
      <c r="C62" s="6" t="s">
        <v>35</v>
      </c>
      <c r="F62" s="11"/>
    </row>
    <row r="64" spans="2:6" ht="20.100000000000001" customHeight="1" x14ac:dyDescent="0.25">
      <c r="B64" s="7" t="s">
        <v>0</v>
      </c>
      <c r="C64" s="7" t="s">
        <v>29</v>
      </c>
      <c r="D64" s="7" t="s">
        <v>30</v>
      </c>
    </row>
    <row r="65" spans="2:5" ht="20.100000000000001" customHeight="1" x14ac:dyDescent="0.25">
      <c r="B65" s="4" t="s">
        <v>1</v>
      </c>
      <c r="C65" s="5">
        <v>28</v>
      </c>
      <c r="D65" s="4"/>
    </row>
    <row r="66" spans="2:5" ht="20.100000000000001" customHeight="1" x14ac:dyDescent="0.25">
      <c r="B66" s="4" t="s">
        <v>2</v>
      </c>
      <c r="C66" s="4">
        <v>12</v>
      </c>
      <c r="D66" s="4"/>
    </row>
    <row r="67" spans="2:5" ht="20.100000000000001" customHeight="1" x14ac:dyDescent="0.25">
      <c r="B67" s="4" t="s">
        <v>3</v>
      </c>
      <c r="C67" s="4">
        <v>29</v>
      </c>
      <c r="D67" s="4"/>
    </row>
    <row r="68" spans="2:5" ht="20.100000000000001" customHeight="1" x14ac:dyDescent="0.25">
      <c r="B68" s="4" t="s">
        <v>4</v>
      </c>
      <c r="C68" s="4">
        <v>54</v>
      </c>
      <c r="D68" s="4"/>
    </row>
    <row r="69" spans="2:5" ht="20.100000000000001" customHeight="1" x14ac:dyDescent="0.25">
      <c r="B69" s="4" t="s">
        <v>5</v>
      </c>
      <c r="C69" s="4">
        <v>32</v>
      </c>
      <c r="D69" s="4"/>
    </row>
    <row r="70" spans="2:5" ht="20.100000000000001" customHeight="1" x14ac:dyDescent="0.25">
      <c r="B70" s="4" t="s">
        <v>6</v>
      </c>
      <c r="C70" s="4">
        <v>45</v>
      </c>
      <c r="D70" s="4"/>
    </row>
    <row r="74" spans="2:5" ht="20.100000000000001" customHeight="1" x14ac:dyDescent="0.25">
      <c r="B74" s="1" t="s">
        <v>36</v>
      </c>
    </row>
    <row r="75" spans="2:5" ht="20.100000000000001" customHeight="1" x14ac:dyDescent="0.25">
      <c r="B75" s="9" t="s">
        <v>49</v>
      </c>
      <c r="C75" s="9" t="s">
        <v>37</v>
      </c>
      <c r="D75" s="9" t="s">
        <v>38</v>
      </c>
      <c r="E75" s="9" t="s">
        <v>8</v>
      </c>
    </row>
    <row r="76" spans="2:5" ht="20.100000000000001" customHeight="1" x14ac:dyDescent="0.25">
      <c r="B76" s="4"/>
      <c r="C76" s="4" t="s">
        <v>45</v>
      </c>
      <c r="D76" s="6" t="s">
        <v>39</v>
      </c>
      <c r="E76" s="6">
        <v>2600</v>
      </c>
    </row>
    <row r="77" spans="2:5" ht="20.100000000000001" customHeight="1" x14ac:dyDescent="0.25">
      <c r="B77" s="4"/>
      <c r="C77" s="4" t="s">
        <v>46</v>
      </c>
      <c r="D77" s="6" t="s">
        <v>40</v>
      </c>
      <c r="E77" s="6">
        <v>11500</v>
      </c>
    </row>
    <row r="78" spans="2:5" ht="20.100000000000001" customHeight="1" x14ac:dyDescent="0.25">
      <c r="B78" s="4"/>
      <c r="C78" s="4" t="s">
        <v>45</v>
      </c>
      <c r="D78" s="6" t="s">
        <v>41</v>
      </c>
      <c r="E78" s="6">
        <v>13500</v>
      </c>
    </row>
    <row r="79" spans="2:5" ht="20.100000000000001" customHeight="1" x14ac:dyDescent="0.25">
      <c r="B79" s="4"/>
      <c r="C79" s="4" t="s">
        <v>47</v>
      </c>
      <c r="D79" s="6" t="s">
        <v>42</v>
      </c>
      <c r="E79" s="6">
        <v>17000</v>
      </c>
    </row>
    <row r="80" spans="2:5" ht="20.100000000000001" customHeight="1" x14ac:dyDescent="0.25">
      <c r="B80" s="4"/>
      <c r="C80" s="4" t="s">
        <v>46</v>
      </c>
      <c r="D80" s="6" t="s">
        <v>43</v>
      </c>
      <c r="E80" s="6">
        <v>5500</v>
      </c>
    </row>
    <row r="81" spans="2:6" ht="20.100000000000001" customHeight="1" x14ac:dyDescent="0.25">
      <c r="B81" s="4"/>
      <c r="C81" s="4" t="s">
        <v>45</v>
      </c>
      <c r="D81" s="6" t="s">
        <v>44</v>
      </c>
      <c r="E81" s="6">
        <v>10000</v>
      </c>
    </row>
    <row r="83" spans="2:6" ht="20.100000000000001" customHeight="1" x14ac:dyDescent="0.25">
      <c r="B83" s="10" t="s">
        <v>37</v>
      </c>
      <c r="C83" s="10" t="s">
        <v>8</v>
      </c>
    </row>
    <row r="84" spans="2:6" ht="20.100000000000001" customHeight="1" x14ac:dyDescent="0.25">
      <c r="B84" s="6" t="s">
        <v>48</v>
      </c>
      <c r="C84" s="8"/>
    </row>
    <row r="87" spans="2:6" ht="20.100000000000001" customHeight="1" x14ac:dyDescent="0.25">
      <c r="B87" s="1" t="s">
        <v>50</v>
      </c>
    </row>
    <row r="88" spans="2:6" ht="20.100000000000001" customHeight="1" x14ac:dyDescent="0.25">
      <c r="B88" s="3" t="s">
        <v>51</v>
      </c>
      <c r="C88" s="3" t="s">
        <v>38</v>
      </c>
      <c r="E88" s="3" t="s">
        <v>38</v>
      </c>
      <c r="F88" s="3" t="s">
        <v>53</v>
      </c>
    </row>
    <row r="89" spans="2:6" ht="20.100000000000001" customHeight="1" x14ac:dyDescent="0.25">
      <c r="B89" s="4" t="s">
        <v>52</v>
      </c>
      <c r="C89" s="6" t="s">
        <v>58</v>
      </c>
      <c r="E89" s="6" t="s">
        <v>58</v>
      </c>
      <c r="F89" s="6">
        <v>50</v>
      </c>
    </row>
    <row r="90" spans="2:6" ht="20.100000000000001" customHeight="1" x14ac:dyDescent="0.25">
      <c r="B90" s="4" t="s">
        <v>54</v>
      </c>
      <c r="C90" s="6" t="s">
        <v>59</v>
      </c>
      <c r="E90" s="6" t="s">
        <v>59</v>
      </c>
      <c r="F90" s="6">
        <v>100</v>
      </c>
    </row>
    <row r="91" spans="2:6" ht="20.100000000000001" customHeight="1" x14ac:dyDescent="0.25">
      <c r="B91" s="4" t="s">
        <v>55</v>
      </c>
      <c r="C91" s="6" t="s">
        <v>60</v>
      </c>
      <c r="E91" s="6" t="s">
        <v>60</v>
      </c>
      <c r="F91" s="6">
        <v>80</v>
      </c>
    </row>
    <row r="92" spans="2:6" ht="20.100000000000001" customHeight="1" x14ac:dyDescent="0.25">
      <c r="B92" s="4" t="s">
        <v>56</v>
      </c>
      <c r="C92" s="6" t="s">
        <v>61</v>
      </c>
      <c r="E92" s="6" t="s">
        <v>61</v>
      </c>
      <c r="F92" s="6">
        <v>75</v>
      </c>
    </row>
    <row r="93" spans="2:6" ht="20.100000000000001" customHeight="1" x14ac:dyDescent="0.25">
      <c r="B93" s="4" t="s">
        <v>57</v>
      </c>
      <c r="C93" s="6" t="s">
        <v>62</v>
      </c>
      <c r="E93" s="6" t="s">
        <v>62</v>
      </c>
      <c r="F93" s="6">
        <v>35</v>
      </c>
    </row>
    <row r="95" spans="2:6" ht="20.100000000000001" customHeight="1" x14ac:dyDescent="0.25">
      <c r="B95" s="7" t="s">
        <v>51</v>
      </c>
      <c r="C95" s="7" t="s">
        <v>53</v>
      </c>
    </row>
    <row r="96" spans="2:6" ht="20.100000000000001" customHeight="1" x14ac:dyDescent="0.25">
      <c r="B96" s="6" t="s">
        <v>52</v>
      </c>
      <c r="C96" s="8"/>
    </row>
    <row r="99" spans="2:6" ht="20.100000000000001" customHeight="1" x14ac:dyDescent="0.25">
      <c r="B99" s="1" t="s">
        <v>63</v>
      </c>
    </row>
    <row r="100" spans="2:6" ht="20.100000000000001" customHeight="1" x14ac:dyDescent="0.25">
      <c r="B100" s="9" t="s">
        <v>64</v>
      </c>
      <c r="C100" s="9" t="s">
        <v>65</v>
      </c>
      <c r="D100" s="9" t="s">
        <v>66</v>
      </c>
      <c r="E100" s="9" t="s">
        <v>81</v>
      </c>
    </row>
    <row r="101" spans="2:6" ht="20.100000000000001" customHeight="1" x14ac:dyDescent="0.25">
      <c r="B101" s="4" t="s">
        <v>67</v>
      </c>
      <c r="C101" s="4" t="s">
        <v>73</v>
      </c>
      <c r="D101" s="6" t="s">
        <v>78</v>
      </c>
      <c r="E101" s="6"/>
    </row>
    <row r="102" spans="2:6" ht="20.100000000000001" customHeight="1" x14ac:dyDescent="0.25">
      <c r="B102" s="4" t="s">
        <v>68</v>
      </c>
      <c r="C102" s="4" t="s">
        <v>74</v>
      </c>
      <c r="D102" s="6" t="s">
        <v>93</v>
      </c>
      <c r="E102" s="6"/>
    </row>
    <row r="103" spans="2:6" ht="20.100000000000001" customHeight="1" x14ac:dyDescent="0.25">
      <c r="B103" s="4" t="s">
        <v>69</v>
      </c>
      <c r="C103" s="4" t="s">
        <v>75</v>
      </c>
      <c r="D103" s="6" t="s">
        <v>79</v>
      </c>
      <c r="E103" s="6"/>
    </row>
    <row r="104" spans="2:6" ht="20.100000000000001" customHeight="1" x14ac:dyDescent="0.25">
      <c r="B104" s="4" t="s">
        <v>70</v>
      </c>
      <c r="C104" s="4" t="s">
        <v>76</v>
      </c>
      <c r="D104" s="6" t="s">
        <v>74</v>
      </c>
      <c r="E104" s="6"/>
    </row>
    <row r="105" spans="2:6" ht="20.100000000000001" customHeight="1" x14ac:dyDescent="0.25">
      <c r="B105" s="4" t="s">
        <v>71</v>
      </c>
      <c r="C105" s="4" t="s">
        <v>77</v>
      </c>
      <c r="D105" s="6" t="s">
        <v>80</v>
      </c>
      <c r="E105" s="6"/>
    </row>
    <row r="106" spans="2:6" ht="20.100000000000001" customHeight="1" x14ac:dyDescent="0.25">
      <c r="B106" s="4" t="s">
        <v>72</v>
      </c>
      <c r="C106" s="4" t="s">
        <v>78</v>
      </c>
      <c r="D106" s="6" t="s">
        <v>75</v>
      </c>
      <c r="E106" s="6"/>
    </row>
    <row r="109" spans="2:6" ht="20.100000000000001" customHeight="1" x14ac:dyDescent="0.25">
      <c r="B109" s="1" t="s">
        <v>82</v>
      </c>
    </row>
    <row r="110" spans="2:6" ht="20.100000000000001" customHeight="1" x14ac:dyDescent="0.25">
      <c r="B110" s="3" t="s">
        <v>0</v>
      </c>
      <c r="C110" s="3" t="s">
        <v>83</v>
      </c>
      <c r="E110" s="3" t="s">
        <v>0</v>
      </c>
      <c r="F110" s="3" t="s">
        <v>94</v>
      </c>
    </row>
    <row r="111" spans="2:6" ht="20.100000000000001" customHeight="1" x14ac:dyDescent="0.25">
      <c r="B111" s="4" t="s">
        <v>84</v>
      </c>
      <c r="C111" s="5">
        <v>90</v>
      </c>
      <c r="E111" s="4" t="s">
        <v>84</v>
      </c>
      <c r="F111" s="4">
        <v>90</v>
      </c>
    </row>
    <row r="112" spans="2:6" ht="20.100000000000001" customHeight="1" x14ac:dyDescent="0.25">
      <c r="B112" s="4" t="s">
        <v>85</v>
      </c>
      <c r="C112" s="5">
        <v>25</v>
      </c>
      <c r="E112" s="4" t="s">
        <v>85</v>
      </c>
      <c r="F112" s="4">
        <v>52</v>
      </c>
    </row>
    <row r="113" spans="2:6" ht="20.100000000000001" customHeight="1" x14ac:dyDescent="0.25">
      <c r="B113" s="4" t="s">
        <v>86</v>
      </c>
      <c r="C113" s="5">
        <v>80</v>
      </c>
      <c r="E113" s="4" t="s">
        <v>86</v>
      </c>
      <c r="F113" s="4">
        <v>80</v>
      </c>
    </row>
    <row r="114" spans="2:6" ht="20.100000000000001" customHeight="1" x14ac:dyDescent="0.25">
      <c r="B114" s="4" t="s">
        <v>87</v>
      </c>
      <c r="C114" s="5">
        <v>70</v>
      </c>
      <c r="E114" s="4" t="s">
        <v>87</v>
      </c>
      <c r="F114" s="4">
        <v>70</v>
      </c>
    </row>
    <row r="115" spans="2:6" ht="20.100000000000001" customHeight="1" x14ac:dyDescent="0.25">
      <c r="B115" s="4" t="s">
        <v>88</v>
      </c>
      <c r="C115" s="5">
        <v>50</v>
      </c>
      <c r="E115" s="4" t="s">
        <v>88</v>
      </c>
      <c r="F115" s="4">
        <v>50</v>
      </c>
    </row>
    <row r="116" spans="2:6" ht="20.100000000000001" customHeight="1" x14ac:dyDescent="0.25">
      <c r="B116" s="4" t="s">
        <v>89</v>
      </c>
      <c r="C116" s="5">
        <v>100</v>
      </c>
      <c r="E116" s="4" t="s">
        <v>89</v>
      </c>
      <c r="F116" s="4">
        <v>100</v>
      </c>
    </row>
    <row r="117" spans="2:6" ht="20.100000000000001" customHeight="1" x14ac:dyDescent="0.25">
      <c r="B117" s="4" t="s">
        <v>90</v>
      </c>
      <c r="C117" s="5">
        <v>30</v>
      </c>
      <c r="E117" s="4" t="s">
        <v>90</v>
      </c>
      <c r="F117" s="4">
        <v>61</v>
      </c>
    </row>
    <row r="118" spans="2:6" ht="20.100000000000001" customHeight="1" x14ac:dyDescent="0.25">
      <c r="B118" s="4" t="s">
        <v>91</v>
      </c>
      <c r="C118" s="5">
        <v>60</v>
      </c>
      <c r="E118" s="4" t="s">
        <v>91</v>
      </c>
      <c r="F118" s="4">
        <v>60</v>
      </c>
    </row>
    <row r="122" spans="2:6" ht="20.100000000000001" customHeight="1" x14ac:dyDescent="0.25">
      <c r="B122" s="1" t="s">
        <v>92</v>
      </c>
    </row>
    <row r="123" spans="2:6" ht="20.100000000000001" customHeight="1" x14ac:dyDescent="0.25">
      <c r="B123" s="3" t="s">
        <v>0</v>
      </c>
      <c r="C123" s="3" t="s">
        <v>7</v>
      </c>
      <c r="D123" s="3" t="s">
        <v>11</v>
      </c>
    </row>
    <row r="124" spans="2:6" ht="20.100000000000001" customHeight="1" x14ac:dyDescent="0.25">
      <c r="B124" s="4" t="s">
        <v>1</v>
      </c>
      <c r="C124" s="5" t="s">
        <v>8</v>
      </c>
      <c r="D124" s="6">
        <v>25000</v>
      </c>
    </row>
    <row r="125" spans="2:6" ht="20.100000000000001" customHeight="1" x14ac:dyDescent="0.25">
      <c r="B125" s="4" t="s">
        <v>2</v>
      </c>
      <c r="C125" s="5" t="s">
        <v>8</v>
      </c>
      <c r="D125" s="6">
        <v>30000</v>
      </c>
    </row>
    <row r="126" spans="2:6" ht="20.100000000000001" customHeight="1" x14ac:dyDescent="0.25">
      <c r="B126" s="4" t="s">
        <v>3</v>
      </c>
      <c r="C126" s="5" t="s">
        <v>9</v>
      </c>
      <c r="D126" s="6">
        <v>19000</v>
      </c>
    </row>
    <row r="127" spans="2:6" ht="20.100000000000001" customHeight="1" x14ac:dyDescent="0.25">
      <c r="B127" s="4" t="s">
        <v>4</v>
      </c>
      <c r="C127" s="5" t="s">
        <v>10</v>
      </c>
      <c r="D127" s="6">
        <v>23000</v>
      </c>
    </row>
    <row r="128" spans="2:6" ht="20.100000000000001" customHeight="1" x14ac:dyDescent="0.25">
      <c r="B128" s="4" t="s">
        <v>5</v>
      </c>
      <c r="C128" s="5" t="s">
        <v>9</v>
      </c>
      <c r="D128" s="6">
        <v>30000</v>
      </c>
    </row>
    <row r="129" spans="2:4" ht="20.100000000000001" customHeight="1" x14ac:dyDescent="0.25">
      <c r="B129" s="4" t="s">
        <v>6</v>
      </c>
      <c r="C129" s="5" t="s">
        <v>8</v>
      </c>
      <c r="D129" s="6">
        <v>27000</v>
      </c>
    </row>
    <row r="131" spans="2:4" ht="20.100000000000001" customHeight="1" x14ac:dyDescent="0.25">
      <c r="B131" s="7" t="s">
        <v>13</v>
      </c>
      <c r="C131" s="7" t="s">
        <v>11</v>
      </c>
    </row>
    <row r="132" spans="2:4" ht="20.100000000000001" customHeight="1" x14ac:dyDescent="0.25">
      <c r="B132" s="4" t="s">
        <v>3</v>
      </c>
      <c r="C132" s="8"/>
    </row>
  </sheetData>
  <mergeCells count="1">
    <mergeCell ref="B2:D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5FBAE-7BFB-49C9-AE3A-6C0E51DB1390}">
  <sheetPr codeName="Sheet2"/>
  <dimension ref="B2:J132"/>
  <sheetViews>
    <sheetView showGridLines="0" topLeftCell="A109" workbookViewId="0">
      <selection activeCell="F23" sqref="F23"/>
    </sheetView>
  </sheetViews>
  <sheetFormatPr defaultRowHeight="20.100000000000001" customHeight="1" x14ac:dyDescent="0.25"/>
  <cols>
    <col min="1" max="1" width="3.7109375" style="1" customWidth="1"/>
    <col min="2" max="2" width="24.5703125" style="1" customWidth="1"/>
    <col min="3" max="3" width="17.5703125" style="1" customWidth="1"/>
    <col min="4" max="4" width="13.42578125" style="1" bestFit="1" customWidth="1"/>
    <col min="5" max="5" width="12.140625" style="1" bestFit="1" customWidth="1"/>
    <col min="6" max="6" width="11.7109375" style="1" customWidth="1"/>
    <col min="7" max="7" width="12.28515625" style="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13" t="s">
        <v>95</v>
      </c>
      <c r="C2" s="13"/>
      <c r="D2" s="13"/>
      <c r="E2"/>
      <c r="F2"/>
      <c r="G2"/>
    </row>
    <row r="3" spans="2:10" ht="20.100000000000001" customHeight="1" thickTop="1" x14ac:dyDescent="0.25"/>
    <row r="4" spans="2:10" ht="20.100000000000001" customHeight="1" x14ac:dyDescent="0.25">
      <c r="B4" s="1" t="s">
        <v>12</v>
      </c>
    </row>
    <row r="5" spans="2:10" ht="20.100000000000001" customHeight="1" x14ac:dyDescent="0.25">
      <c r="B5" s="3" t="s">
        <v>0</v>
      </c>
      <c r="C5" s="3" t="s">
        <v>7</v>
      </c>
      <c r="D5" s="3" t="s">
        <v>11</v>
      </c>
    </row>
    <row r="6" spans="2:10" ht="20.100000000000001" customHeight="1" x14ac:dyDescent="0.25">
      <c r="B6" s="4" t="s">
        <v>1</v>
      </c>
      <c r="C6" s="5" t="s">
        <v>8</v>
      </c>
      <c r="D6" s="6">
        <v>25000</v>
      </c>
    </row>
    <row r="7" spans="2:10" ht="20.100000000000001" customHeight="1" x14ac:dyDescent="0.25">
      <c r="B7" s="4" t="s">
        <v>2</v>
      </c>
      <c r="C7" s="5" t="s">
        <v>8</v>
      </c>
      <c r="D7" s="6">
        <v>30000</v>
      </c>
      <c r="J7" s="2"/>
    </row>
    <row r="8" spans="2:10" ht="20.100000000000001" customHeight="1" x14ac:dyDescent="0.25">
      <c r="B8" s="4" t="s">
        <v>3</v>
      </c>
      <c r="C8" s="5" t="s">
        <v>9</v>
      </c>
      <c r="D8" s="6">
        <v>19000</v>
      </c>
      <c r="F8"/>
      <c r="G8"/>
      <c r="J8" s="2"/>
    </row>
    <row r="9" spans="2:10" ht="20.100000000000001" customHeight="1" x14ac:dyDescent="0.25">
      <c r="B9" s="4" t="s">
        <v>4</v>
      </c>
      <c r="C9" s="5" t="s">
        <v>10</v>
      </c>
      <c r="D9" s="6">
        <v>23000</v>
      </c>
      <c r="F9"/>
      <c r="G9"/>
      <c r="J9" s="2"/>
    </row>
    <row r="10" spans="2:10" ht="20.100000000000001" customHeight="1" x14ac:dyDescent="0.25">
      <c r="B10" s="4" t="s">
        <v>5</v>
      </c>
      <c r="C10" s="5" t="s">
        <v>9</v>
      </c>
      <c r="D10" s="6">
        <v>30000</v>
      </c>
      <c r="F10"/>
      <c r="G10"/>
      <c r="J10" s="2"/>
    </row>
    <row r="11" spans="2:10" ht="20.100000000000001" customHeight="1" x14ac:dyDescent="0.25">
      <c r="B11" s="4" t="s">
        <v>6</v>
      </c>
      <c r="C11" s="5" t="s">
        <v>8</v>
      </c>
      <c r="D11" s="6">
        <v>27000</v>
      </c>
      <c r="J11" s="2"/>
    </row>
    <row r="12" spans="2:10" ht="20.100000000000001" customHeight="1" x14ac:dyDescent="0.25">
      <c r="J12" s="2"/>
    </row>
    <row r="13" spans="2:10" ht="20.100000000000001" customHeight="1" x14ac:dyDescent="0.25">
      <c r="B13" s="7" t="s">
        <v>13</v>
      </c>
      <c r="C13" s="7" t="s">
        <v>11</v>
      </c>
    </row>
    <row r="14" spans="2:10" ht="20.100000000000001" customHeight="1" x14ac:dyDescent="0.25">
      <c r="B14" s="4" t="s">
        <v>1</v>
      </c>
      <c r="C14" s="8">
        <f>VLOOKUP(B14,B6:D11,3,0)</f>
        <v>25000</v>
      </c>
    </row>
    <row r="17" spans="2:4" ht="20.100000000000001" customHeight="1" x14ac:dyDescent="0.25">
      <c r="B17" s="1" t="s">
        <v>14</v>
      </c>
    </row>
    <row r="18" spans="2:4" ht="20.100000000000001" customHeight="1" x14ac:dyDescent="0.25">
      <c r="B18" s="9" t="s">
        <v>0</v>
      </c>
      <c r="C18" s="9" t="s">
        <v>7</v>
      </c>
      <c r="D18" s="9" t="s">
        <v>11</v>
      </c>
    </row>
    <row r="19" spans="2:4" ht="20.100000000000001" customHeight="1" x14ac:dyDescent="0.25">
      <c r="B19" s="4" t="s">
        <v>1</v>
      </c>
      <c r="C19" s="5" t="s">
        <v>8</v>
      </c>
      <c r="D19" s="6">
        <v>25000</v>
      </c>
    </row>
    <row r="20" spans="2:4" ht="20.100000000000001" customHeight="1" x14ac:dyDescent="0.25">
      <c r="B20" s="4" t="s">
        <v>2</v>
      </c>
      <c r="C20" s="5" t="s">
        <v>8</v>
      </c>
      <c r="D20" s="6">
        <v>30000</v>
      </c>
    </row>
    <row r="21" spans="2:4" ht="20.100000000000001" customHeight="1" x14ac:dyDescent="0.25">
      <c r="B21" s="4" t="s">
        <v>3</v>
      </c>
      <c r="C21" s="5" t="s">
        <v>9</v>
      </c>
      <c r="D21" s="6">
        <v>19000</v>
      </c>
    </row>
    <row r="22" spans="2:4" ht="20.100000000000001" customHeight="1" x14ac:dyDescent="0.25">
      <c r="B22" s="4" t="s">
        <v>4</v>
      </c>
      <c r="C22" s="5" t="s">
        <v>10</v>
      </c>
      <c r="D22" s="6">
        <v>23000</v>
      </c>
    </row>
    <row r="23" spans="2:4" ht="20.100000000000001" customHeight="1" x14ac:dyDescent="0.25">
      <c r="B23" s="4" t="s">
        <v>5</v>
      </c>
      <c r="C23" s="5" t="s">
        <v>9</v>
      </c>
      <c r="D23" s="6">
        <v>30000</v>
      </c>
    </row>
    <row r="24" spans="2:4" ht="20.100000000000001" customHeight="1" x14ac:dyDescent="0.25">
      <c r="B24" s="4" t="s">
        <v>6</v>
      </c>
      <c r="C24" s="5" t="s">
        <v>8</v>
      </c>
      <c r="D24" s="6">
        <v>27000</v>
      </c>
    </row>
    <row r="26" spans="2:4" ht="20.100000000000001" customHeight="1" x14ac:dyDescent="0.25">
      <c r="B26" s="10" t="s">
        <v>13</v>
      </c>
      <c r="C26" s="10" t="s">
        <v>11</v>
      </c>
    </row>
    <row r="27" spans="2:4" ht="20.100000000000001" customHeight="1" x14ac:dyDescent="0.25">
      <c r="B27" s="4" t="s">
        <v>1</v>
      </c>
      <c r="C27" s="8" t="str">
        <f>"$"&amp;VLOOKUP(B27,B19:D24,3,0)&amp;", "&amp;VLOOKUP(B27,B19:D24,2,0)</f>
        <v>$25000, Sales</v>
      </c>
    </row>
    <row r="30" spans="2:4" ht="20.100000000000001" customHeight="1" x14ac:dyDescent="0.25">
      <c r="B30" s="1" t="s">
        <v>15</v>
      </c>
    </row>
    <row r="31" spans="2:4" ht="20.100000000000001" customHeight="1" x14ac:dyDescent="0.25">
      <c r="B31" s="3" t="s">
        <v>0</v>
      </c>
      <c r="C31" s="3" t="s">
        <v>7</v>
      </c>
      <c r="D31" s="3" t="s">
        <v>11</v>
      </c>
    </row>
    <row r="32" spans="2:4" ht="20.100000000000001" customHeight="1" x14ac:dyDescent="0.25">
      <c r="B32" s="4" t="s">
        <v>1</v>
      </c>
      <c r="C32" s="5" t="s">
        <v>8</v>
      </c>
      <c r="D32" s="6">
        <v>25000</v>
      </c>
    </row>
    <row r="33" spans="2:4" ht="20.100000000000001" customHeight="1" x14ac:dyDescent="0.25">
      <c r="B33" s="4" t="s">
        <v>2</v>
      </c>
      <c r="C33" s="5" t="s">
        <v>8</v>
      </c>
      <c r="D33" s="6">
        <v>30000</v>
      </c>
    </row>
    <row r="34" spans="2:4" ht="20.100000000000001" customHeight="1" x14ac:dyDescent="0.25">
      <c r="B34" s="4" t="s">
        <v>3</v>
      </c>
      <c r="C34" s="5" t="s">
        <v>9</v>
      </c>
      <c r="D34" s="6">
        <v>19000</v>
      </c>
    </row>
    <row r="35" spans="2:4" ht="20.100000000000001" customHeight="1" x14ac:dyDescent="0.25">
      <c r="B35" s="4" t="s">
        <v>4</v>
      </c>
      <c r="C35" s="5" t="s">
        <v>10</v>
      </c>
      <c r="D35" s="6">
        <v>23000</v>
      </c>
    </row>
    <row r="36" spans="2:4" ht="20.100000000000001" customHeight="1" x14ac:dyDescent="0.25">
      <c r="B36" s="4" t="s">
        <v>5</v>
      </c>
      <c r="C36" s="5" t="s">
        <v>9</v>
      </c>
      <c r="D36" s="6">
        <v>30000</v>
      </c>
    </row>
    <row r="37" spans="2:4" ht="20.100000000000001" customHeight="1" x14ac:dyDescent="0.25">
      <c r="B37" s="4" t="s">
        <v>6</v>
      </c>
      <c r="C37" s="5" t="s">
        <v>8</v>
      </c>
      <c r="D37" s="6">
        <v>27000</v>
      </c>
    </row>
    <row r="39" spans="2:4" ht="20.100000000000001" customHeight="1" x14ac:dyDescent="0.25">
      <c r="B39" s="7" t="s">
        <v>13</v>
      </c>
      <c r="C39" s="7" t="s">
        <v>11</v>
      </c>
    </row>
    <row r="40" spans="2:4" ht="20.100000000000001" customHeight="1" x14ac:dyDescent="0.25">
      <c r="B40" s="4" t="s">
        <v>16</v>
      </c>
      <c r="C40" s="8">
        <f>VLOOKUP(B40&amp;"*",B32:D37,3,0)</f>
        <v>25000</v>
      </c>
    </row>
    <row r="43" spans="2:4" ht="20.100000000000001" customHeight="1" x14ac:dyDescent="0.25">
      <c r="B43" s="1" t="s">
        <v>27</v>
      </c>
    </row>
    <row r="44" spans="2:4" ht="20.100000000000001" customHeight="1" x14ac:dyDescent="0.25">
      <c r="B44" s="9" t="s">
        <v>17</v>
      </c>
      <c r="C44" s="9" t="s">
        <v>24</v>
      </c>
      <c r="D44" s="9" t="s">
        <v>25</v>
      </c>
    </row>
    <row r="45" spans="2:4" ht="20.100000000000001" customHeight="1" x14ac:dyDescent="0.25">
      <c r="B45" s="4" t="s">
        <v>18</v>
      </c>
      <c r="C45" s="6">
        <v>0</v>
      </c>
      <c r="D45" s="6">
        <v>400</v>
      </c>
    </row>
    <row r="46" spans="2:4" ht="20.100000000000001" customHeight="1" x14ac:dyDescent="0.25">
      <c r="B46" s="4" t="s">
        <v>19</v>
      </c>
      <c r="C46" s="6">
        <v>10001</v>
      </c>
      <c r="D46" s="6">
        <v>600</v>
      </c>
    </row>
    <row r="47" spans="2:4" ht="20.100000000000001" customHeight="1" x14ac:dyDescent="0.25">
      <c r="B47" s="4" t="s">
        <v>20</v>
      </c>
      <c r="C47" s="6">
        <v>20001</v>
      </c>
      <c r="D47" s="6">
        <v>1000</v>
      </c>
    </row>
    <row r="48" spans="2:4" ht="20.100000000000001" customHeight="1" x14ac:dyDescent="0.25">
      <c r="B48" s="4" t="s">
        <v>21</v>
      </c>
      <c r="C48" s="6">
        <v>30001</v>
      </c>
      <c r="D48" s="6">
        <v>12000</v>
      </c>
    </row>
    <row r="49" spans="2:6" ht="20.100000000000001" customHeight="1" x14ac:dyDescent="0.25">
      <c r="B49" s="4" t="s">
        <v>22</v>
      </c>
      <c r="C49" s="6">
        <v>40001</v>
      </c>
      <c r="D49" s="6">
        <v>14000</v>
      </c>
    </row>
    <row r="50" spans="2:6" ht="20.100000000000001" customHeight="1" x14ac:dyDescent="0.25">
      <c r="B50" s="4" t="s">
        <v>23</v>
      </c>
      <c r="C50" s="6">
        <v>50001</v>
      </c>
      <c r="D50" s="6">
        <v>16000</v>
      </c>
    </row>
    <row r="52" spans="2:6" ht="20.100000000000001" customHeight="1" x14ac:dyDescent="0.25">
      <c r="B52" s="10" t="s">
        <v>26</v>
      </c>
      <c r="C52" s="10" t="s">
        <v>25</v>
      </c>
    </row>
    <row r="53" spans="2:6" ht="20.100000000000001" customHeight="1" x14ac:dyDescent="0.25">
      <c r="B53" s="6">
        <v>27000</v>
      </c>
      <c r="C53" s="8">
        <f>VLOOKUP(B53,C45:D50,2,1)</f>
        <v>1000</v>
      </c>
    </row>
    <row r="56" spans="2:6" ht="20.100000000000001" customHeight="1" x14ac:dyDescent="0.25">
      <c r="B56" s="1" t="s">
        <v>28</v>
      </c>
    </row>
    <row r="57" spans="2:6" ht="20.100000000000001" customHeight="1" x14ac:dyDescent="0.25">
      <c r="B57" s="3" t="s">
        <v>29</v>
      </c>
      <c r="C57" s="3" t="s">
        <v>30</v>
      </c>
      <c r="F57" s="12"/>
    </row>
    <row r="58" spans="2:6" ht="20.100000000000001" customHeight="1" x14ac:dyDescent="0.25">
      <c r="B58" s="4">
        <v>0</v>
      </c>
      <c r="C58" s="6" t="s">
        <v>31</v>
      </c>
      <c r="F58" s="11"/>
    </row>
    <row r="59" spans="2:6" ht="20.100000000000001" customHeight="1" x14ac:dyDescent="0.25">
      <c r="B59" s="4">
        <v>16</v>
      </c>
      <c r="C59" s="6" t="s">
        <v>32</v>
      </c>
      <c r="F59" s="11"/>
    </row>
    <row r="60" spans="2:6" ht="20.100000000000001" customHeight="1" x14ac:dyDescent="0.25">
      <c r="B60" s="4">
        <v>31</v>
      </c>
      <c r="C60" s="6" t="s">
        <v>33</v>
      </c>
      <c r="F60" s="11"/>
    </row>
    <row r="61" spans="2:6" ht="20.100000000000001" customHeight="1" x14ac:dyDescent="0.25">
      <c r="B61" s="4">
        <v>46</v>
      </c>
      <c r="C61" s="6" t="s">
        <v>34</v>
      </c>
      <c r="F61" s="11"/>
    </row>
    <row r="62" spans="2:6" ht="20.100000000000001" customHeight="1" x14ac:dyDescent="0.25">
      <c r="B62" s="4">
        <v>61</v>
      </c>
      <c r="C62" s="6" t="s">
        <v>35</v>
      </c>
      <c r="F62" s="11"/>
    </row>
    <row r="64" spans="2:6" ht="20.100000000000001" customHeight="1" x14ac:dyDescent="0.25">
      <c r="B64" s="7" t="s">
        <v>0</v>
      </c>
      <c r="C64" s="7" t="s">
        <v>29</v>
      </c>
      <c r="D64" s="7" t="s">
        <v>30</v>
      </c>
    </row>
    <row r="65" spans="2:5" ht="20.100000000000001" customHeight="1" x14ac:dyDescent="0.25">
      <c r="B65" s="4" t="s">
        <v>1</v>
      </c>
      <c r="C65" s="5">
        <v>28</v>
      </c>
      <c r="D65" s="4" t="str">
        <f>VLOOKUP(C65,$B$58:$C$62,2,1)</f>
        <v>16-30</v>
      </c>
    </row>
    <row r="66" spans="2:5" ht="20.100000000000001" customHeight="1" x14ac:dyDescent="0.25">
      <c r="B66" s="4" t="s">
        <v>2</v>
      </c>
      <c r="C66" s="4">
        <v>12</v>
      </c>
      <c r="D66" s="4" t="str">
        <f t="shared" ref="D66:D70" si="0">VLOOKUP(C66,$B$58:$C$62,2,1)</f>
        <v>0-15</v>
      </c>
    </row>
    <row r="67" spans="2:5" ht="20.100000000000001" customHeight="1" x14ac:dyDescent="0.25">
      <c r="B67" s="4" t="s">
        <v>3</v>
      </c>
      <c r="C67" s="4">
        <v>29</v>
      </c>
      <c r="D67" s="4" t="str">
        <f t="shared" si="0"/>
        <v>16-30</v>
      </c>
    </row>
    <row r="68" spans="2:5" ht="20.100000000000001" customHeight="1" x14ac:dyDescent="0.25">
      <c r="B68" s="4" t="s">
        <v>4</v>
      </c>
      <c r="C68" s="4">
        <v>54</v>
      </c>
      <c r="D68" s="4" t="str">
        <f t="shared" si="0"/>
        <v>46-60</v>
      </c>
    </row>
    <row r="69" spans="2:5" ht="20.100000000000001" customHeight="1" x14ac:dyDescent="0.25">
      <c r="B69" s="4" t="s">
        <v>5</v>
      </c>
      <c r="C69" s="4">
        <v>32</v>
      </c>
      <c r="D69" s="4" t="str">
        <f t="shared" si="0"/>
        <v>31-45</v>
      </c>
    </row>
    <row r="70" spans="2:5" ht="20.100000000000001" customHeight="1" x14ac:dyDescent="0.25">
      <c r="B70" s="4" t="s">
        <v>6</v>
      </c>
      <c r="C70" s="4">
        <v>45</v>
      </c>
      <c r="D70" s="4" t="str">
        <f t="shared" si="0"/>
        <v>31-45</v>
      </c>
    </row>
    <row r="74" spans="2:5" ht="20.100000000000001" customHeight="1" x14ac:dyDescent="0.25">
      <c r="B74" s="1" t="s">
        <v>36</v>
      </c>
    </row>
    <row r="75" spans="2:5" ht="20.100000000000001" customHeight="1" x14ac:dyDescent="0.25">
      <c r="B75" s="9" t="s">
        <v>49</v>
      </c>
      <c r="C75" s="9" t="s">
        <v>37</v>
      </c>
      <c r="D75" s="9" t="s">
        <v>38</v>
      </c>
      <c r="E75" s="9" t="s">
        <v>8</v>
      </c>
    </row>
    <row r="76" spans="2:5" ht="20.100000000000001" customHeight="1" x14ac:dyDescent="0.25">
      <c r="B76" s="4" t="str">
        <f>C76&amp;COUNTIF($C$76:$C76,C76)</f>
        <v>Wilham1</v>
      </c>
      <c r="C76" s="4" t="s">
        <v>45</v>
      </c>
      <c r="D76" s="6" t="s">
        <v>39</v>
      </c>
      <c r="E76" s="6">
        <v>2600</v>
      </c>
    </row>
    <row r="77" spans="2:5" ht="20.100000000000001" customHeight="1" x14ac:dyDescent="0.25">
      <c r="B77" s="4" t="str">
        <f>C77&amp;COUNTIF($C$76:$C77,C77)</f>
        <v>Simon1</v>
      </c>
      <c r="C77" s="4" t="s">
        <v>46</v>
      </c>
      <c r="D77" s="6" t="s">
        <v>40</v>
      </c>
      <c r="E77" s="6">
        <v>11500</v>
      </c>
    </row>
    <row r="78" spans="2:5" ht="20.100000000000001" customHeight="1" x14ac:dyDescent="0.25">
      <c r="B78" s="4" t="str">
        <f>C78&amp;COUNTIF($C$76:$C78,C78)</f>
        <v>Wilham2</v>
      </c>
      <c r="C78" s="4" t="s">
        <v>45</v>
      </c>
      <c r="D78" s="6" t="s">
        <v>41</v>
      </c>
      <c r="E78" s="6">
        <v>13500</v>
      </c>
    </row>
    <row r="79" spans="2:5" ht="20.100000000000001" customHeight="1" x14ac:dyDescent="0.25">
      <c r="B79" s="4" t="str">
        <f>C79&amp;COUNTIF($C$76:$C79,C79)</f>
        <v>Nathan1</v>
      </c>
      <c r="C79" s="4" t="s">
        <v>47</v>
      </c>
      <c r="D79" s="6" t="s">
        <v>42</v>
      </c>
      <c r="E79" s="6">
        <v>17000</v>
      </c>
    </row>
    <row r="80" spans="2:5" ht="20.100000000000001" customHeight="1" x14ac:dyDescent="0.25">
      <c r="B80" s="4" t="str">
        <f>C80&amp;COUNTIF($C$76:$C80,C80)</f>
        <v>Simon2</v>
      </c>
      <c r="C80" s="4" t="s">
        <v>46</v>
      </c>
      <c r="D80" s="6" t="s">
        <v>43</v>
      </c>
      <c r="E80" s="6">
        <v>5500</v>
      </c>
    </row>
    <row r="81" spans="2:6" ht="20.100000000000001" customHeight="1" x14ac:dyDescent="0.25">
      <c r="B81" s="4" t="str">
        <f>C81&amp;COUNTIF($C$76:$C81,C81)</f>
        <v>Wilham3</v>
      </c>
      <c r="C81" s="4" t="s">
        <v>45</v>
      </c>
      <c r="D81" s="6" t="s">
        <v>44</v>
      </c>
      <c r="E81" s="6">
        <v>10000</v>
      </c>
    </row>
    <row r="83" spans="2:6" ht="20.100000000000001" customHeight="1" x14ac:dyDescent="0.25">
      <c r="B83" s="10" t="s">
        <v>37</v>
      </c>
      <c r="C83" s="10" t="s">
        <v>8</v>
      </c>
    </row>
    <row r="84" spans="2:6" ht="20.100000000000001" customHeight="1" x14ac:dyDescent="0.25">
      <c r="B84" s="6" t="s">
        <v>48</v>
      </c>
      <c r="C84" s="8">
        <f>VLOOKUP(B84,B76:E81,4)</f>
        <v>13500</v>
      </c>
    </row>
    <row r="87" spans="2:6" ht="20.100000000000001" customHeight="1" x14ac:dyDescent="0.25">
      <c r="B87" s="1" t="s">
        <v>50</v>
      </c>
    </row>
    <row r="88" spans="2:6" ht="20.100000000000001" customHeight="1" x14ac:dyDescent="0.25">
      <c r="B88" s="3" t="s">
        <v>51</v>
      </c>
      <c r="C88" s="3" t="s">
        <v>38</v>
      </c>
      <c r="E88" s="3" t="s">
        <v>38</v>
      </c>
      <c r="F88" s="3" t="s">
        <v>53</v>
      </c>
    </row>
    <row r="89" spans="2:6" ht="20.100000000000001" customHeight="1" x14ac:dyDescent="0.25">
      <c r="B89" s="4" t="s">
        <v>52</v>
      </c>
      <c r="C89" s="6" t="s">
        <v>58</v>
      </c>
      <c r="E89" s="6" t="s">
        <v>58</v>
      </c>
      <c r="F89" s="6">
        <v>50</v>
      </c>
    </row>
    <row r="90" spans="2:6" ht="20.100000000000001" customHeight="1" x14ac:dyDescent="0.25">
      <c r="B90" s="4" t="s">
        <v>54</v>
      </c>
      <c r="C90" s="6" t="s">
        <v>59</v>
      </c>
      <c r="E90" s="6" t="s">
        <v>59</v>
      </c>
      <c r="F90" s="6">
        <v>100</v>
      </c>
    </row>
    <row r="91" spans="2:6" ht="20.100000000000001" customHeight="1" x14ac:dyDescent="0.25">
      <c r="B91" s="4" t="s">
        <v>55</v>
      </c>
      <c r="C91" s="6" t="s">
        <v>60</v>
      </c>
      <c r="E91" s="6" t="s">
        <v>60</v>
      </c>
      <c r="F91" s="6">
        <v>80</v>
      </c>
    </row>
    <row r="92" spans="2:6" ht="20.100000000000001" customHeight="1" x14ac:dyDescent="0.25">
      <c r="B92" s="4" t="s">
        <v>56</v>
      </c>
      <c r="C92" s="6" t="s">
        <v>61</v>
      </c>
      <c r="E92" s="6" t="s">
        <v>61</v>
      </c>
      <c r="F92" s="6">
        <v>75</v>
      </c>
    </row>
    <row r="93" spans="2:6" ht="20.100000000000001" customHeight="1" x14ac:dyDescent="0.25">
      <c r="B93" s="4" t="s">
        <v>57</v>
      </c>
      <c r="C93" s="6" t="s">
        <v>62</v>
      </c>
      <c r="E93" s="6" t="s">
        <v>62</v>
      </c>
      <c r="F93" s="6">
        <v>35</v>
      </c>
    </row>
    <row r="95" spans="2:6" ht="20.100000000000001" customHeight="1" x14ac:dyDescent="0.25">
      <c r="B95" s="7" t="s">
        <v>51</v>
      </c>
      <c r="C95" s="7" t="s">
        <v>53</v>
      </c>
    </row>
    <row r="96" spans="2:6" ht="20.100000000000001" customHeight="1" x14ac:dyDescent="0.25">
      <c r="B96" s="6" t="s">
        <v>52</v>
      </c>
      <c r="C96" s="8">
        <f>VLOOKUP(VLOOKUP(B96,B89:C93,2,0),E89:F93,2,0)</f>
        <v>50</v>
      </c>
    </row>
    <row r="99" spans="2:6" ht="20.100000000000001" customHeight="1" x14ac:dyDescent="0.25">
      <c r="B99" s="1" t="s">
        <v>63</v>
      </c>
    </row>
    <row r="100" spans="2:6" ht="20.100000000000001" customHeight="1" x14ac:dyDescent="0.25">
      <c r="B100" s="9" t="s">
        <v>64</v>
      </c>
      <c r="C100" s="9" t="s">
        <v>65</v>
      </c>
      <c r="D100" s="9" t="s">
        <v>66</v>
      </c>
      <c r="E100" s="9" t="s">
        <v>81</v>
      </c>
    </row>
    <row r="101" spans="2:6" ht="20.100000000000001" customHeight="1" x14ac:dyDescent="0.25">
      <c r="B101" s="4" t="s">
        <v>67</v>
      </c>
      <c r="C101" s="4" t="s">
        <v>73</v>
      </c>
      <c r="D101" s="6" t="s">
        <v>78</v>
      </c>
      <c r="E101" s="6" t="str">
        <f>VLOOKUP(D101,$C$101:$C$106,1,0)</f>
        <v>New York</v>
      </c>
    </row>
    <row r="102" spans="2:6" ht="20.100000000000001" customHeight="1" x14ac:dyDescent="0.25">
      <c r="B102" s="4" t="s">
        <v>68</v>
      </c>
      <c r="C102" s="4" t="s">
        <v>74</v>
      </c>
      <c r="D102" s="6" t="s">
        <v>93</v>
      </c>
      <c r="E102" s="6" t="e">
        <f t="shared" ref="E102:E106" si="1">VLOOKUP(D102,$C$101:$C$106,1,0)</f>
        <v>#N/A</v>
      </c>
    </row>
    <row r="103" spans="2:6" ht="20.100000000000001" customHeight="1" x14ac:dyDescent="0.25">
      <c r="B103" s="4" t="s">
        <v>69</v>
      </c>
      <c r="C103" s="4" t="s">
        <v>75</v>
      </c>
      <c r="D103" s="6" t="s">
        <v>79</v>
      </c>
      <c r="E103" s="6" t="e">
        <f t="shared" si="1"/>
        <v>#N/A</v>
      </c>
    </row>
    <row r="104" spans="2:6" ht="20.100000000000001" customHeight="1" x14ac:dyDescent="0.25">
      <c r="B104" s="4" t="s">
        <v>70</v>
      </c>
      <c r="C104" s="4" t="s">
        <v>76</v>
      </c>
      <c r="D104" s="6" t="s">
        <v>74</v>
      </c>
      <c r="E104" s="6" t="str">
        <f t="shared" si="1"/>
        <v>Nevada</v>
      </c>
    </row>
    <row r="105" spans="2:6" ht="20.100000000000001" customHeight="1" x14ac:dyDescent="0.25">
      <c r="B105" s="4" t="s">
        <v>71</v>
      </c>
      <c r="C105" s="4" t="s">
        <v>77</v>
      </c>
      <c r="D105" s="6" t="s">
        <v>80</v>
      </c>
      <c r="E105" s="6" t="e">
        <f t="shared" si="1"/>
        <v>#N/A</v>
      </c>
    </row>
    <row r="106" spans="2:6" ht="20.100000000000001" customHeight="1" x14ac:dyDescent="0.25">
      <c r="B106" s="4" t="s">
        <v>72</v>
      </c>
      <c r="C106" s="4" t="s">
        <v>78</v>
      </c>
      <c r="D106" s="6" t="s">
        <v>75</v>
      </c>
      <c r="E106" s="6" t="str">
        <f t="shared" si="1"/>
        <v>Alaska</v>
      </c>
    </row>
    <row r="109" spans="2:6" ht="20.100000000000001" customHeight="1" x14ac:dyDescent="0.25">
      <c r="B109" s="1" t="s">
        <v>82</v>
      </c>
    </row>
    <row r="110" spans="2:6" ht="20.100000000000001" customHeight="1" x14ac:dyDescent="0.25">
      <c r="B110" s="3" t="s">
        <v>0</v>
      </c>
      <c r="C110" s="3" t="s">
        <v>83</v>
      </c>
      <c r="E110" s="3" t="s">
        <v>0</v>
      </c>
      <c r="F110" s="3" t="s">
        <v>94</v>
      </c>
    </row>
    <row r="111" spans="2:6" ht="20.100000000000001" customHeight="1" x14ac:dyDescent="0.25">
      <c r="B111" s="4" t="s">
        <v>84</v>
      </c>
      <c r="C111" s="5">
        <v>90</v>
      </c>
      <c r="E111" s="4" t="s">
        <v>84</v>
      </c>
      <c r="F111" s="4">
        <v>90</v>
      </c>
    </row>
    <row r="112" spans="2:6" ht="20.100000000000001" customHeight="1" x14ac:dyDescent="0.25">
      <c r="B112" s="4" t="s">
        <v>85</v>
      </c>
      <c r="C112" s="5">
        <v>25</v>
      </c>
      <c r="E112" s="4" t="s">
        <v>85</v>
      </c>
      <c r="F112" s="4">
        <v>52</v>
      </c>
    </row>
    <row r="113" spans="2:6" ht="20.100000000000001" customHeight="1" x14ac:dyDescent="0.25">
      <c r="B113" s="4" t="s">
        <v>86</v>
      </c>
      <c r="C113" s="5">
        <v>80</v>
      </c>
      <c r="E113" s="4" t="s">
        <v>86</v>
      </c>
      <c r="F113" s="4">
        <v>80</v>
      </c>
    </row>
    <row r="114" spans="2:6" ht="20.100000000000001" customHeight="1" x14ac:dyDescent="0.25">
      <c r="B114" s="4" t="s">
        <v>87</v>
      </c>
      <c r="C114" s="5">
        <v>70</v>
      </c>
      <c r="E114" s="4" t="s">
        <v>87</v>
      </c>
      <c r="F114" s="4">
        <v>70</v>
      </c>
    </row>
    <row r="115" spans="2:6" ht="20.100000000000001" customHeight="1" x14ac:dyDescent="0.25">
      <c r="B115" s="4" t="s">
        <v>88</v>
      </c>
      <c r="C115" s="5">
        <v>50</v>
      </c>
      <c r="E115" s="4" t="s">
        <v>88</v>
      </c>
      <c r="F115" s="4">
        <v>50</v>
      </c>
    </row>
    <row r="116" spans="2:6" ht="20.100000000000001" customHeight="1" x14ac:dyDescent="0.25">
      <c r="B116" s="4" t="s">
        <v>89</v>
      </c>
      <c r="C116" s="5">
        <v>100</v>
      </c>
      <c r="E116" s="4" t="s">
        <v>89</v>
      </c>
      <c r="F116" s="4">
        <v>100</v>
      </c>
    </row>
    <row r="117" spans="2:6" ht="20.100000000000001" customHeight="1" x14ac:dyDescent="0.25">
      <c r="B117" s="4" t="s">
        <v>90</v>
      </c>
      <c r="C117" s="5">
        <v>30</v>
      </c>
      <c r="E117" s="4" t="s">
        <v>90</v>
      </c>
      <c r="F117" s="4">
        <v>61</v>
      </c>
    </row>
    <row r="118" spans="2:6" ht="20.100000000000001" customHeight="1" x14ac:dyDescent="0.25">
      <c r="B118" s="4" t="s">
        <v>91</v>
      </c>
      <c r="C118" s="5">
        <v>60</v>
      </c>
      <c r="E118" s="4" t="s">
        <v>91</v>
      </c>
      <c r="F118" s="4">
        <v>60</v>
      </c>
    </row>
    <row r="122" spans="2:6" ht="20.100000000000001" customHeight="1" x14ac:dyDescent="0.25">
      <c r="B122" s="1" t="s">
        <v>92</v>
      </c>
    </row>
    <row r="123" spans="2:6" ht="20.100000000000001" customHeight="1" x14ac:dyDescent="0.25">
      <c r="B123" s="3" t="s">
        <v>0</v>
      </c>
      <c r="C123" s="3" t="s">
        <v>7</v>
      </c>
      <c r="D123" s="3" t="s">
        <v>11</v>
      </c>
    </row>
    <row r="124" spans="2:6" ht="20.100000000000001" customHeight="1" x14ac:dyDescent="0.25">
      <c r="B124" s="4" t="s">
        <v>1</v>
      </c>
      <c r="C124" s="5" t="s">
        <v>8</v>
      </c>
      <c r="D124" s="6">
        <v>25000</v>
      </c>
    </row>
    <row r="125" spans="2:6" ht="20.100000000000001" customHeight="1" x14ac:dyDescent="0.25">
      <c r="B125" s="4" t="s">
        <v>2</v>
      </c>
      <c r="C125" s="5" t="s">
        <v>8</v>
      </c>
      <c r="D125" s="6">
        <v>30000</v>
      </c>
    </row>
    <row r="126" spans="2:6" ht="20.100000000000001" customHeight="1" x14ac:dyDescent="0.25">
      <c r="B126" s="4" t="s">
        <v>3</v>
      </c>
      <c r="C126" s="5" t="s">
        <v>9</v>
      </c>
      <c r="D126" s="6">
        <v>19000</v>
      </c>
    </row>
    <row r="127" spans="2:6" ht="20.100000000000001" customHeight="1" x14ac:dyDescent="0.25">
      <c r="B127" s="4" t="s">
        <v>4</v>
      </c>
      <c r="C127" s="5" t="s">
        <v>10</v>
      </c>
      <c r="D127" s="6">
        <v>23000</v>
      </c>
    </row>
    <row r="128" spans="2:6" ht="20.100000000000001" customHeight="1" x14ac:dyDescent="0.25">
      <c r="B128" s="4" t="s">
        <v>5</v>
      </c>
      <c r="C128" s="5" t="s">
        <v>9</v>
      </c>
      <c r="D128" s="6">
        <v>30000</v>
      </c>
    </row>
    <row r="129" spans="2:4" ht="20.100000000000001" customHeight="1" x14ac:dyDescent="0.25">
      <c r="B129" s="4" t="s">
        <v>6</v>
      </c>
      <c r="C129" s="5" t="s">
        <v>8</v>
      </c>
      <c r="D129" s="6">
        <v>27000</v>
      </c>
    </row>
    <row r="131" spans="2:4" ht="20.100000000000001" customHeight="1" x14ac:dyDescent="0.25">
      <c r="B131" s="7" t="s">
        <v>13</v>
      </c>
      <c r="C131" s="7" t="s">
        <v>11</v>
      </c>
    </row>
    <row r="132" spans="2:4" ht="20.100000000000001" customHeight="1" x14ac:dyDescent="0.25">
      <c r="B132" s="4" t="s">
        <v>3</v>
      </c>
      <c r="C132" s="8">
        <v>19000</v>
      </c>
    </row>
  </sheetData>
  <mergeCells count="1">
    <mergeCell ref="B2:D2"/>
  </mergeCells>
  <conditionalFormatting sqref="B111:C118">
    <cfRule type="expression" dxfId="0" priority="1">
      <formula>VLOOKUP($B111,$E$111:$F$118,2,0)&gt;$C111</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VBA_VLOOKUP_Function_10">
                <anchor moveWithCells="1" sizeWithCells="1">
                  <from>
                    <xdr:col>3</xdr:col>
                    <xdr:colOff>95250</xdr:colOff>
                    <xdr:row>129</xdr:row>
                    <xdr:rowOff>238125</xdr:rowOff>
                  </from>
                  <to>
                    <xdr:col>3</xdr:col>
                    <xdr:colOff>885825</xdr:colOff>
                    <xdr:row>132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cp:lastModifiedBy>
  <dcterms:created xsi:type="dcterms:W3CDTF">2015-06-05T18:17:20Z</dcterms:created>
  <dcterms:modified xsi:type="dcterms:W3CDTF">2022-11-09T09:33:33Z</dcterms:modified>
</cp:coreProperties>
</file>