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e\Article 84\"/>
    </mc:Choice>
  </mc:AlternateContent>
  <xr:revisionPtr revIDLastSave="0" documentId="13_ncr:1_{125F62EF-E2CF-4ED5-896B-562D3CCDA435}" xr6:coauthVersionLast="47" xr6:coauthVersionMax="47" xr10:uidLastSave="{00000000-0000-0000-0000-000000000000}"/>
  <bookViews>
    <workbookView xWindow="-108" yWindow="-108" windowWidth="23256" windowHeight="12576" xr2:uid="{427A6974-E7D3-4D2C-A54E-BCE5531B2D18}"/>
  </bookViews>
  <sheets>
    <sheet name="Dataset" sheetId="1" r:id="rId1"/>
    <sheet name="Calculating Depreciable Cost" sheetId="2" r:id="rId2"/>
    <sheet name="Evaluate Depreciation Per Unit" sheetId="3" r:id="rId3"/>
    <sheet name="Find Opening Book Value" sheetId="5" r:id="rId4"/>
    <sheet name="Determine Depreciation Expense" sheetId="4" r:id="rId5"/>
    <sheet name="Accumulated Depreciation" sheetId="6" r:id="rId6"/>
    <sheet name="Find Closing Book Value" sheetId="7" r:id="rId7"/>
    <sheet name="Evaluating Total and Adjusting" sheetId="8" r:id="rId8"/>
    <sheet name="Final Output" sheetId="10" r:id="rId9"/>
    <sheet name="Practice Sheet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0" l="1"/>
  <c r="F15" i="10" s="1"/>
  <c r="F16" i="10" s="1"/>
  <c r="F17" i="10" s="1"/>
  <c r="F17" i="8"/>
  <c r="F16" i="8"/>
  <c r="F15" i="8"/>
  <c r="F14" i="8"/>
  <c r="F14" i="7"/>
  <c r="F15" i="7" s="1"/>
  <c r="F16" i="7" s="1"/>
  <c r="F17" i="7" s="1"/>
  <c r="F18" i="7" s="1"/>
  <c r="F16" i="6"/>
  <c r="F17" i="6" s="1"/>
  <c r="F18" i="6" s="1"/>
  <c r="F15" i="6"/>
  <c r="C14" i="10"/>
  <c r="C9" i="10"/>
  <c r="C10" i="10" s="1"/>
  <c r="E17" i="8"/>
  <c r="C10" i="8"/>
  <c r="C14" i="8"/>
  <c r="C9" i="8"/>
  <c r="C14" i="7"/>
  <c r="C9" i="7"/>
  <c r="C10" i="7" s="1"/>
  <c r="C14" i="6"/>
  <c r="C9" i="6"/>
  <c r="C10" i="6" s="1"/>
  <c r="C14" i="5"/>
  <c r="C9" i="5"/>
  <c r="C10" i="5" s="1"/>
  <c r="C15" i="4"/>
  <c r="E15" i="4"/>
  <c r="E16" i="4"/>
  <c r="E17" i="4"/>
  <c r="E18" i="4"/>
  <c r="E14" i="4"/>
  <c r="C16" i="4"/>
  <c r="C17" i="4" s="1"/>
  <c r="C18" i="4" s="1"/>
  <c r="C14" i="4"/>
  <c r="C9" i="4"/>
  <c r="C10" i="4" s="1"/>
  <c r="C10" i="3"/>
  <c r="C9" i="3"/>
  <c r="C9" i="2"/>
  <c r="E14" i="10" l="1"/>
  <c r="E15" i="10"/>
  <c r="E16" i="10"/>
  <c r="E16" i="8"/>
  <c r="E14" i="8"/>
  <c r="G14" i="8" s="1"/>
  <c r="C15" i="8" s="1"/>
  <c r="G15" i="8" s="1"/>
  <c r="C16" i="8" s="1"/>
  <c r="G16" i="8" s="1"/>
  <c r="C17" i="8" s="1"/>
  <c r="G17" i="8" s="1"/>
  <c r="E15" i="8"/>
  <c r="E18" i="7"/>
  <c r="E16" i="7"/>
  <c r="E14" i="7"/>
  <c r="E17" i="7"/>
  <c r="E15" i="7"/>
  <c r="E18" i="6"/>
  <c r="E16" i="6"/>
  <c r="E14" i="6"/>
  <c r="F14" i="6" s="1"/>
  <c r="E17" i="6"/>
  <c r="E15" i="6"/>
  <c r="C15" i="6"/>
  <c r="C16" i="6" s="1"/>
  <c r="C17" i="6" s="1"/>
  <c r="C18" i="6" s="1"/>
  <c r="C15" i="5"/>
  <c r="C16" i="5" s="1"/>
  <c r="C17" i="5" s="1"/>
  <c r="C18" i="5" s="1"/>
  <c r="G14" i="10" l="1"/>
  <c r="C15" i="10" s="1"/>
  <c r="G15" i="10" s="1"/>
  <c r="C16" i="10" s="1"/>
  <c r="G16" i="10" s="1"/>
  <c r="G14" i="7"/>
  <c r="C15" i="7" s="1"/>
  <c r="G15" i="7" s="1"/>
  <c r="C16" i="7" s="1"/>
  <c r="G16" i="7" s="1"/>
  <c r="C17" i="7" s="1"/>
  <c r="G17" i="7" s="1"/>
  <c r="C18" i="7" s="1"/>
  <c r="G18" i="7" s="1"/>
  <c r="E18" i="8"/>
  <c r="E17" i="10" l="1"/>
  <c r="C17" i="10"/>
  <c r="G17" i="10" s="1"/>
  <c r="E18" i="10" l="1"/>
</calcChain>
</file>

<file path=xl/sharedStrings.xml><?xml version="1.0" encoding="utf-8"?>
<sst xmlns="http://schemas.openxmlformats.org/spreadsheetml/2006/main" count="118" uniqueCount="23">
  <si>
    <t>Calculating Units of Production Depreciation</t>
  </si>
  <si>
    <t>Amount Details</t>
  </si>
  <si>
    <t>Asset Cost</t>
  </si>
  <si>
    <t>Salvage Value</t>
  </si>
  <si>
    <t>Useful Units (Miles)</t>
  </si>
  <si>
    <t>Years</t>
  </si>
  <si>
    <t>Driven Miles</t>
  </si>
  <si>
    <t>Calculating Depreciable Cost</t>
  </si>
  <si>
    <t>Depreciable Cost</t>
  </si>
  <si>
    <t>Depreciation Per Unit</t>
  </si>
  <si>
    <t>Evaluating Depreciation Per Unit</t>
  </si>
  <si>
    <t>Opening Book Value</t>
  </si>
  <si>
    <t>Depreciation Expense</t>
  </si>
  <si>
    <t>Accumulated Depreciation</t>
  </si>
  <si>
    <t>Closing Book Value</t>
  </si>
  <si>
    <t>Finding Opening Book Value</t>
  </si>
  <si>
    <t>Determining Depreciation Expense</t>
  </si>
  <si>
    <t>Calculating Accumulated Depreciation</t>
  </si>
  <si>
    <t>Finding Closing Book Value</t>
  </si>
  <si>
    <t>Evaluating Total and Adjusting Accordingly</t>
  </si>
  <si>
    <t>Total</t>
  </si>
  <si>
    <t>Do It Yourself</t>
  </si>
  <si>
    <t>Units of Production Depreciation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</si>
</sst>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1" xfId="1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CF96F-9E2C-4C11-B45B-5A1ACBA3759B}">
  <dimension ref="B2:E15"/>
  <sheetViews>
    <sheetView showGridLines="0" tabSelected="1" workbookViewId="0">
      <selection activeCell="F19" sqref="F19"/>
    </sheetView>
  </sheetViews>
  <sheetFormatPr defaultColWidth="9.109375" defaultRowHeight="20.100000000000001" customHeight="1" x14ac:dyDescent="0.3"/>
  <cols>
    <col min="1" max="1" width="3.88671875" style="1" customWidth="1"/>
    <col min="2" max="2" width="29.5546875" style="1" customWidth="1"/>
    <col min="3" max="3" width="28.33203125" style="1" customWidth="1"/>
    <col min="4" max="16384" width="9.109375" style="1"/>
  </cols>
  <sheetData>
    <row r="2" spans="2:5" ht="20.100000000000001" customHeight="1" thickBot="1" x14ac:dyDescent="0.35">
      <c r="B2" s="14" t="s">
        <v>0</v>
      </c>
      <c r="C2" s="14"/>
    </row>
    <row r="3" spans="2:5" ht="20.100000000000001" customHeight="1" thickTop="1" x14ac:dyDescent="0.3"/>
    <row r="4" spans="2:5" ht="20.100000000000001" customHeight="1" x14ac:dyDescent="0.3">
      <c r="B4" s="15" t="s">
        <v>1</v>
      </c>
      <c r="C4" s="15"/>
    </row>
    <row r="5" spans="2:5" ht="20.100000000000001" customHeight="1" x14ac:dyDescent="0.3">
      <c r="B5" s="3" t="s">
        <v>2</v>
      </c>
      <c r="C5" s="5">
        <v>150000</v>
      </c>
    </row>
    <row r="6" spans="2:5" ht="20.100000000000001" customHeight="1" x14ac:dyDescent="0.3">
      <c r="B6" s="3" t="s">
        <v>3</v>
      </c>
      <c r="C6" s="5">
        <v>40000</v>
      </c>
    </row>
    <row r="7" spans="2:5" ht="20.100000000000001" customHeight="1" x14ac:dyDescent="0.3">
      <c r="B7" s="3" t="s">
        <v>4</v>
      </c>
      <c r="C7" s="6">
        <v>115000</v>
      </c>
    </row>
    <row r="9" spans="2:5" ht="20.100000000000001" customHeight="1" x14ac:dyDescent="0.3">
      <c r="B9" s="4" t="s">
        <v>5</v>
      </c>
      <c r="C9" s="4" t="s">
        <v>6</v>
      </c>
    </row>
    <row r="10" spans="2:5" ht="20.100000000000001" customHeight="1" x14ac:dyDescent="0.3">
      <c r="B10" s="2">
        <v>2018</v>
      </c>
      <c r="C10" s="6">
        <v>22000</v>
      </c>
    </row>
    <row r="11" spans="2:5" ht="20.100000000000001" customHeight="1" x14ac:dyDescent="0.3">
      <c r="B11" s="2">
        <v>2019</v>
      </c>
      <c r="C11" s="6">
        <v>28000</v>
      </c>
    </row>
    <row r="12" spans="2:5" ht="20.100000000000001" customHeight="1" x14ac:dyDescent="0.3">
      <c r="B12" s="2">
        <v>2020</v>
      </c>
      <c r="C12" s="6">
        <v>35000</v>
      </c>
    </row>
    <row r="13" spans="2:5" ht="20.100000000000001" customHeight="1" x14ac:dyDescent="0.3">
      <c r="B13" s="2">
        <v>2021</v>
      </c>
      <c r="C13" s="6">
        <v>31000</v>
      </c>
      <c r="E13" s="7"/>
    </row>
    <row r="14" spans="2:5" ht="20.100000000000001" customHeight="1" x14ac:dyDescent="0.3">
      <c r="B14" s="2">
        <v>2022</v>
      </c>
      <c r="C14" s="6">
        <v>15000</v>
      </c>
    </row>
    <row r="15" spans="2:5" ht="20.100000000000001" customHeight="1" x14ac:dyDescent="0.3">
      <c r="E15" s="7"/>
    </row>
  </sheetData>
  <mergeCells count="2">
    <mergeCell ref="B2:C2"/>
    <mergeCell ref="B4:C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C72A-649F-43D0-BF5D-9F38BBB0754D}">
  <dimension ref="B2:H19"/>
  <sheetViews>
    <sheetView showGridLines="0" workbookViewId="0">
      <selection activeCell="K27" sqref="K27"/>
    </sheetView>
  </sheetViews>
  <sheetFormatPr defaultColWidth="9.109375" defaultRowHeight="20.100000000000001" customHeight="1" x14ac:dyDescent="0.3"/>
  <cols>
    <col min="1" max="1" width="3.88671875" style="1" customWidth="1"/>
    <col min="2" max="2" width="28.109375" style="1" customWidth="1"/>
    <col min="3" max="3" width="15.6640625" style="1" customWidth="1"/>
    <col min="4" max="4" width="15.33203125" style="1" customWidth="1"/>
    <col min="5" max="6" width="17" style="1" customWidth="1"/>
    <col min="7" max="7" width="14.6640625" style="1" customWidth="1"/>
    <col min="8" max="16384" width="9.109375" style="1"/>
  </cols>
  <sheetData>
    <row r="2" spans="2:7" ht="20.100000000000001" customHeight="1" thickBot="1" x14ac:dyDescent="0.35">
      <c r="B2" s="14" t="s">
        <v>21</v>
      </c>
      <c r="C2" s="14"/>
      <c r="D2" s="14"/>
      <c r="E2" s="14"/>
      <c r="F2" s="14"/>
      <c r="G2" s="14"/>
    </row>
    <row r="3" spans="2:7" ht="20.100000000000001" customHeight="1" thickTop="1" x14ac:dyDescent="0.3"/>
    <row r="4" spans="2:7" ht="20.100000000000001" customHeight="1" x14ac:dyDescent="0.3">
      <c r="B4" s="15" t="s">
        <v>1</v>
      </c>
      <c r="C4" s="15"/>
      <c r="D4" s="9"/>
      <c r="E4" s="9"/>
      <c r="F4" s="9"/>
    </row>
    <row r="5" spans="2:7" ht="20.100000000000001" customHeight="1" x14ac:dyDescent="0.3">
      <c r="B5" s="3" t="s">
        <v>2</v>
      </c>
      <c r="C5" s="5">
        <v>150000</v>
      </c>
      <c r="D5" s="11"/>
      <c r="E5" s="11"/>
      <c r="F5" s="11"/>
    </row>
    <row r="6" spans="2:7" ht="20.100000000000001" customHeight="1" x14ac:dyDescent="0.3">
      <c r="B6" s="3" t="s">
        <v>3</v>
      </c>
      <c r="C6" s="5">
        <v>40000</v>
      </c>
      <c r="D6" s="11"/>
      <c r="E6" s="11"/>
      <c r="F6" s="11"/>
    </row>
    <row r="7" spans="2:7" ht="20.100000000000001" customHeight="1" x14ac:dyDescent="0.3">
      <c r="B7" s="3" t="s">
        <v>4</v>
      </c>
      <c r="C7" s="6">
        <v>115000</v>
      </c>
      <c r="D7" s="8"/>
      <c r="E7" s="8"/>
      <c r="F7" s="8"/>
    </row>
    <row r="8" spans="2:7" ht="20.100000000000001" customHeight="1" x14ac:dyDescent="0.3">
      <c r="B8" s="9"/>
      <c r="C8" s="8"/>
      <c r="D8" s="8"/>
      <c r="E8" s="8"/>
      <c r="F8" s="8"/>
    </row>
    <row r="9" spans="2:7" ht="20.100000000000001" customHeight="1" x14ac:dyDescent="0.3">
      <c r="B9" s="3" t="s">
        <v>8</v>
      </c>
      <c r="C9" s="5"/>
      <c r="D9" s="11"/>
      <c r="E9" s="11"/>
      <c r="F9" s="11"/>
    </row>
    <row r="10" spans="2:7" ht="20.100000000000001" customHeight="1" x14ac:dyDescent="0.3">
      <c r="B10" s="3" t="s">
        <v>9</v>
      </c>
      <c r="C10" s="10"/>
      <c r="D10" s="12"/>
      <c r="E10" s="12"/>
      <c r="F10" s="12"/>
    </row>
    <row r="12" spans="2:7" ht="20.100000000000001" customHeight="1" x14ac:dyDescent="0.3">
      <c r="B12" s="16" t="s">
        <v>5</v>
      </c>
      <c r="C12" s="18" t="s">
        <v>11</v>
      </c>
      <c r="D12" s="18" t="s">
        <v>6</v>
      </c>
      <c r="E12" s="18" t="s">
        <v>12</v>
      </c>
      <c r="F12" s="18" t="s">
        <v>13</v>
      </c>
      <c r="G12" s="18" t="s">
        <v>14</v>
      </c>
    </row>
    <row r="13" spans="2:7" ht="20.100000000000001" customHeight="1" x14ac:dyDescent="0.3">
      <c r="B13" s="17"/>
      <c r="C13" s="19"/>
      <c r="D13" s="19"/>
      <c r="E13" s="19"/>
      <c r="F13" s="19"/>
      <c r="G13" s="19"/>
    </row>
    <row r="14" spans="2:7" ht="20.100000000000001" customHeight="1" x14ac:dyDescent="0.3">
      <c r="B14" s="2">
        <v>2018</v>
      </c>
      <c r="C14" s="5"/>
      <c r="D14" s="6">
        <v>22000</v>
      </c>
      <c r="E14" s="5"/>
      <c r="F14" s="5"/>
      <c r="G14" s="5"/>
    </row>
    <row r="15" spans="2:7" ht="20.100000000000001" customHeight="1" x14ac:dyDescent="0.3">
      <c r="B15" s="2">
        <v>2019</v>
      </c>
      <c r="C15" s="5"/>
      <c r="D15" s="6">
        <v>26000</v>
      </c>
      <c r="E15" s="5"/>
      <c r="F15" s="5"/>
      <c r="G15" s="5"/>
    </row>
    <row r="16" spans="2:7" ht="20.100000000000001" customHeight="1" x14ac:dyDescent="0.3">
      <c r="B16" s="2">
        <v>2020</v>
      </c>
      <c r="C16" s="5"/>
      <c r="D16" s="6">
        <v>33000</v>
      </c>
      <c r="E16" s="5"/>
      <c r="F16" s="5"/>
      <c r="G16" s="5"/>
    </row>
    <row r="17" spans="2:8" ht="20.100000000000001" customHeight="1" x14ac:dyDescent="0.3">
      <c r="B17" s="2">
        <v>2021</v>
      </c>
      <c r="C17" s="5"/>
      <c r="D17" s="6">
        <v>30000</v>
      </c>
      <c r="E17" s="5"/>
      <c r="F17" s="5"/>
      <c r="G17" s="5"/>
    </row>
    <row r="18" spans="2:8" ht="20.100000000000001" customHeight="1" x14ac:dyDescent="0.3">
      <c r="B18" s="2">
        <v>2022</v>
      </c>
      <c r="C18" s="5"/>
      <c r="D18" s="6">
        <v>15000</v>
      </c>
      <c r="E18" s="5"/>
      <c r="F18" s="5"/>
      <c r="G18" s="5"/>
    </row>
    <row r="19" spans="2:8" ht="20.100000000000001" customHeight="1" x14ac:dyDescent="0.3">
      <c r="B19" s="4" t="s">
        <v>20</v>
      </c>
      <c r="C19" s="13"/>
      <c r="D19" s="13"/>
      <c r="E19" s="5"/>
      <c r="F19" s="13"/>
      <c r="G19" s="13"/>
      <c r="H19" s="7"/>
    </row>
  </sheetData>
  <mergeCells count="8">
    <mergeCell ref="B2:G2"/>
    <mergeCell ref="B4:C4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0E05-502C-4A99-BDB9-36D9BC272594}">
  <dimension ref="B2:E17"/>
  <sheetViews>
    <sheetView showGridLines="0" workbookViewId="0">
      <selection activeCell="F20" sqref="F20"/>
    </sheetView>
  </sheetViews>
  <sheetFormatPr defaultColWidth="9.109375" defaultRowHeight="20.100000000000001" customHeight="1" x14ac:dyDescent="0.3"/>
  <cols>
    <col min="1" max="1" width="3.88671875" style="1" customWidth="1"/>
    <col min="2" max="2" width="29.5546875" style="1" customWidth="1"/>
    <col min="3" max="3" width="28.33203125" style="1" customWidth="1"/>
    <col min="4" max="16384" width="9.109375" style="1"/>
  </cols>
  <sheetData>
    <row r="2" spans="2:3" ht="20.100000000000001" customHeight="1" thickBot="1" x14ac:dyDescent="0.35">
      <c r="B2" s="14" t="s">
        <v>7</v>
      </c>
      <c r="C2" s="14"/>
    </row>
    <row r="3" spans="2:3" ht="20.100000000000001" customHeight="1" thickTop="1" x14ac:dyDescent="0.3"/>
    <row r="4" spans="2:3" ht="20.100000000000001" customHeight="1" x14ac:dyDescent="0.3">
      <c r="B4" s="15" t="s">
        <v>1</v>
      </c>
      <c r="C4" s="15"/>
    </row>
    <row r="5" spans="2:3" ht="20.100000000000001" customHeight="1" x14ac:dyDescent="0.3">
      <c r="B5" s="3" t="s">
        <v>2</v>
      </c>
      <c r="C5" s="5">
        <v>150000</v>
      </c>
    </row>
    <row r="6" spans="2:3" ht="20.100000000000001" customHeight="1" x14ac:dyDescent="0.3">
      <c r="B6" s="3" t="s">
        <v>3</v>
      </c>
      <c r="C6" s="5">
        <v>40000</v>
      </c>
    </row>
    <row r="7" spans="2:3" ht="20.100000000000001" customHeight="1" x14ac:dyDescent="0.3">
      <c r="B7" s="3" t="s">
        <v>4</v>
      </c>
      <c r="C7" s="6">
        <v>115000</v>
      </c>
    </row>
    <row r="8" spans="2:3" ht="20.100000000000001" customHeight="1" x14ac:dyDescent="0.3">
      <c r="B8" s="9"/>
      <c r="C8" s="8"/>
    </row>
    <row r="9" spans="2:3" ht="20.100000000000001" customHeight="1" x14ac:dyDescent="0.3">
      <c r="B9" s="3" t="s">
        <v>8</v>
      </c>
      <c r="C9" s="5">
        <f>C5-C6</f>
        <v>110000</v>
      </c>
    </row>
    <row r="11" spans="2:3" ht="20.100000000000001" customHeight="1" x14ac:dyDescent="0.3">
      <c r="B11" s="4" t="s">
        <v>5</v>
      </c>
      <c r="C11" s="4" t="s">
        <v>6</v>
      </c>
    </row>
    <row r="12" spans="2:3" ht="20.100000000000001" customHeight="1" x14ac:dyDescent="0.3">
      <c r="B12" s="2">
        <v>2018</v>
      </c>
      <c r="C12" s="6">
        <v>22000</v>
      </c>
    </row>
    <row r="13" spans="2:3" ht="20.100000000000001" customHeight="1" x14ac:dyDescent="0.3">
      <c r="B13" s="2">
        <v>2019</v>
      </c>
      <c r="C13" s="6">
        <v>28000</v>
      </c>
    </row>
    <row r="14" spans="2:3" ht="20.100000000000001" customHeight="1" x14ac:dyDescent="0.3">
      <c r="B14" s="2">
        <v>2020</v>
      </c>
      <c r="C14" s="6">
        <v>35000</v>
      </c>
    </row>
    <row r="15" spans="2:3" ht="20.100000000000001" customHeight="1" x14ac:dyDescent="0.3">
      <c r="B15" s="2">
        <v>2021</v>
      </c>
      <c r="C15" s="6">
        <v>31000</v>
      </c>
    </row>
    <row r="16" spans="2:3" ht="20.100000000000001" customHeight="1" x14ac:dyDescent="0.3">
      <c r="B16" s="2">
        <v>2022</v>
      </c>
      <c r="C16" s="6">
        <v>15000</v>
      </c>
    </row>
    <row r="17" spans="5:5" ht="20.100000000000001" customHeight="1" x14ac:dyDescent="0.3">
      <c r="E17" s="7"/>
    </row>
  </sheetData>
  <mergeCells count="2">
    <mergeCell ref="B2:C2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680C2-BD8D-4E80-BEC5-596C75192EBF}">
  <dimension ref="B2:E18"/>
  <sheetViews>
    <sheetView showGridLines="0" workbookViewId="0">
      <selection activeCell="F19" sqref="F19"/>
    </sheetView>
  </sheetViews>
  <sheetFormatPr defaultColWidth="9.109375" defaultRowHeight="20.100000000000001" customHeight="1" x14ac:dyDescent="0.3"/>
  <cols>
    <col min="1" max="1" width="3.88671875" style="1" customWidth="1"/>
    <col min="2" max="2" width="29.5546875" style="1" customWidth="1"/>
    <col min="3" max="3" width="28.33203125" style="1" customWidth="1"/>
    <col min="4" max="16384" width="9.109375" style="1"/>
  </cols>
  <sheetData>
    <row r="2" spans="2:3" ht="20.100000000000001" customHeight="1" thickBot="1" x14ac:dyDescent="0.35">
      <c r="B2" s="14" t="s">
        <v>10</v>
      </c>
      <c r="C2" s="14"/>
    </row>
    <row r="3" spans="2:3" ht="20.100000000000001" customHeight="1" thickTop="1" x14ac:dyDescent="0.3"/>
    <row r="4" spans="2:3" ht="20.100000000000001" customHeight="1" x14ac:dyDescent="0.3">
      <c r="B4" s="15" t="s">
        <v>1</v>
      </c>
      <c r="C4" s="15"/>
    </row>
    <row r="5" spans="2:3" ht="20.100000000000001" customHeight="1" x14ac:dyDescent="0.3">
      <c r="B5" s="3" t="s">
        <v>2</v>
      </c>
      <c r="C5" s="5">
        <v>150000</v>
      </c>
    </row>
    <row r="6" spans="2:3" ht="20.100000000000001" customHeight="1" x14ac:dyDescent="0.3">
      <c r="B6" s="3" t="s">
        <v>3</v>
      </c>
      <c r="C6" s="5">
        <v>40000</v>
      </c>
    </row>
    <row r="7" spans="2:3" ht="20.100000000000001" customHeight="1" x14ac:dyDescent="0.3">
      <c r="B7" s="3" t="s">
        <v>4</v>
      </c>
      <c r="C7" s="6">
        <v>115000</v>
      </c>
    </row>
    <row r="8" spans="2:3" ht="20.100000000000001" customHeight="1" x14ac:dyDescent="0.3">
      <c r="B8" s="9"/>
      <c r="C8" s="8"/>
    </row>
    <row r="9" spans="2:3" ht="20.100000000000001" customHeight="1" x14ac:dyDescent="0.3">
      <c r="B9" s="3" t="s">
        <v>8</v>
      </c>
      <c r="C9" s="5">
        <f>C5-C6</f>
        <v>110000</v>
      </c>
    </row>
    <row r="10" spans="2:3" ht="20.100000000000001" customHeight="1" x14ac:dyDescent="0.3">
      <c r="B10" s="3" t="s">
        <v>9</v>
      </c>
      <c r="C10" s="10">
        <f>C9/C7</f>
        <v>0.95652173913043481</v>
      </c>
    </row>
    <row r="12" spans="2:3" ht="20.100000000000001" customHeight="1" x14ac:dyDescent="0.3">
      <c r="B12" s="4" t="s">
        <v>5</v>
      </c>
      <c r="C12" s="4" t="s">
        <v>6</v>
      </c>
    </row>
    <row r="13" spans="2:3" ht="20.100000000000001" customHeight="1" x14ac:dyDescent="0.3">
      <c r="B13" s="2">
        <v>2018</v>
      </c>
      <c r="C13" s="6">
        <v>22000</v>
      </c>
    </row>
    <row r="14" spans="2:3" ht="20.100000000000001" customHeight="1" x14ac:dyDescent="0.3">
      <c r="B14" s="2">
        <v>2019</v>
      </c>
      <c r="C14" s="6">
        <v>28000</v>
      </c>
    </row>
    <row r="15" spans="2:3" ht="20.100000000000001" customHeight="1" x14ac:dyDescent="0.3">
      <c r="B15" s="2">
        <v>2020</v>
      </c>
      <c r="C15" s="6">
        <v>35000</v>
      </c>
    </row>
    <row r="16" spans="2:3" ht="20.100000000000001" customHeight="1" x14ac:dyDescent="0.3">
      <c r="B16" s="2">
        <v>2021</v>
      </c>
      <c r="C16" s="6">
        <v>31000</v>
      </c>
    </row>
    <row r="17" spans="2:5" ht="20.100000000000001" customHeight="1" x14ac:dyDescent="0.3">
      <c r="B17" s="2">
        <v>2022</v>
      </c>
      <c r="C17" s="6">
        <v>15000</v>
      </c>
    </row>
    <row r="18" spans="2:5" ht="20.100000000000001" customHeight="1" x14ac:dyDescent="0.3">
      <c r="E18" s="7"/>
    </row>
  </sheetData>
  <mergeCells count="2">
    <mergeCell ref="B2:C2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8C8AA-3089-4D58-89FF-D526EB0A7E2B}">
  <dimension ref="B2:H19"/>
  <sheetViews>
    <sheetView showGridLines="0" workbookViewId="0">
      <selection activeCell="K38" sqref="K38"/>
    </sheetView>
  </sheetViews>
  <sheetFormatPr defaultColWidth="9.109375" defaultRowHeight="20.100000000000001" customHeight="1" x14ac:dyDescent="0.3"/>
  <cols>
    <col min="1" max="1" width="3.88671875" style="1" customWidth="1"/>
    <col min="2" max="2" width="28.109375" style="1" customWidth="1"/>
    <col min="3" max="3" width="15.6640625" style="1" customWidth="1"/>
    <col min="4" max="4" width="15.33203125" style="1" customWidth="1"/>
    <col min="5" max="6" width="17" style="1" customWidth="1"/>
    <col min="7" max="7" width="14.6640625" style="1" customWidth="1"/>
    <col min="8" max="16384" width="9.109375" style="1"/>
  </cols>
  <sheetData>
    <row r="2" spans="2:7" ht="20.100000000000001" customHeight="1" thickBot="1" x14ac:dyDescent="0.35">
      <c r="B2" s="14" t="s">
        <v>15</v>
      </c>
      <c r="C2" s="14"/>
      <c r="D2" s="14"/>
      <c r="E2" s="14"/>
      <c r="F2" s="14"/>
      <c r="G2" s="14"/>
    </row>
    <row r="3" spans="2:7" ht="20.100000000000001" customHeight="1" thickTop="1" x14ac:dyDescent="0.3"/>
    <row r="4" spans="2:7" ht="20.100000000000001" customHeight="1" x14ac:dyDescent="0.3">
      <c r="B4" s="15" t="s">
        <v>1</v>
      </c>
      <c r="C4" s="15"/>
      <c r="D4" s="9"/>
      <c r="E4" s="9"/>
      <c r="F4" s="9"/>
    </row>
    <row r="5" spans="2:7" ht="20.100000000000001" customHeight="1" x14ac:dyDescent="0.3">
      <c r="B5" s="3" t="s">
        <v>2</v>
      </c>
      <c r="C5" s="5">
        <v>150000</v>
      </c>
      <c r="D5" s="11"/>
      <c r="E5" s="11"/>
      <c r="F5" s="11"/>
    </row>
    <row r="6" spans="2:7" ht="20.100000000000001" customHeight="1" x14ac:dyDescent="0.3">
      <c r="B6" s="3" t="s">
        <v>3</v>
      </c>
      <c r="C6" s="5">
        <v>40000</v>
      </c>
      <c r="D6" s="11"/>
      <c r="E6" s="11"/>
      <c r="F6" s="11"/>
    </row>
    <row r="7" spans="2:7" ht="20.100000000000001" customHeight="1" x14ac:dyDescent="0.3">
      <c r="B7" s="3" t="s">
        <v>4</v>
      </c>
      <c r="C7" s="6">
        <v>115000</v>
      </c>
      <c r="D7" s="8"/>
      <c r="E7" s="8"/>
      <c r="F7" s="8"/>
    </row>
    <row r="8" spans="2:7" ht="20.100000000000001" customHeight="1" x14ac:dyDescent="0.3">
      <c r="B8" s="9"/>
      <c r="C8" s="8"/>
      <c r="D8" s="8"/>
      <c r="E8" s="8"/>
      <c r="F8" s="8"/>
    </row>
    <row r="9" spans="2:7" ht="20.100000000000001" customHeight="1" x14ac:dyDescent="0.3">
      <c r="B9" s="3" t="s">
        <v>8</v>
      </c>
      <c r="C9" s="5">
        <f>C5-C6</f>
        <v>110000</v>
      </c>
      <c r="D9" s="11"/>
      <c r="E9" s="11"/>
      <c r="F9" s="11"/>
    </row>
    <row r="10" spans="2:7" ht="20.100000000000001" customHeight="1" x14ac:dyDescent="0.3">
      <c r="B10" s="3" t="s">
        <v>9</v>
      </c>
      <c r="C10" s="10">
        <f>C9/C7</f>
        <v>0.95652173913043481</v>
      </c>
      <c r="D10" s="12"/>
      <c r="E10" s="12"/>
      <c r="F10" s="12"/>
    </row>
    <row r="12" spans="2:7" ht="20.100000000000001" customHeight="1" x14ac:dyDescent="0.3">
      <c r="B12" s="16" t="s">
        <v>5</v>
      </c>
      <c r="C12" s="18" t="s">
        <v>11</v>
      </c>
      <c r="D12" s="18" t="s">
        <v>6</v>
      </c>
      <c r="E12" s="18" t="s">
        <v>12</v>
      </c>
      <c r="F12" s="18" t="s">
        <v>13</v>
      </c>
      <c r="G12" s="18" t="s">
        <v>14</v>
      </c>
    </row>
    <row r="13" spans="2:7" ht="20.100000000000001" customHeight="1" x14ac:dyDescent="0.3">
      <c r="B13" s="17"/>
      <c r="C13" s="19"/>
      <c r="D13" s="19"/>
      <c r="E13" s="19"/>
      <c r="F13" s="19"/>
      <c r="G13" s="19"/>
    </row>
    <row r="14" spans="2:7" ht="20.100000000000001" customHeight="1" x14ac:dyDescent="0.3">
      <c r="B14" s="2">
        <v>2018</v>
      </c>
      <c r="C14" s="5">
        <f>C5</f>
        <v>150000</v>
      </c>
      <c r="D14" s="6">
        <v>22000</v>
      </c>
      <c r="E14" s="6"/>
      <c r="F14" s="6"/>
      <c r="G14" s="6"/>
    </row>
    <row r="15" spans="2:7" ht="20.100000000000001" customHeight="1" x14ac:dyDescent="0.3">
      <c r="B15" s="2">
        <v>2019</v>
      </c>
      <c r="C15" s="5">
        <f>G14</f>
        <v>0</v>
      </c>
      <c r="D15" s="6">
        <v>28000</v>
      </c>
      <c r="E15" s="6"/>
      <c r="F15" s="6"/>
      <c r="G15" s="6"/>
    </row>
    <row r="16" spans="2:7" ht="20.100000000000001" customHeight="1" x14ac:dyDescent="0.3">
      <c r="B16" s="2">
        <v>2020</v>
      </c>
      <c r="C16" s="5">
        <f>G15</f>
        <v>0</v>
      </c>
      <c r="D16" s="6">
        <v>35000</v>
      </c>
      <c r="E16" s="6"/>
      <c r="F16" s="6"/>
      <c r="G16" s="6"/>
    </row>
    <row r="17" spans="2:8" ht="20.100000000000001" customHeight="1" x14ac:dyDescent="0.3">
      <c r="B17" s="2">
        <v>2021</v>
      </c>
      <c r="C17" s="5">
        <f>G16</f>
        <v>0</v>
      </c>
      <c r="D17" s="6">
        <v>31000</v>
      </c>
      <c r="E17" s="6"/>
      <c r="F17" s="6"/>
      <c r="G17" s="6"/>
    </row>
    <row r="18" spans="2:8" ht="20.100000000000001" customHeight="1" x14ac:dyDescent="0.3">
      <c r="B18" s="2">
        <v>2022</v>
      </c>
      <c r="C18" s="5">
        <f>G17</f>
        <v>0</v>
      </c>
      <c r="D18" s="6">
        <v>15000</v>
      </c>
      <c r="E18" s="6"/>
      <c r="F18" s="6"/>
      <c r="G18" s="6"/>
    </row>
    <row r="19" spans="2:8" ht="20.100000000000001" customHeight="1" x14ac:dyDescent="0.3">
      <c r="H19" s="7"/>
    </row>
  </sheetData>
  <mergeCells count="8">
    <mergeCell ref="B2:G2"/>
    <mergeCell ref="B4:C4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518F-5771-4449-A9E0-817DEB050B62}">
  <dimension ref="B2:H19"/>
  <sheetViews>
    <sheetView showGridLines="0" workbookViewId="0">
      <selection activeCell="I28" sqref="I28"/>
    </sheetView>
  </sheetViews>
  <sheetFormatPr defaultColWidth="9.109375" defaultRowHeight="20.100000000000001" customHeight="1" x14ac:dyDescent="0.3"/>
  <cols>
    <col min="1" max="1" width="3.88671875" style="1" customWidth="1"/>
    <col min="2" max="2" width="28.109375" style="1" customWidth="1"/>
    <col min="3" max="3" width="15.6640625" style="1" customWidth="1"/>
    <col min="4" max="4" width="15.33203125" style="1" customWidth="1"/>
    <col min="5" max="6" width="17" style="1" customWidth="1"/>
    <col min="7" max="7" width="14.6640625" style="1" customWidth="1"/>
    <col min="8" max="16384" width="9.109375" style="1"/>
  </cols>
  <sheetData>
    <row r="2" spans="2:7" ht="20.100000000000001" customHeight="1" thickBot="1" x14ac:dyDescent="0.35">
      <c r="B2" s="14" t="s">
        <v>16</v>
      </c>
      <c r="C2" s="14"/>
      <c r="D2" s="14"/>
      <c r="E2" s="14"/>
      <c r="F2" s="14"/>
      <c r="G2" s="14"/>
    </row>
    <row r="3" spans="2:7" ht="20.100000000000001" customHeight="1" thickTop="1" x14ac:dyDescent="0.3"/>
    <row r="4" spans="2:7" ht="20.100000000000001" customHeight="1" x14ac:dyDescent="0.3">
      <c r="B4" s="15" t="s">
        <v>1</v>
      </c>
      <c r="C4" s="15"/>
      <c r="D4" s="9"/>
      <c r="E4" s="9"/>
      <c r="F4" s="9"/>
    </row>
    <row r="5" spans="2:7" ht="20.100000000000001" customHeight="1" x14ac:dyDescent="0.3">
      <c r="B5" s="3" t="s">
        <v>2</v>
      </c>
      <c r="C5" s="5">
        <v>150000</v>
      </c>
      <c r="D5" s="11"/>
      <c r="E5" s="11"/>
      <c r="F5" s="11"/>
    </row>
    <row r="6" spans="2:7" ht="20.100000000000001" customHeight="1" x14ac:dyDescent="0.3">
      <c r="B6" s="3" t="s">
        <v>3</v>
      </c>
      <c r="C6" s="5">
        <v>40000</v>
      </c>
      <c r="D6" s="11"/>
      <c r="E6" s="11"/>
      <c r="F6" s="11"/>
    </row>
    <row r="7" spans="2:7" ht="20.100000000000001" customHeight="1" x14ac:dyDescent="0.3">
      <c r="B7" s="3" t="s">
        <v>4</v>
      </c>
      <c r="C7" s="6">
        <v>115000</v>
      </c>
      <c r="D7" s="8"/>
      <c r="E7" s="8"/>
      <c r="F7" s="8"/>
    </row>
    <row r="8" spans="2:7" ht="20.100000000000001" customHeight="1" x14ac:dyDescent="0.3">
      <c r="B8" s="9"/>
      <c r="C8" s="8"/>
      <c r="D8" s="8"/>
      <c r="E8" s="8"/>
      <c r="F8" s="8"/>
    </row>
    <row r="9" spans="2:7" ht="20.100000000000001" customHeight="1" x14ac:dyDescent="0.3">
      <c r="B9" s="3" t="s">
        <v>8</v>
      </c>
      <c r="C9" s="5">
        <f>C5-C6</f>
        <v>110000</v>
      </c>
      <c r="D9" s="11"/>
      <c r="E9" s="11"/>
      <c r="F9" s="11"/>
    </row>
    <row r="10" spans="2:7" ht="20.100000000000001" customHeight="1" x14ac:dyDescent="0.3">
      <c r="B10" s="3" t="s">
        <v>9</v>
      </c>
      <c r="C10" s="10">
        <f>C9/C7</f>
        <v>0.95652173913043481</v>
      </c>
      <c r="D10" s="12"/>
      <c r="E10" s="12"/>
      <c r="F10" s="12"/>
    </row>
    <row r="12" spans="2:7" ht="20.100000000000001" customHeight="1" x14ac:dyDescent="0.3">
      <c r="B12" s="16" t="s">
        <v>5</v>
      </c>
      <c r="C12" s="18" t="s">
        <v>11</v>
      </c>
      <c r="D12" s="18" t="s">
        <v>6</v>
      </c>
      <c r="E12" s="18" t="s">
        <v>12</v>
      </c>
      <c r="F12" s="18" t="s">
        <v>13</v>
      </c>
      <c r="G12" s="18" t="s">
        <v>14</v>
      </c>
    </row>
    <row r="13" spans="2:7" ht="20.100000000000001" customHeight="1" x14ac:dyDescent="0.3">
      <c r="B13" s="17"/>
      <c r="C13" s="19"/>
      <c r="D13" s="19"/>
      <c r="E13" s="19"/>
      <c r="F13" s="19"/>
      <c r="G13" s="19"/>
    </row>
    <row r="14" spans="2:7" ht="20.100000000000001" customHeight="1" x14ac:dyDescent="0.3">
      <c r="B14" s="2">
        <v>2018</v>
      </c>
      <c r="C14" s="5">
        <f>C5</f>
        <v>150000</v>
      </c>
      <c r="D14" s="6">
        <v>22000</v>
      </c>
      <c r="E14" s="5">
        <f>D14*$C$10</f>
        <v>21043.478260869564</v>
      </c>
      <c r="F14" s="5"/>
      <c r="G14" s="5"/>
    </row>
    <row r="15" spans="2:7" ht="20.100000000000001" customHeight="1" x14ac:dyDescent="0.3">
      <c r="B15" s="2">
        <v>2019</v>
      </c>
      <c r="C15" s="5">
        <f>G14</f>
        <v>0</v>
      </c>
      <c r="D15" s="6">
        <v>28000</v>
      </c>
      <c r="E15" s="5">
        <f t="shared" ref="E15:E18" si="0">D15*$C$10</f>
        <v>26782.608695652176</v>
      </c>
      <c r="F15" s="5"/>
      <c r="G15" s="5"/>
    </row>
    <row r="16" spans="2:7" ht="20.100000000000001" customHeight="1" x14ac:dyDescent="0.3">
      <c r="B16" s="2">
        <v>2020</v>
      </c>
      <c r="C16" s="5">
        <f>G15</f>
        <v>0</v>
      </c>
      <c r="D16" s="6">
        <v>35000</v>
      </c>
      <c r="E16" s="5">
        <f t="shared" si="0"/>
        <v>33478.260869565216</v>
      </c>
      <c r="F16" s="5"/>
      <c r="G16" s="5"/>
    </row>
    <row r="17" spans="2:8" ht="20.100000000000001" customHeight="1" x14ac:dyDescent="0.3">
      <c r="B17" s="2">
        <v>2021</v>
      </c>
      <c r="C17" s="5">
        <f>G16</f>
        <v>0</v>
      </c>
      <c r="D17" s="6">
        <v>31000</v>
      </c>
      <c r="E17" s="5">
        <f t="shared" si="0"/>
        <v>29652.17391304348</v>
      </c>
      <c r="F17" s="5"/>
      <c r="G17" s="5"/>
    </row>
    <row r="18" spans="2:8" ht="20.100000000000001" customHeight="1" x14ac:dyDescent="0.3">
      <c r="B18" s="2">
        <v>2022</v>
      </c>
      <c r="C18" s="5">
        <f>G17</f>
        <v>0</v>
      </c>
      <c r="D18" s="6">
        <v>15000</v>
      </c>
      <c r="E18" s="5">
        <f t="shared" si="0"/>
        <v>14347.826086956522</v>
      </c>
      <c r="F18" s="5"/>
      <c r="G18" s="5"/>
    </row>
    <row r="19" spans="2:8" ht="20.100000000000001" customHeight="1" x14ac:dyDescent="0.3">
      <c r="H19" s="7"/>
    </row>
  </sheetData>
  <mergeCells count="8">
    <mergeCell ref="G12:G13"/>
    <mergeCell ref="F12:F13"/>
    <mergeCell ref="B2:G2"/>
    <mergeCell ref="B4:C4"/>
    <mergeCell ref="B12:B13"/>
    <mergeCell ref="C12:C13"/>
    <mergeCell ref="D12:D13"/>
    <mergeCell ref="E12:E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3B2E6-934D-45EA-92CF-116BCFC6C238}">
  <dimension ref="B2:H19"/>
  <sheetViews>
    <sheetView showGridLines="0" workbookViewId="0">
      <selection activeCell="J38" sqref="J38"/>
    </sheetView>
  </sheetViews>
  <sheetFormatPr defaultColWidth="9.109375" defaultRowHeight="20.100000000000001" customHeight="1" x14ac:dyDescent="0.3"/>
  <cols>
    <col min="1" max="1" width="3.88671875" style="1" customWidth="1"/>
    <col min="2" max="2" width="28.109375" style="1" customWidth="1"/>
    <col min="3" max="3" width="15.6640625" style="1" customWidth="1"/>
    <col min="4" max="4" width="15.33203125" style="1" customWidth="1"/>
    <col min="5" max="6" width="17" style="1" customWidth="1"/>
    <col min="7" max="7" width="14.6640625" style="1" customWidth="1"/>
    <col min="8" max="16384" width="9.109375" style="1"/>
  </cols>
  <sheetData>
    <row r="2" spans="2:7" ht="20.100000000000001" customHeight="1" thickBot="1" x14ac:dyDescent="0.35">
      <c r="B2" s="14" t="s">
        <v>17</v>
      </c>
      <c r="C2" s="14"/>
      <c r="D2" s="14"/>
      <c r="E2" s="14"/>
      <c r="F2" s="14"/>
      <c r="G2" s="14"/>
    </row>
    <row r="3" spans="2:7" ht="20.100000000000001" customHeight="1" thickTop="1" x14ac:dyDescent="0.3"/>
    <row r="4" spans="2:7" ht="20.100000000000001" customHeight="1" x14ac:dyDescent="0.3">
      <c r="B4" s="15" t="s">
        <v>1</v>
      </c>
      <c r="C4" s="15"/>
      <c r="D4" s="9"/>
      <c r="E4" s="9"/>
      <c r="F4" s="9"/>
    </row>
    <row r="5" spans="2:7" ht="20.100000000000001" customHeight="1" x14ac:dyDescent="0.3">
      <c r="B5" s="3" t="s">
        <v>2</v>
      </c>
      <c r="C5" s="5">
        <v>150000</v>
      </c>
      <c r="D5" s="11"/>
      <c r="E5" s="11"/>
      <c r="F5" s="11"/>
    </row>
    <row r="6" spans="2:7" ht="20.100000000000001" customHeight="1" x14ac:dyDescent="0.3">
      <c r="B6" s="3" t="s">
        <v>3</v>
      </c>
      <c r="C6" s="5">
        <v>40000</v>
      </c>
      <c r="D6" s="11"/>
      <c r="E6" s="11"/>
      <c r="F6" s="11"/>
    </row>
    <row r="7" spans="2:7" ht="20.100000000000001" customHeight="1" x14ac:dyDescent="0.3">
      <c r="B7" s="3" t="s">
        <v>4</v>
      </c>
      <c r="C7" s="6">
        <v>115000</v>
      </c>
      <c r="D7" s="8"/>
      <c r="E7" s="8"/>
      <c r="F7" s="8"/>
    </row>
    <row r="8" spans="2:7" ht="20.100000000000001" customHeight="1" x14ac:dyDescent="0.3">
      <c r="B8" s="9"/>
      <c r="C8" s="8"/>
      <c r="D8" s="8"/>
      <c r="E8" s="8"/>
      <c r="F8" s="8"/>
    </row>
    <row r="9" spans="2:7" ht="20.100000000000001" customHeight="1" x14ac:dyDescent="0.3">
      <c r="B9" s="3" t="s">
        <v>8</v>
      </c>
      <c r="C9" s="5">
        <f>C5-C6</f>
        <v>110000</v>
      </c>
      <c r="D9" s="11"/>
      <c r="E9" s="11"/>
      <c r="F9" s="11"/>
    </row>
    <row r="10" spans="2:7" ht="20.100000000000001" customHeight="1" x14ac:dyDescent="0.3">
      <c r="B10" s="3" t="s">
        <v>9</v>
      </c>
      <c r="C10" s="10">
        <f>C9/C7</f>
        <v>0.95652173913043481</v>
      </c>
      <c r="D10" s="12"/>
      <c r="E10" s="12"/>
      <c r="F10" s="12"/>
    </row>
    <row r="12" spans="2:7" ht="20.100000000000001" customHeight="1" x14ac:dyDescent="0.3">
      <c r="B12" s="16" t="s">
        <v>5</v>
      </c>
      <c r="C12" s="18" t="s">
        <v>11</v>
      </c>
      <c r="D12" s="18" t="s">
        <v>6</v>
      </c>
      <c r="E12" s="18" t="s">
        <v>12</v>
      </c>
      <c r="F12" s="18" t="s">
        <v>13</v>
      </c>
      <c r="G12" s="18" t="s">
        <v>14</v>
      </c>
    </row>
    <row r="13" spans="2:7" ht="20.100000000000001" customHeight="1" x14ac:dyDescent="0.3">
      <c r="B13" s="17"/>
      <c r="C13" s="19"/>
      <c r="D13" s="19"/>
      <c r="E13" s="19"/>
      <c r="F13" s="19"/>
      <c r="G13" s="19"/>
    </row>
    <row r="14" spans="2:7" ht="20.100000000000001" customHeight="1" x14ac:dyDescent="0.3">
      <c r="B14" s="2">
        <v>2018</v>
      </c>
      <c r="C14" s="5">
        <f>C5</f>
        <v>150000</v>
      </c>
      <c r="D14" s="6">
        <v>22000</v>
      </c>
      <c r="E14" s="5">
        <f>D14*$C$10</f>
        <v>21043.478260869564</v>
      </c>
      <c r="F14" s="5">
        <f>E14</f>
        <v>21043.478260869564</v>
      </c>
      <c r="G14" s="5"/>
    </row>
    <row r="15" spans="2:7" ht="20.100000000000001" customHeight="1" x14ac:dyDescent="0.3">
      <c r="B15" s="2">
        <v>2019</v>
      </c>
      <c r="C15" s="5">
        <f>G14</f>
        <v>0</v>
      </c>
      <c r="D15" s="6">
        <v>28000</v>
      </c>
      <c r="E15" s="5">
        <f t="shared" ref="E15:E18" si="0">D15*$C$10</f>
        <v>26782.608695652176</v>
      </c>
      <c r="F15" s="5">
        <f>E15+F14</f>
        <v>47826.086956521744</v>
      </c>
      <c r="G15" s="5"/>
    </row>
    <row r="16" spans="2:7" ht="20.100000000000001" customHeight="1" x14ac:dyDescent="0.3">
      <c r="B16" s="2">
        <v>2020</v>
      </c>
      <c r="C16" s="5">
        <f>G15</f>
        <v>0</v>
      </c>
      <c r="D16" s="6">
        <v>35000</v>
      </c>
      <c r="E16" s="5">
        <f t="shared" si="0"/>
        <v>33478.260869565216</v>
      </c>
      <c r="F16" s="5">
        <f t="shared" ref="F16:F18" si="1">E16+F15</f>
        <v>81304.34782608696</v>
      </c>
      <c r="G16" s="5"/>
    </row>
    <row r="17" spans="2:8" ht="20.100000000000001" customHeight="1" x14ac:dyDescent="0.3">
      <c r="B17" s="2">
        <v>2021</v>
      </c>
      <c r="C17" s="5">
        <f>G16</f>
        <v>0</v>
      </c>
      <c r="D17" s="6">
        <v>31000</v>
      </c>
      <c r="E17" s="5">
        <f t="shared" si="0"/>
        <v>29652.17391304348</v>
      </c>
      <c r="F17" s="5">
        <f t="shared" si="1"/>
        <v>110956.52173913043</v>
      </c>
      <c r="G17" s="5"/>
    </row>
    <row r="18" spans="2:8" ht="20.100000000000001" customHeight="1" x14ac:dyDescent="0.3">
      <c r="B18" s="2">
        <v>2022</v>
      </c>
      <c r="C18" s="5">
        <f>G17</f>
        <v>0</v>
      </c>
      <c r="D18" s="6">
        <v>15000</v>
      </c>
      <c r="E18" s="5">
        <f t="shared" si="0"/>
        <v>14347.826086956522</v>
      </c>
      <c r="F18" s="5">
        <f t="shared" si="1"/>
        <v>125304.34782608696</v>
      </c>
      <c r="G18" s="5"/>
    </row>
    <row r="19" spans="2:8" ht="20.100000000000001" customHeight="1" x14ac:dyDescent="0.3">
      <c r="H19" s="7"/>
    </row>
  </sheetData>
  <mergeCells count="8">
    <mergeCell ref="B2:G2"/>
    <mergeCell ref="B4:C4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15134-C4A9-4EEB-893C-33967C720675}">
  <dimension ref="B2:H19"/>
  <sheetViews>
    <sheetView showGridLines="0" workbookViewId="0">
      <selection activeCell="K15" sqref="K15"/>
    </sheetView>
  </sheetViews>
  <sheetFormatPr defaultColWidth="9.109375" defaultRowHeight="20.100000000000001" customHeight="1" x14ac:dyDescent="0.3"/>
  <cols>
    <col min="1" max="1" width="3.88671875" style="1" customWidth="1"/>
    <col min="2" max="2" width="28.109375" style="1" customWidth="1"/>
    <col min="3" max="3" width="15.6640625" style="1" customWidth="1"/>
    <col min="4" max="4" width="15.33203125" style="1" customWidth="1"/>
    <col min="5" max="6" width="17" style="1" customWidth="1"/>
    <col min="7" max="7" width="14.6640625" style="1" customWidth="1"/>
    <col min="8" max="16384" width="9.109375" style="1"/>
  </cols>
  <sheetData>
    <row r="2" spans="2:7" ht="20.100000000000001" customHeight="1" thickBot="1" x14ac:dyDescent="0.35">
      <c r="B2" s="14" t="s">
        <v>18</v>
      </c>
      <c r="C2" s="14"/>
      <c r="D2" s="14"/>
      <c r="E2" s="14"/>
      <c r="F2" s="14"/>
      <c r="G2" s="14"/>
    </row>
    <row r="3" spans="2:7" ht="20.100000000000001" customHeight="1" thickTop="1" x14ac:dyDescent="0.3"/>
    <row r="4" spans="2:7" ht="20.100000000000001" customHeight="1" x14ac:dyDescent="0.3">
      <c r="B4" s="15" t="s">
        <v>1</v>
      </c>
      <c r="C4" s="15"/>
      <c r="D4" s="9"/>
      <c r="E4" s="9"/>
      <c r="F4" s="9"/>
    </row>
    <row r="5" spans="2:7" ht="20.100000000000001" customHeight="1" x14ac:dyDescent="0.3">
      <c r="B5" s="3" t="s">
        <v>2</v>
      </c>
      <c r="C5" s="5">
        <v>150000</v>
      </c>
      <c r="D5" s="11"/>
      <c r="E5" s="11"/>
      <c r="F5" s="11"/>
    </row>
    <row r="6" spans="2:7" ht="20.100000000000001" customHeight="1" x14ac:dyDescent="0.3">
      <c r="B6" s="3" t="s">
        <v>3</v>
      </c>
      <c r="C6" s="5">
        <v>40000</v>
      </c>
      <c r="D6" s="11"/>
      <c r="E6" s="11"/>
      <c r="F6" s="11"/>
    </row>
    <row r="7" spans="2:7" ht="20.100000000000001" customHeight="1" x14ac:dyDescent="0.3">
      <c r="B7" s="3" t="s">
        <v>4</v>
      </c>
      <c r="C7" s="6">
        <v>115000</v>
      </c>
      <c r="D7" s="8"/>
      <c r="E7" s="8"/>
      <c r="F7" s="8"/>
    </row>
    <row r="8" spans="2:7" ht="20.100000000000001" customHeight="1" x14ac:dyDescent="0.3">
      <c r="B8" s="9"/>
      <c r="C8" s="8"/>
      <c r="D8" s="8"/>
      <c r="E8" s="8"/>
      <c r="F8" s="8"/>
    </row>
    <row r="9" spans="2:7" ht="20.100000000000001" customHeight="1" x14ac:dyDescent="0.3">
      <c r="B9" s="3" t="s">
        <v>8</v>
      </c>
      <c r="C9" s="5">
        <f>C5-C6</f>
        <v>110000</v>
      </c>
      <c r="D9" s="11"/>
      <c r="E9" s="11"/>
      <c r="F9" s="11"/>
    </row>
    <row r="10" spans="2:7" ht="20.100000000000001" customHeight="1" x14ac:dyDescent="0.3">
      <c r="B10" s="3" t="s">
        <v>9</v>
      </c>
      <c r="C10" s="10">
        <f>C9/C7</f>
        <v>0.95652173913043481</v>
      </c>
      <c r="D10" s="12"/>
      <c r="E10" s="12"/>
      <c r="F10" s="12"/>
    </row>
    <row r="12" spans="2:7" ht="20.100000000000001" customHeight="1" x14ac:dyDescent="0.3">
      <c r="B12" s="16" t="s">
        <v>5</v>
      </c>
      <c r="C12" s="18" t="s">
        <v>11</v>
      </c>
      <c r="D12" s="18" t="s">
        <v>6</v>
      </c>
      <c r="E12" s="18" t="s">
        <v>12</v>
      </c>
      <c r="F12" s="18" t="s">
        <v>13</v>
      </c>
      <c r="G12" s="18" t="s">
        <v>14</v>
      </c>
    </row>
    <row r="13" spans="2:7" ht="20.100000000000001" customHeight="1" x14ac:dyDescent="0.3">
      <c r="B13" s="17"/>
      <c r="C13" s="19"/>
      <c r="D13" s="19"/>
      <c r="E13" s="19"/>
      <c r="F13" s="19"/>
      <c r="G13" s="19"/>
    </row>
    <row r="14" spans="2:7" ht="20.100000000000001" customHeight="1" x14ac:dyDescent="0.3">
      <c r="B14" s="2">
        <v>2018</v>
      </c>
      <c r="C14" s="5">
        <f>C5</f>
        <v>150000</v>
      </c>
      <c r="D14" s="6">
        <v>22000</v>
      </c>
      <c r="E14" s="5">
        <f>D14*$C$10</f>
        <v>21043.478260869564</v>
      </c>
      <c r="F14" s="5">
        <f>E14</f>
        <v>21043.478260869564</v>
      </c>
      <c r="G14" s="5">
        <f>C14-E14</f>
        <v>128956.52173913043</v>
      </c>
    </row>
    <row r="15" spans="2:7" ht="20.100000000000001" customHeight="1" x14ac:dyDescent="0.3">
      <c r="B15" s="2">
        <v>2019</v>
      </c>
      <c r="C15" s="5">
        <f>G14</f>
        <v>128956.52173913043</v>
      </c>
      <c r="D15" s="6">
        <v>28000</v>
      </c>
      <c r="E15" s="5">
        <f t="shared" ref="E15:E18" si="0">D15*$C$10</f>
        <v>26782.608695652176</v>
      </c>
      <c r="F15" s="5">
        <f>E15+F14</f>
        <v>47826.086956521744</v>
      </c>
      <c r="G15" s="5">
        <f t="shared" ref="G15:G18" si="1">C15-E15</f>
        <v>102173.91304347826</v>
      </c>
    </row>
    <row r="16" spans="2:7" ht="20.100000000000001" customHeight="1" x14ac:dyDescent="0.3">
      <c r="B16" s="2">
        <v>2020</v>
      </c>
      <c r="C16" s="5">
        <f>G15</f>
        <v>102173.91304347826</v>
      </c>
      <c r="D16" s="6">
        <v>35000</v>
      </c>
      <c r="E16" s="5">
        <f t="shared" si="0"/>
        <v>33478.260869565216</v>
      </c>
      <c r="F16" s="5">
        <f t="shared" ref="F16:F18" si="2">E16+F15</f>
        <v>81304.34782608696</v>
      </c>
      <c r="G16" s="5">
        <f t="shared" si="1"/>
        <v>68695.65217391304</v>
      </c>
    </row>
    <row r="17" spans="2:8" ht="20.100000000000001" customHeight="1" x14ac:dyDescent="0.3">
      <c r="B17" s="2">
        <v>2021</v>
      </c>
      <c r="C17" s="5">
        <f>G16</f>
        <v>68695.65217391304</v>
      </c>
      <c r="D17" s="6">
        <v>31000</v>
      </c>
      <c r="E17" s="5">
        <f t="shared" si="0"/>
        <v>29652.17391304348</v>
      </c>
      <c r="F17" s="5">
        <f t="shared" si="2"/>
        <v>110956.52173913043</v>
      </c>
      <c r="G17" s="5">
        <f t="shared" si="1"/>
        <v>39043.47826086956</v>
      </c>
    </row>
    <row r="18" spans="2:8" ht="20.100000000000001" customHeight="1" x14ac:dyDescent="0.3">
      <c r="B18" s="2">
        <v>2022</v>
      </c>
      <c r="C18" s="5">
        <f>G17</f>
        <v>39043.47826086956</v>
      </c>
      <c r="D18" s="6">
        <v>15000</v>
      </c>
      <c r="E18" s="5">
        <f t="shared" si="0"/>
        <v>14347.826086956522</v>
      </c>
      <c r="F18" s="5">
        <f t="shared" si="2"/>
        <v>125304.34782608696</v>
      </c>
      <c r="G18" s="5">
        <f t="shared" si="1"/>
        <v>24695.65217391304</v>
      </c>
    </row>
    <row r="19" spans="2:8" ht="20.100000000000001" customHeight="1" x14ac:dyDescent="0.3">
      <c r="H19" s="7"/>
    </row>
  </sheetData>
  <mergeCells count="8">
    <mergeCell ref="B2:G2"/>
    <mergeCell ref="B4:C4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B0B82-599B-40E5-A01C-AC93B707306D}">
  <dimension ref="B2:H18"/>
  <sheetViews>
    <sheetView showGridLines="0" workbookViewId="0">
      <selection activeCell="K20" sqref="K20"/>
    </sheetView>
  </sheetViews>
  <sheetFormatPr defaultColWidth="9.109375" defaultRowHeight="20.100000000000001" customHeight="1" x14ac:dyDescent="0.3"/>
  <cols>
    <col min="1" max="1" width="3.88671875" style="1" customWidth="1"/>
    <col min="2" max="2" width="28.109375" style="1" customWidth="1"/>
    <col min="3" max="3" width="15.6640625" style="1" customWidth="1"/>
    <col min="4" max="4" width="15.33203125" style="1" customWidth="1"/>
    <col min="5" max="6" width="17" style="1" customWidth="1"/>
    <col min="7" max="7" width="14.6640625" style="1" customWidth="1"/>
    <col min="8" max="16384" width="9.109375" style="1"/>
  </cols>
  <sheetData>
    <row r="2" spans="2:7" ht="20.100000000000001" customHeight="1" thickBot="1" x14ac:dyDescent="0.35">
      <c r="B2" s="14" t="s">
        <v>19</v>
      </c>
      <c r="C2" s="14"/>
      <c r="D2" s="14"/>
      <c r="E2" s="14"/>
      <c r="F2" s="14"/>
      <c r="G2" s="14"/>
    </row>
    <row r="3" spans="2:7" ht="20.100000000000001" customHeight="1" thickTop="1" x14ac:dyDescent="0.3"/>
    <row r="4" spans="2:7" ht="20.100000000000001" customHeight="1" x14ac:dyDescent="0.3">
      <c r="B4" s="15" t="s">
        <v>1</v>
      </c>
      <c r="C4" s="15"/>
      <c r="D4" s="9"/>
      <c r="E4" s="9"/>
      <c r="F4" s="9"/>
    </row>
    <row r="5" spans="2:7" ht="20.100000000000001" customHeight="1" x14ac:dyDescent="0.3">
      <c r="B5" s="3" t="s">
        <v>2</v>
      </c>
      <c r="C5" s="5">
        <v>150000</v>
      </c>
      <c r="D5" s="11"/>
      <c r="E5" s="11"/>
      <c r="F5" s="11"/>
    </row>
    <row r="6" spans="2:7" ht="20.100000000000001" customHeight="1" x14ac:dyDescent="0.3">
      <c r="B6" s="3" t="s">
        <v>3</v>
      </c>
      <c r="C6" s="5">
        <v>40000</v>
      </c>
      <c r="D6" s="11"/>
      <c r="E6" s="11"/>
      <c r="F6" s="11"/>
    </row>
    <row r="7" spans="2:7" ht="20.100000000000001" customHeight="1" x14ac:dyDescent="0.3">
      <c r="B7" s="3" t="s">
        <v>4</v>
      </c>
      <c r="C7" s="6">
        <v>115000</v>
      </c>
      <c r="D7" s="8"/>
      <c r="E7" s="8"/>
      <c r="F7" s="8"/>
    </row>
    <row r="8" spans="2:7" ht="20.100000000000001" customHeight="1" x14ac:dyDescent="0.3">
      <c r="B8" s="9"/>
      <c r="C8" s="8"/>
      <c r="D8" s="8"/>
      <c r="E8" s="8"/>
      <c r="F8" s="8"/>
    </row>
    <row r="9" spans="2:7" ht="20.100000000000001" customHeight="1" x14ac:dyDescent="0.3">
      <c r="B9" s="3" t="s">
        <v>8</v>
      </c>
      <c r="C9" s="5">
        <f>C5-C6</f>
        <v>110000</v>
      </c>
      <c r="D9" s="11"/>
      <c r="E9" s="11"/>
      <c r="F9" s="11"/>
    </row>
    <row r="10" spans="2:7" ht="20.100000000000001" customHeight="1" x14ac:dyDescent="0.3">
      <c r="B10" s="3" t="s">
        <v>9</v>
      </c>
      <c r="C10" s="10">
        <f>C9/C7</f>
        <v>0.95652173913043481</v>
      </c>
      <c r="D10" s="12"/>
      <c r="E10" s="12"/>
      <c r="F10" s="12"/>
    </row>
    <row r="12" spans="2:7" ht="20.100000000000001" customHeight="1" x14ac:dyDescent="0.3">
      <c r="B12" s="16" t="s">
        <v>5</v>
      </c>
      <c r="C12" s="18" t="s">
        <v>11</v>
      </c>
      <c r="D12" s="18" t="s">
        <v>6</v>
      </c>
      <c r="E12" s="18" t="s">
        <v>12</v>
      </c>
      <c r="F12" s="18" t="s">
        <v>13</v>
      </c>
      <c r="G12" s="18" t="s">
        <v>14</v>
      </c>
    </row>
    <row r="13" spans="2:7" ht="20.100000000000001" customHeight="1" x14ac:dyDescent="0.3">
      <c r="B13" s="17"/>
      <c r="C13" s="19"/>
      <c r="D13" s="19"/>
      <c r="E13" s="19"/>
      <c r="F13" s="19"/>
      <c r="G13" s="19"/>
    </row>
    <row r="14" spans="2:7" ht="20.100000000000001" customHeight="1" x14ac:dyDescent="0.3">
      <c r="B14" s="2">
        <v>2018</v>
      </c>
      <c r="C14" s="5">
        <f>C5</f>
        <v>150000</v>
      </c>
      <c r="D14" s="6">
        <v>22000</v>
      </c>
      <c r="E14" s="5">
        <f>D14*$C$10</f>
        <v>21043.478260869564</v>
      </c>
      <c r="F14" s="5">
        <f>E14</f>
        <v>21043.478260869564</v>
      </c>
      <c r="G14" s="5">
        <f>C14-E14</f>
        <v>128956.52173913043</v>
      </c>
    </row>
    <row r="15" spans="2:7" ht="20.100000000000001" customHeight="1" x14ac:dyDescent="0.3">
      <c r="B15" s="2">
        <v>2019</v>
      </c>
      <c r="C15" s="5">
        <f>G14</f>
        <v>128956.52173913043</v>
      </c>
      <c r="D15" s="6">
        <v>28000</v>
      </c>
      <c r="E15" s="5">
        <f t="shared" ref="E15:E16" si="0">D15*$C$10</f>
        <v>26782.608695652176</v>
      </c>
      <c r="F15" s="5">
        <f>E15+F14</f>
        <v>47826.086956521744</v>
      </c>
      <c r="G15" s="5">
        <f t="shared" ref="G15:G17" si="1">C15-E15</f>
        <v>102173.91304347826</v>
      </c>
    </row>
    <row r="16" spans="2:7" ht="20.100000000000001" customHeight="1" x14ac:dyDescent="0.3">
      <c r="B16" s="2">
        <v>2020</v>
      </c>
      <c r="C16" s="5">
        <f>G15</f>
        <v>102173.91304347826</v>
      </c>
      <c r="D16" s="6">
        <v>35000</v>
      </c>
      <c r="E16" s="5">
        <f t="shared" si="0"/>
        <v>33478.260869565216</v>
      </c>
      <c r="F16" s="5">
        <f t="shared" ref="F16:F17" si="2">E16+F15</f>
        <v>81304.34782608696</v>
      </c>
      <c r="G16" s="5">
        <f t="shared" si="1"/>
        <v>68695.65217391304</v>
      </c>
    </row>
    <row r="17" spans="2:8" ht="20.100000000000001" customHeight="1" x14ac:dyDescent="0.3">
      <c r="B17" s="2">
        <v>2021</v>
      </c>
      <c r="C17" s="5">
        <f>G16</f>
        <v>68695.65217391304</v>
      </c>
      <c r="D17" s="6">
        <v>31000</v>
      </c>
      <c r="E17" s="5">
        <f>G16-C6</f>
        <v>28695.65217391304</v>
      </c>
      <c r="F17" s="5">
        <f t="shared" si="2"/>
        <v>110000</v>
      </c>
      <c r="G17" s="5">
        <f t="shared" si="1"/>
        <v>40000</v>
      </c>
    </row>
    <row r="18" spans="2:8" ht="20.100000000000001" customHeight="1" x14ac:dyDescent="0.3">
      <c r="B18" s="4" t="s">
        <v>20</v>
      </c>
      <c r="C18" s="13"/>
      <c r="D18" s="6"/>
      <c r="E18" s="5">
        <f>SUM(E14:E17)</f>
        <v>110000</v>
      </c>
      <c r="F18" s="13"/>
      <c r="G18" s="13"/>
      <c r="H18" s="7"/>
    </row>
  </sheetData>
  <mergeCells count="8">
    <mergeCell ref="B2:G2"/>
    <mergeCell ref="B4:C4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CAD8C-75BE-4339-9B51-764C86E51D49}">
  <dimension ref="B2:H18"/>
  <sheetViews>
    <sheetView showGridLines="0" workbookViewId="0">
      <selection activeCell="I29" sqref="I29"/>
    </sheetView>
  </sheetViews>
  <sheetFormatPr defaultColWidth="9.109375" defaultRowHeight="20.100000000000001" customHeight="1" x14ac:dyDescent="0.3"/>
  <cols>
    <col min="1" max="1" width="3.88671875" style="1" customWidth="1"/>
    <col min="2" max="2" width="28.109375" style="1" customWidth="1"/>
    <col min="3" max="3" width="15.6640625" style="1" customWidth="1"/>
    <col min="4" max="4" width="15.33203125" style="1" customWidth="1"/>
    <col min="5" max="6" width="17" style="1" customWidth="1"/>
    <col min="7" max="7" width="14.6640625" style="1" customWidth="1"/>
    <col min="8" max="16384" width="9.109375" style="1"/>
  </cols>
  <sheetData>
    <row r="2" spans="2:7" ht="20.100000000000001" customHeight="1" thickBot="1" x14ac:dyDescent="0.35">
      <c r="B2" s="14" t="s">
        <v>22</v>
      </c>
      <c r="C2" s="14"/>
      <c r="D2" s="14"/>
      <c r="E2" s="14"/>
      <c r="F2" s="14"/>
      <c r="G2" s="14"/>
    </row>
    <row r="3" spans="2:7" ht="20.100000000000001" customHeight="1" thickTop="1" x14ac:dyDescent="0.3"/>
    <row r="4" spans="2:7" ht="20.100000000000001" customHeight="1" x14ac:dyDescent="0.3">
      <c r="B4" s="15" t="s">
        <v>1</v>
      </c>
      <c r="C4" s="15"/>
      <c r="D4" s="9"/>
      <c r="E4" s="9"/>
      <c r="F4" s="9"/>
    </row>
    <row r="5" spans="2:7" ht="20.100000000000001" customHeight="1" x14ac:dyDescent="0.3">
      <c r="B5" s="3" t="s">
        <v>2</v>
      </c>
      <c r="C5" s="5">
        <v>150000</v>
      </c>
      <c r="D5" s="11"/>
      <c r="E5" s="11"/>
      <c r="F5" s="11"/>
    </row>
    <row r="6" spans="2:7" ht="20.100000000000001" customHeight="1" x14ac:dyDescent="0.3">
      <c r="B6" s="3" t="s">
        <v>3</v>
      </c>
      <c r="C6" s="5">
        <v>40000</v>
      </c>
      <c r="D6" s="11"/>
      <c r="E6" s="11"/>
      <c r="F6" s="11"/>
    </row>
    <row r="7" spans="2:7" ht="20.100000000000001" customHeight="1" x14ac:dyDescent="0.3">
      <c r="B7" s="3" t="s">
        <v>4</v>
      </c>
      <c r="C7" s="6">
        <v>115000</v>
      </c>
      <c r="D7" s="8"/>
      <c r="E7" s="8"/>
      <c r="F7" s="8"/>
    </row>
    <row r="8" spans="2:7" ht="20.100000000000001" customHeight="1" x14ac:dyDescent="0.3">
      <c r="B8" s="9"/>
      <c r="C8" s="8"/>
      <c r="D8" s="8"/>
      <c r="E8" s="8"/>
      <c r="F8" s="8"/>
    </row>
    <row r="9" spans="2:7" ht="20.100000000000001" customHeight="1" x14ac:dyDescent="0.3">
      <c r="B9" s="3" t="s">
        <v>8</v>
      </c>
      <c r="C9" s="5">
        <f>C5-C6</f>
        <v>110000</v>
      </c>
      <c r="D9" s="11"/>
      <c r="E9" s="11"/>
      <c r="F9" s="11"/>
    </row>
    <row r="10" spans="2:7" ht="20.100000000000001" customHeight="1" x14ac:dyDescent="0.3">
      <c r="B10" s="3" t="s">
        <v>9</v>
      </c>
      <c r="C10" s="10">
        <f>C9/C7</f>
        <v>0.95652173913043481</v>
      </c>
      <c r="D10" s="12"/>
      <c r="E10" s="12"/>
      <c r="F10" s="12"/>
    </row>
    <row r="12" spans="2:7" ht="20.100000000000001" customHeight="1" x14ac:dyDescent="0.3">
      <c r="B12" s="16" t="s">
        <v>5</v>
      </c>
      <c r="C12" s="18" t="s">
        <v>11</v>
      </c>
      <c r="D12" s="18" t="s">
        <v>6</v>
      </c>
      <c r="E12" s="18" t="s">
        <v>12</v>
      </c>
      <c r="F12" s="18" t="s">
        <v>13</v>
      </c>
      <c r="G12" s="18" t="s">
        <v>14</v>
      </c>
    </row>
    <row r="13" spans="2:7" ht="20.100000000000001" customHeight="1" x14ac:dyDescent="0.3">
      <c r="B13" s="17"/>
      <c r="C13" s="19"/>
      <c r="D13" s="19"/>
      <c r="E13" s="19"/>
      <c r="F13" s="19"/>
      <c r="G13" s="19"/>
    </row>
    <row r="14" spans="2:7" ht="20.100000000000001" customHeight="1" x14ac:dyDescent="0.3">
      <c r="B14" s="2">
        <v>2018</v>
      </c>
      <c r="C14" s="5">
        <f>C5</f>
        <v>150000</v>
      </c>
      <c r="D14" s="6">
        <v>22000</v>
      </c>
      <c r="E14" s="5">
        <f>D14*$C$10</f>
        <v>21043.478260869564</v>
      </c>
      <c r="F14" s="5">
        <f>E14</f>
        <v>21043.478260869564</v>
      </c>
      <c r="G14" s="5">
        <f>C14-E14</f>
        <v>128956.52173913043</v>
      </c>
    </row>
    <row r="15" spans="2:7" ht="20.100000000000001" customHeight="1" x14ac:dyDescent="0.3">
      <c r="B15" s="2">
        <v>2019</v>
      </c>
      <c r="C15" s="5">
        <f>G14</f>
        <v>128956.52173913043</v>
      </c>
      <c r="D15" s="6">
        <v>28000</v>
      </c>
      <c r="E15" s="5">
        <f t="shared" ref="E15:E16" si="0">D15*$C$10</f>
        <v>26782.608695652176</v>
      </c>
      <c r="F15" s="5">
        <f>E15+F14</f>
        <v>47826.086956521744</v>
      </c>
      <c r="G15" s="5">
        <f t="shared" ref="G15:G17" si="1">C15-E15</f>
        <v>102173.91304347826</v>
      </c>
    </row>
    <row r="16" spans="2:7" ht="20.100000000000001" customHeight="1" x14ac:dyDescent="0.3">
      <c r="B16" s="2">
        <v>2020</v>
      </c>
      <c r="C16" s="5">
        <f>G15</f>
        <v>102173.91304347826</v>
      </c>
      <c r="D16" s="6">
        <v>35000</v>
      </c>
      <c r="E16" s="5">
        <f t="shared" si="0"/>
        <v>33478.260869565216</v>
      </c>
      <c r="F16" s="5">
        <f t="shared" ref="F16:F17" si="2">E16+F15</f>
        <v>81304.34782608696</v>
      </c>
      <c r="G16" s="5">
        <f t="shared" si="1"/>
        <v>68695.65217391304</v>
      </c>
    </row>
    <row r="17" spans="2:8" ht="20.100000000000001" customHeight="1" x14ac:dyDescent="0.3">
      <c r="B17" s="2">
        <v>2021</v>
      </c>
      <c r="C17" s="5">
        <f>G16</f>
        <v>68695.65217391304</v>
      </c>
      <c r="D17" s="6">
        <v>31000</v>
      </c>
      <c r="E17" s="5">
        <f>G16-C6</f>
        <v>28695.65217391304</v>
      </c>
      <c r="F17" s="5">
        <f t="shared" si="2"/>
        <v>110000</v>
      </c>
      <c r="G17" s="5">
        <f t="shared" si="1"/>
        <v>40000</v>
      </c>
    </row>
    <row r="18" spans="2:8" ht="20.100000000000001" customHeight="1" x14ac:dyDescent="0.3">
      <c r="B18" s="4" t="s">
        <v>20</v>
      </c>
      <c r="C18" s="13"/>
      <c r="D18" s="6"/>
      <c r="E18" s="5">
        <f>SUM(E14:E17)</f>
        <v>110000</v>
      </c>
      <c r="F18" s="13"/>
      <c r="G18" s="13"/>
      <c r="H18" s="7"/>
    </row>
  </sheetData>
  <mergeCells count="8">
    <mergeCell ref="B2:G2"/>
    <mergeCell ref="B4:C4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Calculating Depreciable Cost</vt:lpstr>
      <vt:lpstr>Evaluate Depreciation Per Unit</vt:lpstr>
      <vt:lpstr>Find Opening Book Value</vt:lpstr>
      <vt:lpstr>Determine Depreciation Expense</vt:lpstr>
      <vt:lpstr>Accumulated Depreciation</vt:lpstr>
      <vt:lpstr>Find Closing Book Value</vt:lpstr>
      <vt:lpstr>Evaluating Total and Adjusting</vt:lpstr>
      <vt:lpstr>Final Output</vt:lpstr>
      <vt:lpstr>Practice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2022-11-28T07:10:43Z</dcterms:created>
  <dcterms:modified xsi:type="dcterms:W3CDTF">2022-11-29T08:42:35Z</dcterms:modified>
</cp:coreProperties>
</file>