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maruf\Desktop\Softeko\School Balance Sheet Format in Excel\"/>
    </mc:Choice>
  </mc:AlternateContent>
  <xr:revisionPtr revIDLastSave="0" documentId="13_ncr:1_{AB5448AF-B654-4262-803A-56B119DD8A4C}" xr6:coauthVersionLast="47" xr6:coauthVersionMax="47" xr10:uidLastSave="{00000000-0000-0000-0000-000000000000}"/>
  <bookViews>
    <workbookView xWindow="-120" yWindow="-120" windowWidth="20730" windowHeight="11280" activeTab="3" xr2:uid="{00000000-000D-0000-FFFF-FFFF00000000}"/>
  </bookViews>
  <sheets>
    <sheet name="School Balance Sheet Format" sheetId="24" r:id="rId1"/>
    <sheet name="School Balance Sheet" sheetId="21" r:id="rId2"/>
    <sheet name="Summary" sheetId="25" r:id="rId3"/>
    <sheet name="Grade-One" sheetId="26" r:id="rId4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8" i="21" l="1"/>
  <c r="E23" i="21"/>
  <c r="D3" i="25"/>
  <c r="D8" i="25" s="1"/>
  <c r="F7" i="26"/>
  <c r="G7" i="26" s="1"/>
  <c r="F8" i="26"/>
  <c r="F9" i="26"/>
  <c r="F10" i="26"/>
  <c r="E11" i="21"/>
  <c r="E14" i="21" s="1"/>
  <c r="F6" i="26"/>
  <c r="G6" i="26" s="1"/>
  <c r="F4" i="25"/>
  <c r="F5" i="25"/>
  <c r="F6" i="25"/>
  <c r="F7" i="25"/>
  <c r="E4" i="25"/>
  <c r="E5" i="25"/>
  <c r="E6" i="25"/>
  <c r="E7" i="25"/>
  <c r="D4" i="25"/>
  <c r="D5" i="25"/>
  <c r="D6" i="25"/>
  <c r="D7" i="25"/>
  <c r="E3" i="26"/>
  <c r="C3" i="26"/>
  <c r="F28" i="24"/>
  <c r="F27" i="24"/>
  <c r="F27" i="21"/>
  <c r="E27" i="21"/>
  <c r="E28" i="21" s="1"/>
  <c r="E27" i="24"/>
  <c r="F23" i="24"/>
  <c r="E23" i="24"/>
  <c r="E28" i="24" s="1"/>
  <c r="F20" i="24"/>
  <c r="E20" i="24"/>
  <c r="F14" i="24"/>
  <c r="F11" i="24"/>
  <c r="E11" i="24"/>
  <c r="E14" i="24" s="1"/>
  <c r="F11" i="21"/>
  <c r="E20" i="21"/>
  <c r="G5" i="25" l="1"/>
  <c r="G7" i="25"/>
  <c r="G4" i="25"/>
  <c r="G6" i="25"/>
  <c r="G9" i="26"/>
  <c r="G8" i="26"/>
  <c r="G10" i="26"/>
  <c r="F11" i="26"/>
  <c r="E3" i="25" s="1"/>
  <c r="E8" i="25" s="1"/>
  <c r="F14" i="21"/>
  <c r="G11" i="26" l="1"/>
  <c r="F3" i="25" s="1"/>
  <c r="G3" i="25" l="1"/>
  <c r="G8" i="25" s="1"/>
  <c r="F8" i="25"/>
  <c r="F20" i="21" l="1"/>
  <c r="F23" i="21" s="1"/>
</calcChain>
</file>

<file path=xl/sharedStrings.xml><?xml version="1.0" encoding="utf-8"?>
<sst xmlns="http://schemas.openxmlformats.org/spreadsheetml/2006/main" count="90" uniqueCount="58">
  <si>
    <t>Assets</t>
  </si>
  <si>
    <t>Current Assets</t>
  </si>
  <si>
    <t>Cash</t>
  </si>
  <si>
    <t>Accounts Receivable</t>
  </si>
  <si>
    <t>Inventory</t>
  </si>
  <si>
    <t>Prepaid Expenses</t>
  </si>
  <si>
    <t>Total Current Assets</t>
  </si>
  <si>
    <t>Goodwill</t>
  </si>
  <si>
    <t>Total Assets</t>
  </si>
  <si>
    <t>Current Liabilities</t>
  </si>
  <si>
    <t>Accounts Payable</t>
  </si>
  <si>
    <t>Accrued Expenses</t>
  </si>
  <si>
    <t>Unearned Revenue</t>
  </si>
  <si>
    <t>Total Current Liabilities</t>
  </si>
  <si>
    <t>Long Term Debt</t>
  </si>
  <si>
    <t>Property &amp; Equipment</t>
  </si>
  <si>
    <t>Other Long Term Liabilities</t>
  </si>
  <si>
    <t>Total Liabilities</t>
  </si>
  <si>
    <t>Equity Capital</t>
  </si>
  <si>
    <t>Retained Earnings</t>
  </si>
  <si>
    <t>Liabilities &amp; Shareholder's Equity</t>
  </si>
  <si>
    <t>Owner's Equity</t>
  </si>
  <si>
    <t>Total Owner's Equity</t>
  </si>
  <si>
    <t>Total Liabilities &amp; Owner's Equity</t>
  </si>
  <si>
    <t>School Balance Sheet</t>
  </si>
  <si>
    <t>[School Name]</t>
  </si>
  <si>
    <t>[School Logo]</t>
  </si>
  <si>
    <t>Aug'22</t>
  </si>
  <si>
    <t>Sep'22</t>
  </si>
  <si>
    <t>Description</t>
  </si>
  <si>
    <t>©Exceldemy.com</t>
  </si>
  <si>
    <t>Grade</t>
  </si>
  <si>
    <t>Amount Received</t>
  </si>
  <si>
    <t>Outstanding</t>
  </si>
  <si>
    <t>One</t>
  </si>
  <si>
    <t>Two</t>
  </si>
  <si>
    <t>Three</t>
  </si>
  <si>
    <t>Four</t>
  </si>
  <si>
    <t>Five</t>
  </si>
  <si>
    <t>Account Receivable Monthly</t>
  </si>
  <si>
    <t>Fee</t>
  </si>
  <si>
    <t>ID</t>
  </si>
  <si>
    <t>Name</t>
  </si>
  <si>
    <t>Paid Amount</t>
  </si>
  <si>
    <t>Total</t>
  </si>
  <si>
    <t>Amount Receivable</t>
  </si>
  <si>
    <t>Difference</t>
  </si>
  <si>
    <t>Student Number</t>
  </si>
  <si>
    <t>John</t>
  </si>
  <si>
    <t>Tracy</t>
  </si>
  <si>
    <t>Mathew</t>
  </si>
  <si>
    <t>Bob</t>
  </si>
  <si>
    <t>Julia</t>
  </si>
  <si>
    <t>Total Paid Amount &amp; Outstanding</t>
  </si>
  <si>
    <t>Payments and Oustanding</t>
  </si>
  <si>
    <t>Payment 1 Amount</t>
  </si>
  <si>
    <t>Payment 2 Amount</t>
  </si>
  <si>
    <t>Lakeview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</si>
</sst>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8"/>
      <color theme="9" tint="-0.499984740745262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1"/>
      <color theme="9" tint="-0.499984740745262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i/>
      <sz val="22"/>
      <color theme="5" tint="-0.499984740745262"/>
      <name val="Calibri"/>
      <family val="2"/>
      <scheme val="minor"/>
    </font>
    <font>
      <sz val="2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theme="4"/>
      </top>
      <bottom style="thin">
        <color indexed="64"/>
      </bottom>
      <diagonal/>
    </border>
    <border>
      <left/>
      <right/>
      <top style="double">
        <color theme="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" fillId="0" borderId="1" applyNumberFormat="0" applyFill="0" applyAlignment="0" applyProtection="0"/>
    <xf numFmtId="0" fontId="2" fillId="2" borderId="0" applyNumberFormat="0" applyBorder="0" applyAlignment="0" applyProtection="0"/>
    <xf numFmtId="0" fontId="5" fillId="0" borderId="4" applyNumberFormat="0" applyFill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</cellStyleXfs>
  <cellXfs count="56">
    <xf numFmtId="0" fontId="0" fillId="0" borderId="0" xfId="0"/>
    <xf numFmtId="0" fontId="0" fillId="0" borderId="0" xfId="0" applyAlignment="1">
      <alignment vertical="center"/>
    </xf>
    <xf numFmtId="44" fontId="0" fillId="0" borderId="2" xfId="0" applyNumberFormat="1" applyBorder="1" applyAlignment="1">
      <alignment vertical="center"/>
    </xf>
    <xf numFmtId="44" fontId="0" fillId="0" borderId="3" xfId="0" applyNumberFormat="1" applyBorder="1" applyAlignment="1">
      <alignment vertical="center"/>
    </xf>
    <xf numFmtId="44" fontId="5" fillId="0" borderId="4" xfId="3" applyNumberFormat="1"/>
    <xf numFmtId="44" fontId="0" fillId="0" borderId="0" xfId="0" applyNumberFormat="1" applyAlignment="1">
      <alignment vertical="center"/>
    </xf>
    <xf numFmtId="44" fontId="5" fillId="0" borderId="4" xfId="3" applyNumberFormat="1" applyAlignment="1">
      <alignment vertical="center"/>
    </xf>
    <xf numFmtId="44" fontId="5" fillId="0" borderId="8" xfId="3" applyNumberFormat="1" applyBorder="1" applyAlignment="1">
      <alignment vertical="center"/>
    </xf>
    <xf numFmtId="0" fontId="3" fillId="8" borderId="0" xfId="4" applyNumberFormat="1" applyFont="1" applyFill="1" applyAlignment="1">
      <alignment horizontal="center" vertical="center"/>
    </xf>
    <xf numFmtId="0" fontId="3" fillId="2" borderId="0" xfId="2" applyFont="1" applyBorder="1" applyAlignment="1">
      <alignment vertical="center"/>
    </xf>
    <xf numFmtId="0" fontId="5" fillId="9" borderId="0" xfId="5" applyFont="1" applyFill="1" applyBorder="1" applyAlignment="1">
      <alignment vertical="center"/>
    </xf>
    <xf numFmtId="0" fontId="7" fillId="9" borderId="0" xfId="5" applyNumberFormat="1" applyFont="1" applyFill="1" applyBorder="1" applyAlignment="1">
      <alignment vertical="center"/>
    </xf>
    <xf numFmtId="0" fontId="7" fillId="9" borderId="6" xfId="5" applyNumberFormat="1" applyFont="1" applyFill="1" applyBorder="1" applyAlignment="1">
      <alignment vertical="center"/>
    </xf>
    <xf numFmtId="0" fontId="5" fillId="9" borderId="7" xfId="5" applyFont="1" applyFill="1" applyBorder="1" applyAlignment="1">
      <alignment vertical="center"/>
    </xf>
    <xf numFmtId="0" fontId="8" fillId="3" borderId="0" xfId="4" applyFont="1" applyAlignment="1">
      <alignment vertical="center"/>
    </xf>
    <xf numFmtId="0" fontId="9" fillId="3" borderId="0" xfId="4" applyFont="1" applyAlignment="1">
      <alignment vertical="center"/>
    </xf>
    <xf numFmtId="0" fontId="10" fillId="3" borderId="0" xfId="4" applyFont="1" applyAlignment="1">
      <alignment horizontal="right"/>
    </xf>
    <xf numFmtId="0" fontId="13" fillId="13" borderId="2" xfId="0" applyFont="1" applyFill="1" applyBorder="1" applyAlignment="1">
      <alignment horizontal="center" vertical="center"/>
    </xf>
    <xf numFmtId="0" fontId="14" fillId="13" borderId="2" xfId="0" applyFont="1" applyFill="1" applyBorder="1" applyAlignment="1">
      <alignment horizontal="center" vertical="center"/>
    </xf>
    <xf numFmtId="44" fontId="14" fillId="13" borderId="2" xfId="0" applyNumberFormat="1" applyFont="1" applyFill="1" applyBorder="1" applyAlignment="1">
      <alignment horizontal="center" vertical="center"/>
    </xf>
    <xf numFmtId="0" fontId="11" fillId="12" borderId="15" xfId="0" applyFont="1" applyFill="1" applyBorder="1" applyAlignment="1">
      <alignment horizontal="center" vertical="center" wrapText="1"/>
    </xf>
    <xf numFmtId="0" fontId="11" fillId="12" borderId="3" xfId="0" applyFont="1" applyFill="1" applyBorder="1" applyAlignment="1">
      <alignment horizontal="center" vertical="center" wrapText="1"/>
    </xf>
    <xf numFmtId="0" fontId="11" fillId="12" borderId="16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44" fontId="0" fillId="0" borderId="2" xfId="0" applyNumberFormat="1" applyBorder="1" applyAlignment="1">
      <alignment horizontal="center"/>
    </xf>
    <xf numFmtId="44" fontId="0" fillId="0" borderId="14" xfId="0" applyNumberFormat="1" applyBorder="1" applyAlignment="1">
      <alignment horizontal="center"/>
    </xf>
    <xf numFmtId="0" fontId="16" fillId="13" borderId="2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44" fontId="5" fillId="0" borderId="17" xfId="0" applyNumberFormat="1" applyFont="1" applyBorder="1"/>
    <xf numFmtId="44" fontId="0" fillId="0" borderId="17" xfId="0" applyNumberFormat="1" applyBorder="1"/>
    <xf numFmtId="0" fontId="15" fillId="12" borderId="0" xfId="0" applyFont="1" applyFill="1" applyAlignment="1">
      <alignment horizontal="center" vertical="center"/>
    </xf>
    <xf numFmtId="0" fontId="15" fillId="12" borderId="18" xfId="0" applyFont="1" applyFill="1" applyBorder="1" applyAlignment="1">
      <alignment horizontal="center" vertical="center"/>
    </xf>
    <xf numFmtId="44" fontId="5" fillId="0" borderId="5" xfId="3" applyNumberFormat="1" applyBorder="1"/>
    <xf numFmtId="0" fontId="0" fillId="0" borderId="2" xfId="0" applyBorder="1" applyAlignment="1">
      <alignment vertical="center"/>
    </xf>
    <xf numFmtId="0" fontId="5" fillId="5" borderId="4" xfId="3" applyFill="1" applyAlignment="1">
      <alignment vertical="center"/>
    </xf>
    <xf numFmtId="0" fontId="5" fillId="6" borderId="4" xfId="3" applyFill="1" applyAlignment="1">
      <alignment vertical="center"/>
    </xf>
    <xf numFmtId="0" fontId="5" fillId="5" borderId="5" xfId="3" applyFill="1" applyBorder="1" applyAlignment="1">
      <alignment vertical="center"/>
    </xf>
    <xf numFmtId="0" fontId="5" fillId="4" borderId="11" xfId="5" applyFont="1" applyBorder="1" applyAlignment="1">
      <alignment horizontal="left" vertical="center"/>
    </xf>
    <xf numFmtId="0" fontId="5" fillId="4" borderId="12" xfId="5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5" fillId="5" borderId="0" xfId="3" applyFill="1" applyBorder="1" applyAlignment="1">
      <alignment vertical="center"/>
    </xf>
    <xf numFmtId="0" fontId="5" fillId="6" borderId="10" xfId="3" applyFill="1" applyBorder="1" applyAlignment="1">
      <alignment vertical="center"/>
    </xf>
    <xf numFmtId="0" fontId="3" fillId="2" borderId="0" xfId="2" applyNumberFormat="1" applyFont="1" applyBorder="1" applyAlignment="1">
      <alignment horizontal="left" vertical="center"/>
    </xf>
    <xf numFmtId="0" fontId="5" fillId="4" borderId="9" xfId="5" applyNumberFormat="1" applyFont="1" applyBorder="1" applyAlignment="1">
      <alignment horizontal="left" vertical="center"/>
    </xf>
    <xf numFmtId="0" fontId="5" fillId="4" borderId="9" xfId="5" applyFont="1" applyBorder="1" applyAlignment="1">
      <alignment horizontal="left" vertical="center"/>
    </xf>
    <xf numFmtId="0" fontId="8" fillId="3" borderId="0" xfId="4" applyFont="1" applyAlignment="1">
      <alignment horizontal="center" vertical="center"/>
    </xf>
    <xf numFmtId="0" fontId="18" fillId="3" borderId="0" xfId="4" applyFont="1" applyAlignment="1">
      <alignment horizontal="center" vertical="center"/>
    </xf>
    <xf numFmtId="0" fontId="6" fillId="7" borderId="0" xfId="1" applyFont="1" applyFill="1" applyBorder="1" applyAlignment="1">
      <alignment horizontal="center" vertical="center"/>
    </xf>
    <xf numFmtId="0" fontId="3" fillId="8" borderId="0" xfId="4" applyFont="1" applyFill="1" applyAlignment="1">
      <alignment horizontal="center" vertical="center"/>
    </xf>
    <xf numFmtId="0" fontId="3" fillId="2" borderId="0" xfId="2" applyFont="1" applyBorder="1" applyAlignment="1">
      <alignment horizontal="left" vertical="center"/>
    </xf>
    <xf numFmtId="0" fontId="17" fillId="3" borderId="0" xfId="4" applyFont="1" applyAlignment="1">
      <alignment horizontal="center" vertical="center"/>
    </xf>
    <xf numFmtId="0" fontId="9" fillId="3" borderId="0" xfId="4" applyFont="1" applyAlignment="1">
      <alignment horizontal="center" vertical="center"/>
    </xf>
    <xf numFmtId="0" fontId="6" fillId="10" borderId="0" xfId="0" applyFont="1" applyFill="1" applyAlignment="1">
      <alignment horizontal="center"/>
    </xf>
    <xf numFmtId="0" fontId="5" fillId="11" borderId="5" xfId="3" applyFill="1" applyBorder="1" applyAlignment="1">
      <alignment horizontal="center" vertical="center"/>
    </xf>
    <xf numFmtId="0" fontId="5" fillId="11" borderId="4" xfId="3" applyFill="1" applyAlignment="1">
      <alignment horizontal="center" vertical="center"/>
    </xf>
  </cellXfs>
  <cellStyles count="6">
    <cellStyle name="20% - Accent6" xfId="4" builtinId="50"/>
    <cellStyle name="60% - Accent6" xfId="5" builtinId="52"/>
    <cellStyle name="Accent6" xfId="2" builtinId="49"/>
    <cellStyle name="Heading 2" xfId="1" builtinId="17"/>
    <cellStyle name="Normal" xfId="0" builtinId="0"/>
    <cellStyle name="Total" xfId="3" builtinId="25"/>
  </cellStyles>
  <dxfs count="20">
    <dxf>
      <numFmt numFmtId="34" formatCode="_(&quot;$&quot;* #,##0.00_);_(&quot;$&quot;* \(#,##0.00\);_(&quot;$&quot;* &quot;-&quot;??_);_(@_)"/>
      <alignment horizont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4" formatCode="_(&quot;$&quot;* #,##0.00_);_(&quot;$&quot;* \(#,##0.00\);_(&quot;$&quot;* &quot;-&quot;??_);_(@_)"/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4" formatCode="_(&quot;$&quot;* #,##0.00_);_(&quot;$&quot;* \(#,##0.00\);_(&quot;$&quot;* &quot;-&quot;??_);_(@_)"/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</dxf>
    <dxf>
      <border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5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995795</xdr:colOff>
      <xdr:row>0</xdr:row>
      <xdr:rowOff>0</xdr:rowOff>
    </xdr:from>
    <xdr:to>
      <xdr:col>4</xdr:col>
      <xdr:colOff>43295</xdr:colOff>
      <xdr:row>1</xdr:row>
      <xdr:rowOff>129887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190102E-BD28-92FA-F2F2-4CC4F0BCB1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1863" y="0"/>
          <a:ext cx="1143000" cy="45027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44850F2-B67A-49A3-BCD5-A6302EC46CF1}" name="Table3" displayName="Table3" ref="B2:G7" totalsRowShown="0" headerRowDxfId="19" dataDxfId="18" tableBorderDxfId="17">
  <tableColumns count="6">
    <tableColumn id="1" xr3:uid="{D01F6858-D8CC-4B8B-832E-163CA5350676}" name="Grade" dataDxfId="16"/>
    <tableColumn id="2" xr3:uid="{CA5116E6-48A6-4E8F-8EFF-31047240F2EE}" name="Fee" dataDxfId="15"/>
    <tableColumn id="3" xr3:uid="{DDCC691F-203E-4A0E-945D-CDF62E7F2E02}" name="Amount Receivable" dataDxfId="14">
      <calculatedColumnFormula>IF(Summary!$B3='Grade-One'!C3,Summary!$C3*'Grade-One'!$G$3,"")</calculatedColumnFormula>
    </tableColumn>
    <tableColumn id="4" xr3:uid="{38331DF0-B801-4A12-B08F-C9A8A5A8AF3E}" name="Amount Received" dataDxfId="13">
      <calculatedColumnFormula>IF(Summary!$B3='Grade-One'!C3,'Grade-One'!$F$11,0)</calculatedColumnFormula>
    </tableColumn>
    <tableColumn id="5" xr3:uid="{11B29270-C210-4A85-AEFF-3DF1D3D67B0C}" name="Outstanding" dataDxfId="12">
      <calculatedColumnFormula>IF(Summary!$B3='Grade-One'!C3,'Grade-One'!$G$11,0)</calculatedColumnFormula>
    </tableColumn>
    <tableColumn id="6" xr3:uid="{A8C5A3EF-1633-4E08-B158-AB8A414C902B}" name="Difference" dataDxfId="11">
      <calculatedColumnFormula>IFERROR(IF(Summary!$D3-SUM(Summary!$E3:$F3)=0,0,Summary!$D3-SUM(Summary!$E3:$F3)),0)</calculatedColumnFormula>
    </tableColumn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EC338DE-493C-44AC-A0C1-C22EC5AB5770}" name="GradeOne" displayName="GradeOne" ref="B5:G10" totalsRowShown="0" headerRowDxfId="10" dataDxfId="8" headerRowBorderDxfId="9" tableBorderDxfId="7" totalsRowBorderDxfId="6">
  <tableColumns count="6">
    <tableColumn id="1" xr3:uid="{0F916342-3607-4841-9072-854E307D67E2}" name="ID" dataDxfId="5"/>
    <tableColumn id="2" xr3:uid="{C000EA02-C2AF-4C97-AF8A-F74DA5C999DC}" name="Name" dataDxfId="4"/>
    <tableColumn id="3" xr3:uid="{8E8A2B4D-BD37-4F42-A982-30E4E72E3D3A}" name="Payment 1 Amount" dataDxfId="3"/>
    <tableColumn id="8" xr3:uid="{D8FBB089-527D-44CC-8D64-AAB1F5546E08}" name="Payment 2 Amount" dataDxfId="2"/>
    <tableColumn id="6" xr3:uid="{63AA7B71-6856-414E-9E5C-39EB5C6513C1}" name="Paid Amount" dataDxfId="1">
      <calculatedColumnFormula>IF(SUM(GradeOne[[#This Row],[Payment 1 Amount]:[Payment 2 Amount]])=0,0,SUM(GradeOne[[#This Row],[Payment 1 Amount]:[Payment 2 Amount]]))</calculatedColumnFormula>
    </tableColumn>
    <tableColumn id="7" xr3:uid="{1C38E8C5-35B5-4EC5-B992-31FEE37B0CD4}" name="Outstanding" dataDxfId="0">
      <calculatedColumnFormula>IFERROR(IF(($E$3-GradeOne[[#This Row],[Paid Amount]])=0,0,($E$3-GradeOne[[#This Row],[Paid Amount]])),0)</calculatedColumnFormula>
    </tableColumn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AC301-3E8E-451B-948C-F4640EA4B371}">
  <dimension ref="B1:H36"/>
  <sheetViews>
    <sheetView showGridLines="0" zoomScale="110" zoomScaleNormal="110" workbookViewId="0">
      <selection activeCell="E14" sqref="E14"/>
    </sheetView>
  </sheetViews>
  <sheetFormatPr defaultColWidth="20.7109375" defaultRowHeight="20.100000000000001" customHeight="1" x14ac:dyDescent="0.25"/>
  <cols>
    <col min="1" max="1" width="6" style="1" customWidth="1"/>
    <col min="2" max="4" width="15.7109375" style="1" customWidth="1"/>
    <col min="5" max="6" width="15.7109375" style="5" customWidth="1"/>
    <col min="7" max="16384" width="20.7109375" style="1"/>
  </cols>
  <sheetData>
    <row r="1" spans="2:8" ht="25.5" customHeight="1" x14ac:dyDescent="0.25">
      <c r="B1" s="15"/>
      <c r="C1" s="46" t="s">
        <v>26</v>
      </c>
      <c r="D1" s="46"/>
      <c r="E1" s="46"/>
      <c r="F1" s="16" t="s">
        <v>30</v>
      </c>
      <c r="G1"/>
    </row>
    <row r="2" spans="2:8" ht="20.100000000000001" customHeight="1" x14ac:dyDescent="0.25">
      <c r="B2" s="14"/>
      <c r="C2" s="47" t="s">
        <v>25</v>
      </c>
      <c r="D2" s="47"/>
      <c r="E2" s="47"/>
      <c r="F2" s="14"/>
      <c r="G2"/>
      <c r="H2"/>
    </row>
    <row r="3" spans="2:8" ht="26.25" x14ac:dyDescent="0.25">
      <c r="B3" s="48" t="s">
        <v>24</v>
      </c>
      <c r="C3" s="48"/>
      <c r="D3" s="48"/>
      <c r="E3" s="48"/>
      <c r="F3" s="48"/>
    </row>
    <row r="4" spans="2:8" ht="20.100000000000001" customHeight="1" x14ac:dyDescent="0.25">
      <c r="B4" s="49" t="s">
        <v>29</v>
      </c>
      <c r="C4" s="49"/>
      <c r="D4" s="49"/>
      <c r="E4" s="8" t="s">
        <v>27</v>
      </c>
      <c r="F4" s="8" t="s">
        <v>28</v>
      </c>
    </row>
    <row r="5" spans="2:8" ht="20.100000000000001" customHeight="1" x14ac:dyDescent="0.25">
      <c r="B5" s="50" t="s">
        <v>0</v>
      </c>
      <c r="C5" s="50"/>
      <c r="D5" s="50"/>
      <c r="E5" s="9"/>
      <c r="F5" s="9"/>
    </row>
    <row r="6" spans="2:8" ht="20.100000000000001" customHeight="1" x14ac:dyDescent="0.25">
      <c r="B6" s="45" t="s">
        <v>1</v>
      </c>
      <c r="C6" s="45"/>
      <c r="D6" s="45"/>
      <c r="E6" s="10"/>
      <c r="F6" s="10"/>
    </row>
    <row r="7" spans="2:8" ht="20.100000000000001" customHeight="1" x14ac:dyDescent="0.25">
      <c r="B7" s="34" t="s">
        <v>2</v>
      </c>
      <c r="C7" s="34"/>
      <c r="D7" s="34"/>
      <c r="E7" s="2"/>
      <c r="F7" s="2"/>
    </row>
    <row r="8" spans="2:8" ht="20.100000000000001" customHeight="1" x14ac:dyDescent="0.25">
      <c r="B8" s="40" t="s">
        <v>3</v>
      </c>
      <c r="C8" s="40"/>
      <c r="D8" s="40"/>
      <c r="E8" s="3"/>
      <c r="F8" s="3"/>
    </row>
    <row r="9" spans="2:8" ht="20.100000000000001" customHeight="1" x14ac:dyDescent="0.25">
      <c r="B9" s="34" t="s">
        <v>4</v>
      </c>
      <c r="C9" s="34"/>
      <c r="D9" s="34"/>
      <c r="E9" s="2"/>
      <c r="F9" s="2"/>
    </row>
    <row r="10" spans="2:8" ht="20.100000000000001" customHeight="1" x14ac:dyDescent="0.25">
      <c r="B10" s="34" t="s">
        <v>5</v>
      </c>
      <c r="C10" s="34"/>
      <c r="D10" s="34"/>
      <c r="E10" s="2"/>
      <c r="F10" s="2"/>
    </row>
    <row r="11" spans="2:8" ht="20.100000000000001" customHeight="1" thickBot="1" x14ac:dyDescent="0.3">
      <c r="B11" s="41" t="s">
        <v>6</v>
      </c>
      <c r="C11" s="41"/>
      <c r="D11" s="41"/>
      <c r="E11" s="6">
        <f>SUM(E7:E10)</f>
        <v>0</v>
      </c>
      <c r="F11" s="6">
        <f>SUM(F7:F10)</f>
        <v>0</v>
      </c>
    </row>
    <row r="12" spans="2:8" ht="20.100000000000001" customHeight="1" thickTop="1" x14ac:dyDescent="0.25">
      <c r="B12" s="34" t="s">
        <v>15</v>
      </c>
      <c r="C12" s="34"/>
      <c r="D12" s="34"/>
      <c r="E12" s="2"/>
      <c r="F12" s="2"/>
    </row>
    <row r="13" spans="2:8" ht="20.100000000000001" customHeight="1" x14ac:dyDescent="0.25">
      <c r="B13" s="34" t="s">
        <v>7</v>
      </c>
      <c r="C13" s="34"/>
      <c r="D13" s="34"/>
      <c r="E13" s="2"/>
      <c r="F13" s="2"/>
    </row>
    <row r="14" spans="2:8" ht="20.100000000000001" customHeight="1" x14ac:dyDescent="0.25">
      <c r="B14" s="42" t="s">
        <v>8</v>
      </c>
      <c r="C14" s="42"/>
      <c r="D14" s="42"/>
      <c r="E14" s="7">
        <f>SUM(E11:E13)</f>
        <v>0</v>
      </c>
      <c r="F14" s="7">
        <f>SUM(F11:F13)</f>
        <v>0</v>
      </c>
    </row>
    <row r="15" spans="2:8" ht="20.25" customHeight="1" x14ac:dyDescent="0.25">
      <c r="B15" s="43" t="s">
        <v>20</v>
      </c>
      <c r="C15" s="43"/>
      <c r="D15" s="43"/>
      <c r="E15" s="43"/>
      <c r="F15" s="43"/>
    </row>
    <row r="16" spans="2:8" ht="20.100000000000001" customHeight="1" x14ac:dyDescent="0.25">
      <c r="B16" s="44" t="s">
        <v>9</v>
      </c>
      <c r="C16" s="44"/>
      <c r="D16" s="44"/>
      <c r="E16" s="11"/>
      <c r="F16" s="12"/>
    </row>
    <row r="17" spans="2:6" ht="20.100000000000001" customHeight="1" x14ac:dyDescent="0.25">
      <c r="B17" s="34" t="s">
        <v>10</v>
      </c>
      <c r="C17" s="34"/>
      <c r="D17" s="34"/>
      <c r="E17" s="2"/>
      <c r="F17" s="2"/>
    </row>
    <row r="18" spans="2:6" ht="20.100000000000001" customHeight="1" x14ac:dyDescent="0.25">
      <c r="B18" s="34" t="s">
        <v>12</v>
      </c>
      <c r="C18" s="34"/>
      <c r="D18" s="34"/>
      <c r="E18" s="2"/>
      <c r="F18" s="2"/>
    </row>
    <row r="19" spans="2:6" ht="20.100000000000001" customHeight="1" x14ac:dyDescent="0.25">
      <c r="B19" s="34" t="s">
        <v>11</v>
      </c>
      <c r="C19" s="34"/>
      <c r="D19" s="34"/>
      <c r="E19" s="2"/>
      <c r="F19" s="2"/>
    </row>
    <row r="20" spans="2:6" ht="20.100000000000001" customHeight="1" thickBot="1" x14ac:dyDescent="0.3">
      <c r="B20" s="35" t="s">
        <v>13</v>
      </c>
      <c r="C20" s="35"/>
      <c r="D20" s="35"/>
      <c r="E20" s="6">
        <f>SUM(E17:E19)</f>
        <v>0</v>
      </c>
      <c r="F20" s="6">
        <f>SUM(F17:F19)</f>
        <v>0</v>
      </c>
    </row>
    <row r="21" spans="2:6" ht="20.100000000000001" customHeight="1" thickTop="1" x14ac:dyDescent="0.25">
      <c r="B21" s="34" t="s">
        <v>14</v>
      </c>
      <c r="C21" s="34"/>
      <c r="D21" s="34"/>
      <c r="E21" s="2"/>
      <c r="F21" s="2"/>
    </row>
    <row r="22" spans="2:6" ht="20.100000000000001" customHeight="1" x14ac:dyDescent="0.25">
      <c r="B22" s="34" t="s">
        <v>16</v>
      </c>
      <c r="C22" s="34"/>
      <c r="D22" s="34"/>
      <c r="E22" s="2"/>
      <c r="F22" s="2"/>
    </row>
    <row r="23" spans="2:6" ht="20.100000000000001" customHeight="1" thickBot="1" x14ac:dyDescent="0.3">
      <c r="B23" s="37" t="s">
        <v>17</v>
      </c>
      <c r="C23" s="37"/>
      <c r="D23" s="37"/>
      <c r="E23" s="6">
        <f>SUM(E20:E22)</f>
        <v>0</v>
      </c>
      <c r="F23" s="6">
        <f>SUM(F20:F22)</f>
        <v>0</v>
      </c>
    </row>
    <row r="24" spans="2:6" ht="20.100000000000001" customHeight="1" thickTop="1" x14ac:dyDescent="0.25">
      <c r="B24" s="38" t="s">
        <v>21</v>
      </c>
      <c r="C24" s="39"/>
      <c r="D24" s="39"/>
      <c r="E24" s="13"/>
      <c r="F24" s="13"/>
    </row>
    <row r="25" spans="2:6" ht="20.100000000000001" customHeight="1" x14ac:dyDescent="0.25">
      <c r="B25" s="34" t="s">
        <v>18</v>
      </c>
      <c r="C25" s="34"/>
      <c r="D25" s="34"/>
      <c r="E25" s="2"/>
      <c r="F25" s="2"/>
    </row>
    <row r="26" spans="2:6" ht="20.100000000000001" customHeight="1" x14ac:dyDescent="0.25">
      <c r="B26" s="34" t="s">
        <v>19</v>
      </c>
      <c r="C26" s="34"/>
      <c r="D26" s="34"/>
      <c r="E26" s="2"/>
      <c r="F26" s="2"/>
    </row>
    <row r="27" spans="2:6" ht="20.100000000000001" customHeight="1" thickBot="1" x14ac:dyDescent="0.3">
      <c r="B27" s="35" t="s">
        <v>22</v>
      </c>
      <c r="C27" s="35"/>
      <c r="D27" s="35"/>
      <c r="E27" s="6">
        <f>SUM(E25:E26)</f>
        <v>0</v>
      </c>
      <c r="F27" s="6">
        <f>SUM(F25:F26)</f>
        <v>0</v>
      </c>
    </row>
    <row r="28" spans="2:6" ht="20.100000000000001" customHeight="1" thickTop="1" thickBot="1" x14ac:dyDescent="0.3">
      <c r="B28" s="36" t="s">
        <v>23</v>
      </c>
      <c r="C28" s="36"/>
      <c r="D28" s="36"/>
      <c r="E28" s="6">
        <f>SUM(E23,E27)</f>
        <v>0</v>
      </c>
      <c r="F28" s="6">
        <f>SUM(F23,F27)</f>
        <v>0</v>
      </c>
    </row>
    <row r="29" spans="2:6" ht="20.100000000000001" customHeight="1" thickTop="1" x14ac:dyDescent="0.25">
      <c r="E29" s="1"/>
      <c r="F29" s="1"/>
    </row>
    <row r="30" spans="2:6" ht="20.100000000000001" customHeight="1" x14ac:dyDescent="0.25">
      <c r="E30" s="1"/>
      <c r="F30" s="1"/>
    </row>
    <row r="31" spans="2:6" ht="20.100000000000001" customHeight="1" x14ac:dyDescent="0.25">
      <c r="E31" s="1"/>
      <c r="F31" s="1"/>
    </row>
    <row r="32" spans="2:6" ht="20.100000000000001" customHeight="1" x14ac:dyDescent="0.25">
      <c r="E32" s="1"/>
      <c r="F32" s="1"/>
    </row>
    <row r="33" s="1" customFormat="1" ht="20.100000000000001" customHeight="1" x14ac:dyDescent="0.25"/>
    <row r="34" s="1" customFormat="1" ht="20.100000000000001" customHeight="1" x14ac:dyDescent="0.25"/>
    <row r="35" s="1" customFormat="1" ht="20.100000000000001" customHeight="1" x14ac:dyDescent="0.25"/>
    <row r="36" s="1" customFormat="1" ht="17.25" customHeight="1" x14ac:dyDescent="0.25"/>
  </sheetData>
  <mergeCells count="28">
    <mergeCell ref="B6:D6"/>
    <mergeCell ref="C1:E1"/>
    <mergeCell ref="C2:E2"/>
    <mergeCell ref="B3:F3"/>
    <mergeCell ref="B4:D4"/>
    <mergeCell ref="B5:D5"/>
    <mergeCell ref="B18:D18"/>
    <mergeCell ref="B7:D7"/>
    <mergeCell ref="B8:D8"/>
    <mergeCell ref="B9:D9"/>
    <mergeCell ref="B10:D10"/>
    <mergeCell ref="B11:D11"/>
    <mergeCell ref="B12:D12"/>
    <mergeCell ref="B13:D13"/>
    <mergeCell ref="B14:D14"/>
    <mergeCell ref="B15:F15"/>
    <mergeCell ref="B16:D16"/>
    <mergeCell ref="B17:D17"/>
    <mergeCell ref="B25:D25"/>
    <mergeCell ref="B26:D26"/>
    <mergeCell ref="B27:D27"/>
    <mergeCell ref="B28:D28"/>
    <mergeCell ref="B19:D19"/>
    <mergeCell ref="B20:D20"/>
    <mergeCell ref="B21:D21"/>
    <mergeCell ref="B22:D22"/>
    <mergeCell ref="B23:D23"/>
    <mergeCell ref="B24:D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2976F-D341-4922-BD9C-984BDC10930B}">
  <dimension ref="B1:H36"/>
  <sheetViews>
    <sheetView showGridLines="0" zoomScale="110" zoomScaleNormal="110" workbookViewId="0">
      <selection activeCell="E20" sqref="E20"/>
    </sheetView>
  </sheetViews>
  <sheetFormatPr defaultColWidth="20.7109375" defaultRowHeight="20.100000000000001" customHeight="1" x14ac:dyDescent="0.25"/>
  <cols>
    <col min="1" max="1" width="6" style="1" customWidth="1"/>
    <col min="2" max="4" width="15.7109375" style="1" customWidth="1"/>
    <col min="5" max="6" width="15.7109375" style="5" customWidth="1"/>
    <col min="7" max="16384" width="20.7109375" style="1"/>
  </cols>
  <sheetData>
    <row r="1" spans="2:8" ht="25.5" customHeight="1" x14ac:dyDescent="0.25">
      <c r="B1" s="15"/>
      <c r="C1" s="52"/>
      <c r="D1" s="52"/>
      <c r="E1" s="52"/>
      <c r="F1" s="16" t="s">
        <v>30</v>
      </c>
      <c r="G1"/>
    </row>
    <row r="2" spans="2:8" ht="30.75" customHeight="1" x14ac:dyDescent="0.25">
      <c r="B2" s="14"/>
      <c r="C2" s="51" t="s">
        <v>57</v>
      </c>
      <c r="D2" s="51"/>
      <c r="E2" s="51"/>
      <c r="F2" s="14"/>
      <c r="G2"/>
      <c r="H2"/>
    </row>
    <row r="3" spans="2:8" ht="26.25" x14ac:dyDescent="0.25">
      <c r="B3" s="48" t="s">
        <v>24</v>
      </c>
      <c r="C3" s="48"/>
      <c r="D3" s="48"/>
      <c r="E3" s="48"/>
      <c r="F3" s="48"/>
    </row>
    <row r="4" spans="2:8" ht="20.100000000000001" customHeight="1" x14ac:dyDescent="0.25">
      <c r="B4" s="49" t="s">
        <v>29</v>
      </c>
      <c r="C4" s="49"/>
      <c r="D4" s="49"/>
      <c r="E4" s="8" t="s">
        <v>27</v>
      </c>
      <c r="F4" s="8" t="s">
        <v>28</v>
      </c>
    </row>
    <row r="5" spans="2:8" ht="20.100000000000001" customHeight="1" x14ac:dyDescent="0.25">
      <c r="B5" s="50" t="s">
        <v>0</v>
      </c>
      <c r="C5" s="50"/>
      <c r="D5" s="50"/>
      <c r="E5" s="9"/>
      <c r="F5" s="9"/>
    </row>
    <row r="6" spans="2:8" ht="20.100000000000001" customHeight="1" x14ac:dyDescent="0.25">
      <c r="B6" s="45" t="s">
        <v>1</v>
      </c>
      <c r="C6" s="45"/>
      <c r="D6" s="45"/>
      <c r="E6" s="10"/>
      <c r="F6" s="10"/>
    </row>
    <row r="7" spans="2:8" ht="20.100000000000001" customHeight="1" x14ac:dyDescent="0.25">
      <c r="B7" s="34" t="s">
        <v>2</v>
      </c>
      <c r="C7" s="34"/>
      <c r="D7" s="34"/>
      <c r="E7" s="2">
        <v>150000</v>
      </c>
      <c r="F7" s="2">
        <v>125000</v>
      </c>
    </row>
    <row r="8" spans="2:8" ht="20.100000000000001" customHeight="1" x14ac:dyDescent="0.25">
      <c r="B8" s="40" t="s">
        <v>3</v>
      </c>
      <c r="C8" s="40"/>
      <c r="D8" s="40"/>
      <c r="E8" s="3">
        <v>420000</v>
      </c>
      <c r="F8" s="3">
        <v>350000</v>
      </c>
    </row>
    <row r="9" spans="2:8" ht="20.100000000000001" customHeight="1" x14ac:dyDescent="0.25">
      <c r="B9" s="34" t="s">
        <v>4</v>
      </c>
      <c r="C9" s="34"/>
      <c r="D9" s="34"/>
      <c r="E9" s="2">
        <v>530000</v>
      </c>
      <c r="F9" s="2">
        <v>480000</v>
      </c>
    </row>
    <row r="10" spans="2:8" ht="20.100000000000001" customHeight="1" x14ac:dyDescent="0.25">
      <c r="B10" s="34" t="s">
        <v>5</v>
      </c>
      <c r="C10" s="34"/>
      <c r="D10" s="34"/>
      <c r="E10" s="2">
        <v>10000</v>
      </c>
      <c r="F10" s="2">
        <v>12000</v>
      </c>
    </row>
    <row r="11" spans="2:8" ht="20.100000000000001" customHeight="1" thickBot="1" x14ac:dyDescent="0.3">
      <c r="B11" s="41" t="s">
        <v>6</v>
      </c>
      <c r="C11" s="41"/>
      <c r="D11" s="41"/>
      <c r="E11" s="6">
        <f>SUM(E7:E10)</f>
        <v>1110000</v>
      </c>
      <c r="F11" s="6">
        <f>SUM(F7:F10)</f>
        <v>967000</v>
      </c>
    </row>
    <row r="12" spans="2:8" ht="20.100000000000001" customHeight="1" thickTop="1" x14ac:dyDescent="0.25">
      <c r="B12" s="34" t="s">
        <v>15</v>
      </c>
      <c r="C12" s="34"/>
      <c r="D12" s="34"/>
      <c r="E12" s="2">
        <v>220000</v>
      </c>
      <c r="F12" s="2">
        <v>220000</v>
      </c>
    </row>
    <row r="13" spans="2:8" ht="20.100000000000001" customHeight="1" x14ac:dyDescent="0.25">
      <c r="B13" s="34" t="s">
        <v>7</v>
      </c>
      <c r="C13" s="34"/>
      <c r="D13" s="34"/>
      <c r="E13" s="2">
        <v>50000</v>
      </c>
      <c r="F13" s="2">
        <v>55000</v>
      </c>
    </row>
    <row r="14" spans="2:8" ht="20.100000000000001" customHeight="1" x14ac:dyDescent="0.25">
      <c r="B14" s="42" t="s">
        <v>8</v>
      </c>
      <c r="C14" s="42"/>
      <c r="D14" s="42"/>
      <c r="E14" s="7">
        <f>SUM(E11:E13)</f>
        <v>1380000</v>
      </c>
      <c r="F14" s="7">
        <f>SUM(F11:F13)</f>
        <v>1242000</v>
      </c>
      <c r="G14" s="5"/>
    </row>
    <row r="15" spans="2:8" ht="20.25" customHeight="1" x14ac:dyDescent="0.25">
      <c r="B15" s="43" t="s">
        <v>20</v>
      </c>
      <c r="C15" s="43"/>
      <c r="D15" s="43"/>
      <c r="E15" s="43"/>
      <c r="F15" s="43"/>
    </row>
    <row r="16" spans="2:8" ht="20.100000000000001" customHeight="1" x14ac:dyDescent="0.25">
      <c r="B16" s="44" t="s">
        <v>9</v>
      </c>
      <c r="C16" s="44"/>
      <c r="D16" s="44"/>
      <c r="E16" s="11"/>
      <c r="F16" s="12"/>
    </row>
    <row r="17" spans="2:6" ht="20.100000000000001" customHeight="1" x14ac:dyDescent="0.25">
      <c r="B17" s="34" t="s">
        <v>10</v>
      </c>
      <c r="C17" s="34"/>
      <c r="D17" s="34"/>
      <c r="E17" s="2">
        <v>450000</v>
      </c>
      <c r="F17" s="2">
        <v>399800</v>
      </c>
    </row>
    <row r="18" spans="2:6" ht="20.100000000000001" customHeight="1" x14ac:dyDescent="0.25">
      <c r="B18" s="34" t="s">
        <v>12</v>
      </c>
      <c r="C18" s="34"/>
      <c r="D18" s="34"/>
      <c r="E18" s="2">
        <v>15000</v>
      </c>
      <c r="F18" s="2">
        <v>20000</v>
      </c>
    </row>
    <row r="19" spans="2:6" ht="20.100000000000001" customHeight="1" x14ac:dyDescent="0.25">
      <c r="B19" s="34" t="s">
        <v>11</v>
      </c>
      <c r="C19" s="34"/>
      <c r="D19" s="34"/>
      <c r="E19" s="2">
        <v>80000</v>
      </c>
      <c r="F19" s="2">
        <v>70000</v>
      </c>
    </row>
    <row r="20" spans="2:6" ht="20.100000000000001" customHeight="1" thickBot="1" x14ac:dyDescent="0.3">
      <c r="B20" s="35" t="s">
        <v>13</v>
      </c>
      <c r="C20" s="35"/>
      <c r="D20" s="35"/>
      <c r="E20" s="6">
        <f>SUM(E17:E19)</f>
        <v>545000</v>
      </c>
      <c r="F20" s="6">
        <f>SUM(F17:F19)</f>
        <v>489800</v>
      </c>
    </row>
    <row r="21" spans="2:6" ht="20.100000000000001" customHeight="1" thickTop="1" x14ac:dyDescent="0.25">
      <c r="B21" s="34" t="s">
        <v>14</v>
      </c>
      <c r="C21" s="34"/>
      <c r="D21" s="34"/>
      <c r="E21" s="2">
        <v>54500</v>
      </c>
      <c r="F21" s="2">
        <v>42200</v>
      </c>
    </row>
    <row r="22" spans="2:6" ht="20.100000000000001" customHeight="1" x14ac:dyDescent="0.25">
      <c r="B22" s="34" t="s">
        <v>16</v>
      </c>
      <c r="C22" s="34"/>
      <c r="D22" s="34"/>
      <c r="E22" s="2">
        <v>28500</v>
      </c>
      <c r="F22" s="2">
        <v>28000</v>
      </c>
    </row>
    <row r="23" spans="2:6" ht="20.100000000000001" customHeight="1" thickBot="1" x14ac:dyDescent="0.3">
      <c r="B23" s="37" t="s">
        <v>17</v>
      </c>
      <c r="C23" s="37"/>
      <c r="D23" s="37"/>
      <c r="E23" s="6">
        <f>SUM(E20:E22)</f>
        <v>628000</v>
      </c>
      <c r="F23" s="6">
        <f>SUM(F20:F22)</f>
        <v>560000</v>
      </c>
    </row>
    <row r="24" spans="2:6" ht="20.100000000000001" customHeight="1" thickTop="1" x14ac:dyDescent="0.25">
      <c r="B24" s="38" t="s">
        <v>21</v>
      </c>
      <c r="C24" s="39"/>
      <c r="D24" s="39"/>
      <c r="E24" s="13"/>
      <c r="F24" s="13"/>
    </row>
    <row r="25" spans="2:6" ht="20.100000000000001" customHeight="1" x14ac:dyDescent="0.25">
      <c r="B25" s="34" t="s">
        <v>18</v>
      </c>
      <c r="C25" s="34"/>
      <c r="D25" s="34"/>
      <c r="E25" s="2">
        <v>432000</v>
      </c>
      <c r="F25" s="2">
        <v>432000</v>
      </c>
    </row>
    <row r="26" spans="2:6" ht="20.100000000000001" customHeight="1" x14ac:dyDescent="0.25">
      <c r="B26" s="34" t="s">
        <v>19</v>
      </c>
      <c r="C26" s="34"/>
      <c r="D26" s="34"/>
      <c r="E26" s="2">
        <v>320000</v>
      </c>
      <c r="F26" s="2">
        <v>250000</v>
      </c>
    </row>
    <row r="27" spans="2:6" ht="20.100000000000001" customHeight="1" thickBot="1" x14ac:dyDescent="0.3">
      <c r="B27" s="35" t="s">
        <v>22</v>
      </c>
      <c r="C27" s="35"/>
      <c r="D27" s="35"/>
      <c r="E27" s="6">
        <f>SUM(E25:E26)</f>
        <v>752000</v>
      </c>
      <c r="F27" s="6">
        <f>SUM(F25:F26)</f>
        <v>682000</v>
      </c>
    </row>
    <row r="28" spans="2:6" ht="20.100000000000001" customHeight="1" thickTop="1" thickBot="1" x14ac:dyDescent="0.3">
      <c r="B28" s="36" t="s">
        <v>23</v>
      </c>
      <c r="C28" s="36"/>
      <c r="D28" s="36"/>
      <c r="E28" s="6">
        <f>SUM(E23,E27)</f>
        <v>1380000</v>
      </c>
      <c r="F28" s="6">
        <f>SUM(F23,F27)</f>
        <v>1242000</v>
      </c>
    </row>
    <row r="29" spans="2:6" ht="20.100000000000001" customHeight="1" thickTop="1" x14ac:dyDescent="0.25">
      <c r="E29" s="1"/>
      <c r="F29" s="1"/>
    </row>
    <row r="30" spans="2:6" ht="20.100000000000001" customHeight="1" x14ac:dyDescent="0.25">
      <c r="E30" s="1"/>
      <c r="F30" s="1"/>
    </row>
    <row r="31" spans="2:6" ht="20.100000000000001" customHeight="1" x14ac:dyDescent="0.25">
      <c r="E31" s="1"/>
      <c r="F31" s="1"/>
    </row>
    <row r="32" spans="2:6" ht="20.100000000000001" customHeight="1" x14ac:dyDescent="0.25">
      <c r="E32" s="1"/>
      <c r="F32" s="1"/>
    </row>
    <row r="33" s="1" customFormat="1" ht="20.100000000000001" customHeight="1" x14ac:dyDescent="0.25"/>
    <row r="34" s="1" customFormat="1" ht="20.100000000000001" customHeight="1" x14ac:dyDescent="0.25"/>
    <row r="35" s="1" customFormat="1" ht="20.100000000000001" customHeight="1" x14ac:dyDescent="0.25"/>
    <row r="36" s="1" customFormat="1" ht="17.25" customHeight="1" x14ac:dyDescent="0.25"/>
  </sheetData>
  <mergeCells count="28">
    <mergeCell ref="B23:D23"/>
    <mergeCell ref="B25:D25"/>
    <mergeCell ref="B26:D26"/>
    <mergeCell ref="B27:D27"/>
    <mergeCell ref="B28:D28"/>
    <mergeCell ref="B24:D24"/>
    <mergeCell ref="B22:D22"/>
    <mergeCell ref="B11:D11"/>
    <mergeCell ref="B12:D12"/>
    <mergeCell ref="B13:D13"/>
    <mergeCell ref="B14:D14"/>
    <mergeCell ref="B15:F15"/>
    <mergeCell ref="B17:D17"/>
    <mergeCell ref="B18:D18"/>
    <mergeCell ref="B19:D19"/>
    <mergeCell ref="B20:D20"/>
    <mergeCell ref="B21:D21"/>
    <mergeCell ref="B16:D16"/>
    <mergeCell ref="C2:E2"/>
    <mergeCell ref="C1:E1"/>
    <mergeCell ref="B10:D10"/>
    <mergeCell ref="B3:F3"/>
    <mergeCell ref="B7:D7"/>
    <mergeCell ref="B8:D8"/>
    <mergeCell ref="B9:D9"/>
    <mergeCell ref="B4:D4"/>
    <mergeCell ref="B5:D5"/>
    <mergeCell ref="B6:D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89719-518B-49E5-862A-C6E6DD36AC05}">
  <dimension ref="B1:G9"/>
  <sheetViews>
    <sheetView showGridLines="0" workbookViewId="0">
      <selection activeCell="G4" sqref="G4"/>
    </sheetView>
  </sheetViews>
  <sheetFormatPr defaultRowHeight="15" x14ac:dyDescent="0.25"/>
  <cols>
    <col min="1" max="1" width="6" customWidth="1"/>
    <col min="2" max="2" width="10.5703125" customWidth="1"/>
    <col min="3" max="3" width="12" customWidth="1"/>
    <col min="4" max="4" width="20.5703125" bestFit="1" customWidth="1"/>
    <col min="5" max="5" width="20.28515625" customWidth="1"/>
    <col min="6" max="6" width="15.140625" customWidth="1"/>
    <col min="7" max="7" width="13.42578125" customWidth="1"/>
  </cols>
  <sheetData>
    <row r="1" spans="2:7" ht="23.25" customHeight="1" x14ac:dyDescent="0.4">
      <c r="B1" s="53" t="s">
        <v>39</v>
      </c>
      <c r="C1" s="53"/>
      <c r="D1" s="53"/>
      <c r="E1" s="53"/>
      <c r="F1" s="53"/>
      <c r="G1" s="53"/>
    </row>
    <row r="2" spans="2:7" ht="20.25" customHeight="1" x14ac:dyDescent="0.25">
      <c r="B2" s="31" t="s">
        <v>31</v>
      </c>
      <c r="C2" s="32" t="s">
        <v>40</v>
      </c>
      <c r="D2" s="32" t="s">
        <v>45</v>
      </c>
      <c r="E2" s="32" t="s">
        <v>32</v>
      </c>
      <c r="F2" s="32" t="s">
        <v>33</v>
      </c>
      <c r="G2" s="32" t="s">
        <v>46</v>
      </c>
    </row>
    <row r="3" spans="2:7" ht="20.100000000000001" customHeight="1" x14ac:dyDescent="0.25">
      <c r="B3" s="28" t="s">
        <v>34</v>
      </c>
      <c r="C3" s="29">
        <v>750</v>
      </c>
      <c r="D3" s="30">
        <f>IF(Summary!$B3='Grade-One'!C3,Summary!$C3*'Grade-One'!$G$3,"")</f>
        <v>3750</v>
      </c>
      <c r="E3" s="30">
        <f>IF(Summary!$B3='Grade-One'!C3,'Grade-One'!$F$11,0)</f>
        <v>3250</v>
      </c>
      <c r="F3" s="30">
        <f>IF(Summary!$B3='Grade-One'!C3,'Grade-One'!$G$11,0)</f>
        <v>500</v>
      </c>
      <c r="G3" s="30">
        <f>IFERROR(IF(Summary!$D3-SUM(Summary!$E3:$F3)=0,0,Summary!$D3-SUM(Summary!$E3:$F3)),0)</f>
        <v>0</v>
      </c>
    </row>
    <row r="4" spans="2:7" ht="20.100000000000001" customHeight="1" x14ac:dyDescent="0.25">
      <c r="B4" s="28" t="s">
        <v>35</v>
      </c>
      <c r="C4" s="29">
        <v>800</v>
      </c>
      <c r="D4" s="30" t="str">
        <f>IF(Summary!$B4='Grade-One'!C4,Summary!$C4*'Grade-One'!$G$3,"")</f>
        <v/>
      </c>
      <c r="E4" s="30">
        <f>IF(Summary!$B4='Grade-One'!C4,'Grade-One'!$F$11,0)</f>
        <v>0</v>
      </c>
      <c r="F4" s="30">
        <f>IF(Summary!$B4='Grade-One'!C4,'Grade-One'!$G$11,0)</f>
        <v>0</v>
      </c>
      <c r="G4" s="30">
        <f>IFERROR(IF(Summary!$D4-SUM(Summary!$E4:$F4)=0,0,Summary!$D4-SUM(Summary!$E4:$F4)),0)</f>
        <v>0</v>
      </c>
    </row>
    <row r="5" spans="2:7" ht="20.100000000000001" customHeight="1" x14ac:dyDescent="0.25">
      <c r="B5" s="28" t="s">
        <v>36</v>
      </c>
      <c r="C5" s="29">
        <v>850</v>
      </c>
      <c r="D5" s="30" t="str">
        <f>IF(Summary!$B5='Grade-One'!C5,Summary!$C5*'Grade-One'!$G$3,"")</f>
        <v/>
      </c>
      <c r="E5" s="30">
        <f>IF(Summary!$B5='Grade-One'!C5,'Grade-One'!$F$11,0)</f>
        <v>0</v>
      </c>
      <c r="F5" s="30">
        <f>IF(Summary!$B5='Grade-One'!C5,'Grade-One'!$G$11,0)</f>
        <v>0</v>
      </c>
      <c r="G5" s="30">
        <f>IFERROR(IF(Summary!$D5-SUM(Summary!$E5:$F5)=0,0,Summary!$D5-SUM(Summary!$E5:$F5)),0)</f>
        <v>0</v>
      </c>
    </row>
    <row r="6" spans="2:7" ht="20.100000000000001" customHeight="1" x14ac:dyDescent="0.25">
      <c r="B6" s="28" t="s">
        <v>37</v>
      </c>
      <c r="C6" s="29">
        <v>900</v>
      </c>
      <c r="D6" s="30" t="str">
        <f>IF(Summary!$B6='Grade-One'!C6,Summary!$C6*'Grade-One'!$G$3,"")</f>
        <v/>
      </c>
      <c r="E6" s="30">
        <f>IF(Summary!$B6='Grade-One'!C6,'Grade-One'!$F$11,0)</f>
        <v>0</v>
      </c>
      <c r="F6" s="30">
        <f>IF(Summary!$B6='Grade-One'!C6,'Grade-One'!$G$11,0)</f>
        <v>0</v>
      </c>
      <c r="G6" s="30">
        <f>IFERROR(IF(Summary!$D6-SUM(Summary!$E6:$F6)=0,0,Summary!$D6-SUM(Summary!$E6:$F6)),0)</f>
        <v>0</v>
      </c>
    </row>
    <row r="7" spans="2:7" ht="20.100000000000001" customHeight="1" x14ac:dyDescent="0.25">
      <c r="B7" s="28" t="s">
        <v>38</v>
      </c>
      <c r="C7" s="29">
        <v>950</v>
      </c>
      <c r="D7" s="30" t="str">
        <f>IF(Summary!$B7='Grade-One'!C7,Summary!$C7*'Grade-One'!$G$3,"")</f>
        <v/>
      </c>
      <c r="E7" s="30">
        <f>IF(Summary!$B7='Grade-One'!C7,'Grade-One'!$F$11,0)</f>
        <v>0</v>
      </c>
      <c r="F7" s="30">
        <f>IF(Summary!$B7='Grade-One'!C7,'Grade-One'!$G$11,0)</f>
        <v>0</v>
      </c>
      <c r="G7" s="30">
        <f>IFERROR(IF(Summary!$D7-SUM(Summary!$E7:$F7)=0,0,Summary!$D7-SUM(Summary!$E7:$F7)),0)</f>
        <v>0</v>
      </c>
    </row>
    <row r="8" spans="2:7" ht="15.75" thickBot="1" x14ac:dyDescent="0.3">
      <c r="B8" s="54" t="s">
        <v>44</v>
      </c>
      <c r="C8" s="54"/>
      <c r="D8" s="33">
        <f>SUM(D3:D7)</f>
        <v>3750</v>
      </c>
      <c r="E8" s="33">
        <f t="shared" ref="E8:G8" si="0">SUM(E3:E7)</f>
        <v>3250</v>
      </c>
      <c r="F8" s="33">
        <f t="shared" si="0"/>
        <v>500</v>
      </c>
      <c r="G8" s="33">
        <f t="shared" si="0"/>
        <v>0</v>
      </c>
    </row>
    <row r="9" spans="2:7" ht="15.75" thickTop="1" x14ac:dyDescent="0.25"/>
  </sheetData>
  <mergeCells count="2">
    <mergeCell ref="B1:G1"/>
    <mergeCell ref="B8:C8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497AE-8F16-475D-B68B-35EDBEC3DEB4}">
  <dimension ref="B1:G12"/>
  <sheetViews>
    <sheetView showGridLines="0" tabSelected="1" workbookViewId="0">
      <selection activeCell="G7" sqref="G7"/>
    </sheetView>
  </sheetViews>
  <sheetFormatPr defaultRowHeight="15" x14ac:dyDescent="0.25"/>
  <cols>
    <col min="1" max="1" width="7.5703125" customWidth="1"/>
    <col min="4" max="4" width="15.7109375" customWidth="1"/>
    <col min="5" max="5" width="11.28515625" customWidth="1"/>
    <col min="6" max="6" width="14.140625" customWidth="1"/>
    <col min="7" max="7" width="15.7109375" customWidth="1"/>
  </cols>
  <sheetData>
    <row r="1" spans="2:7" ht="26.25" x14ac:dyDescent="0.4">
      <c r="B1" s="53" t="s">
        <v>54</v>
      </c>
      <c r="C1" s="53"/>
      <c r="D1" s="53"/>
      <c r="E1" s="53"/>
      <c r="F1" s="53"/>
      <c r="G1" s="53"/>
    </row>
    <row r="2" spans="2:7" ht="13.5" customHeight="1" x14ac:dyDescent="0.25"/>
    <row r="3" spans="2:7" ht="18.75" x14ac:dyDescent="0.25">
      <c r="B3" s="17" t="s">
        <v>31</v>
      </c>
      <c r="C3" s="18" t="str">
        <f>IF(Summary!$B3="","",Summary!$B3)</f>
        <v>One</v>
      </c>
      <c r="D3" s="17" t="s">
        <v>40</v>
      </c>
      <c r="E3" s="19">
        <f>IF(Summary!$C3="","",Summary!$C3)</f>
        <v>750</v>
      </c>
      <c r="F3" s="27" t="s">
        <v>47</v>
      </c>
      <c r="G3" s="18">
        <v>5</v>
      </c>
    </row>
    <row r="4" spans="2:7" ht="12.75" customHeight="1" x14ac:dyDescent="0.25"/>
    <row r="5" spans="2:7" ht="31.5" customHeight="1" x14ac:dyDescent="0.25">
      <c r="B5" s="20" t="s">
        <v>41</v>
      </c>
      <c r="C5" s="21" t="s">
        <v>42</v>
      </c>
      <c r="D5" s="21" t="s">
        <v>55</v>
      </c>
      <c r="E5" s="21" t="s">
        <v>56</v>
      </c>
      <c r="F5" s="21" t="s">
        <v>43</v>
      </c>
      <c r="G5" s="22" t="s">
        <v>33</v>
      </c>
    </row>
    <row r="6" spans="2:7" x14ac:dyDescent="0.25">
      <c r="B6" s="23">
        <v>1</v>
      </c>
      <c r="C6" s="24" t="s">
        <v>48</v>
      </c>
      <c r="D6" s="25">
        <v>250</v>
      </c>
      <c r="E6" s="25">
        <v>450</v>
      </c>
      <c r="F6" s="25">
        <f>IF(SUM(GradeOne[[#This Row],[Payment 1 Amount]:[Payment 2 Amount]])=0,0,SUM(GradeOne[[#This Row],[Payment 1 Amount]:[Payment 2 Amount]]))</f>
        <v>700</v>
      </c>
      <c r="G6" s="26">
        <f>IFERROR(IF(($E$3-GradeOne[[#This Row],[Paid Amount]])=0,0,($E$3-GradeOne[[#This Row],[Paid Amount]])),0)</f>
        <v>50</v>
      </c>
    </row>
    <row r="7" spans="2:7" x14ac:dyDescent="0.25">
      <c r="B7" s="23">
        <v>2</v>
      </c>
      <c r="C7" s="24" t="s">
        <v>49</v>
      </c>
      <c r="D7" s="25">
        <v>450</v>
      </c>
      <c r="E7" s="25">
        <v>300</v>
      </c>
      <c r="F7" s="25">
        <f>IF(SUM(GradeOne[[#This Row],[Payment 1 Amount]:[Payment 2 Amount]])=0,0,SUM(GradeOne[[#This Row],[Payment 1 Amount]:[Payment 2 Amount]]))</f>
        <v>750</v>
      </c>
      <c r="G7" s="26">
        <f>IFERROR(IF(($E$3-GradeOne[[#This Row],[Paid Amount]])=0,0,($E$3-GradeOne[[#This Row],[Paid Amount]])),0)</f>
        <v>0</v>
      </c>
    </row>
    <row r="8" spans="2:7" x14ac:dyDescent="0.25">
      <c r="B8" s="23">
        <v>3</v>
      </c>
      <c r="C8" s="24" t="s">
        <v>50</v>
      </c>
      <c r="D8" s="25">
        <v>300</v>
      </c>
      <c r="E8" s="25">
        <v>250</v>
      </c>
      <c r="F8" s="25">
        <f>IF(SUM(GradeOne[[#This Row],[Payment 1 Amount]:[Payment 2 Amount]])=0,0,SUM(GradeOne[[#This Row],[Payment 1 Amount]:[Payment 2 Amount]]))</f>
        <v>550</v>
      </c>
      <c r="G8" s="26">
        <f>IFERROR(IF(($E$3-GradeOne[[#This Row],[Paid Amount]])=0,0,($E$3-GradeOne[[#This Row],[Paid Amount]])),0)</f>
        <v>200</v>
      </c>
    </row>
    <row r="9" spans="2:7" x14ac:dyDescent="0.25">
      <c r="B9" s="23">
        <v>4</v>
      </c>
      <c r="C9" s="24" t="s">
        <v>51</v>
      </c>
      <c r="D9" s="25">
        <v>150</v>
      </c>
      <c r="E9" s="25">
        <v>500</v>
      </c>
      <c r="F9" s="25">
        <f>IF(SUM(GradeOne[[#This Row],[Payment 1 Amount]:[Payment 2 Amount]])=0,0,SUM(GradeOne[[#This Row],[Payment 1 Amount]:[Payment 2 Amount]]))</f>
        <v>650</v>
      </c>
      <c r="G9" s="26">
        <f>IFERROR(IF(($E$3-GradeOne[[#This Row],[Paid Amount]])=0,0,($E$3-GradeOne[[#This Row],[Paid Amount]])),0)</f>
        <v>100</v>
      </c>
    </row>
    <row r="10" spans="2:7" x14ac:dyDescent="0.25">
      <c r="B10" s="23">
        <v>5</v>
      </c>
      <c r="C10" s="24" t="s">
        <v>52</v>
      </c>
      <c r="D10" s="25">
        <v>300</v>
      </c>
      <c r="E10" s="25">
        <v>300</v>
      </c>
      <c r="F10" s="25">
        <f>IF(SUM(GradeOne[[#This Row],[Payment 1 Amount]:[Payment 2 Amount]])=0,0,SUM(GradeOne[[#This Row],[Payment 1 Amount]:[Payment 2 Amount]]))</f>
        <v>600</v>
      </c>
      <c r="G10" s="26">
        <f>IFERROR(IF(($E$3-GradeOne[[#This Row],[Paid Amount]])=0,0,($E$3-GradeOne[[#This Row],[Paid Amount]])),0)</f>
        <v>150</v>
      </c>
    </row>
    <row r="11" spans="2:7" ht="18" customHeight="1" thickBot="1" x14ac:dyDescent="0.3">
      <c r="B11" s="55" t="s">
        <v>53</v>
      </c>
      <c r="C11" s="55"/>
      <c r="D11" s="55"/>
      <c r="E11" s="55"/>
      <c r="F11" s="4">
        <f>SUM(GradeOne[Paid Amount])</f>
        <v>3250</v>
      </c>
      <c r="G11" s="4">
        <f>SUM(GradeOne[Outstanding])</f>
        <v>500</v>
      </c>
    </row>
    <row r="12" spans="2:7" ht="15.75" thickTop="1" x14ac:dyDescent="0.25"/>
  </sheetData>
  <mergeCells count="2">
    <mergeCell ref="B1:G1"/>
    <mergeCell ref="B11:E11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School Balance Sheet Format</vt:lpstr>
      <vt:lpstr>School Balance Sheet</vt:lpstr>
      <vt:lpstr>Summary</vt:lpstr>
      <vt:lpstr>Grade-One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TASATA</dc:creator>
  <cp:lastModifiedBy>Maruf Islam</cp:lastModifiedBy>
  <dcterms:created xsi:type="dcterms:W3CDTF">2015-06-05T18:17:20Z</dcterms:created>
  <dcterms:modified xsi:type="dcterms:W3CDTF">2022-10-09T18:52:59Z</dcterms:modified>
</cp:coreProperties>
</file>