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ofteko Digital\101. Retirement Cash Flow\"/>
    </mc:Choice>
  </mc:AlternateContent>
  <xr:revisionPtr revIDLastSave="0" documentId="13_ncr:1_{7E71E333-07C8-4877-943A-00EF2D6A3771}" xr6:coauthVersionLast="47" xr6:coauthVersionMax="47" xr10:uidLastSave="{00000000-0000-0000-0000-000000000000}"/>
  <bookViews>
    <workbookView xWindow="-120" yWindow="-120" windowWidth="20730" windowHeight="11160" xr2:uid="{DA9440F5-453F-45E5-ACC2-27304723C0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6" i="1"/>
  <c r="D7" i="1"/>
  <c r="D8" i="1"/>
  <c r="D9" i="1"/>
  <c r="D10" i="1"/>
  <c r="D11" i="1"/>
  <c r="D12" i="1"/>
  <c r="D13" i="1"/>
  <c r="D14" i="1"/>
  <c r="D15" i="1"/>
  <c r="D16" i="1"/>
  <c r="D5" i="1"/>
  <c r="G7" i="1"/>
</calcChain>
</file>

<file path=xl/sharedStrings.xml><?xml version="1.0" encoding="utf-8"?>
<sst xmlns="http://schemas.openxmlformats.org/spreadsheetml/2006/main" count="23" uniqueCount="22">
  <si>
    <t>Retirement Cash Flow</t>
  </si>
  <si>
    <t>Date of Retirement</t>
  </si>
  <si>
    <t>Rate per Period</t>
  </si>
  <si>
    <t>Payment</t>
  </si>
  <si>
    <t>Present Value</t>
  </si>
  <si>
    <t>Future Value</t>
  </si>
  <si>
    <t>End of Quarter</t>
  </si>
  <si>
    <t>Periods</t>
  </si>
  <si>
    <t>Today</t>
  </si>
  <si>
    <t>Dec-22</t>
  </si>
  <si>
    <t>Mar-23</t>
  </si>
  <si>
    <t>Sept-23</t>
  </si>
  <si>
    <t>Jun-23</t>
  </si>
  <si>
    <t>Dec-23</t>
  </si>
  <si>
    <t>Mar-24</t>
  </si>
  <si>
    <t>Jun-24</t>
  </si>
  <si>
    <t>Sept-24</t>
  </si>
  <si>
    <t>Dec-24</t>
  </si>
  <si>
    <t>Mar-25</t>
  </si>
  <si>
    <t>Jun-25</t>
  </si>
  <si>
    <t>Sept-25</t>
  </si>
  <si>
    <t>No: of Payment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</si>
</sst>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4" fontId="4" fillId="2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0" fontId="4" fillId="2" borderId="5" xfId="0" applyNumberFormat="1" applyFont="1" applyFill="1" applyBorder="1" applyAlignment="1">
      <alignment vertical="center"/>
    </xf>
    <xf numFmtId="44" fontId="4" fillId="2" borderId="5" xfId="0" applyNumberFormat="1" applyFont="1" applyFill="1" applyBorder="1" applyAlignment="1">
      <alignment vertical="center"/>
    </xf>
    <xf numFmtId="44" fontId="4" fillId="2" borderId="5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8" fontId="7" fillId="0" borderId="1" xfId="0" applyNumberFormat="1" applyFont="1" applyBorder="1" applyAlignment="1">
      <alignment horizontal="center" vertical="center" wrapText="1"/>
    </xf>
    <xf numFmtId="8" fontId="4" fillId="2" borderId="7" xfId="0" applyNumberFormat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8901-9D8E-4F5C-A208-45B0B5CB9593}">
  <sheetPr codeName="Sheet1"/>
  <dimension ref="B1:O16"/>
  <sheetViews>
    <sheetView showGridLines="0" tabSelected="1" topLeftCell="A3" workbookViewId="0">
      <selection activeCell="G17" sqref="G17"/>
    </sheetView>
  </sheetViews>
  <sheetFormatPr defaultRowHeight="20.100000000000001" customHeight="1" x14ac:dyDescent="0.25"/>
  <cols>
    <col min="1" max="1" width="3.140625" style="1" customWidth="1"/>
    <col min="2" max="2" width="20.7109375" style="1" bestFit="1" customWidth="1"/>
    <col min="3" max="3" width="12.85546875" style="1" customWidth="1"/>
    <col min="4" max="4" width="20.7109375" style="1" customWidth="1"/>
    <col min="5" max="5" width="4" style="1" customWidth="1"/>
    <col min="6" max="6" width="26.5703125" style="1" bestFit="1" customWidth="1"/>
    <col min="7" max="7" width="16.7109375" style="1" customWidth="1"/>
    <col min="8" max="8" width="12.28515625" style="1" bestFit="1" customWidth="1"/>
    <col min="9" max="16384" width="9.140625" style="1"/>
  </cols>
  <sheetData>
    <row r="1" spans="2:15" ht="20.100000000000001" customHeight="1" thickBot="1" x14ac:dyDescent="0.3"/>
    <row r="2" spans="2:15" ht="20.100000000000001" customHeight="1" thickBot="1" x14ac:dyDescent="0.3">
      <c r="B2" s="13" t="s">
        <v>0</v>
      </c>
      <c r="C2" s="14"/>
      <c r="D2" s="14"/>
      <c r="E2" s="14"/>
      <c r="F2" s="14"/>
      <c r="G2" s="15"/>
    </row>
    <row r="3" spans="2:15" ht="20.100000000000001" customHeight="1" thickBot="1" x14ac:dyDescent="0.3"/>
    <row r="4" spans="2:15" ht="20.100000000000001" customHeight="1" x14ac:dyDescent="0.25">
      <c r="B4" s="12" t="s">
        <v>6</v>
      </c>
      <c r="C4" s="12" t="s">
        <v>7</v>
      </c>
      <c r="D4" s="12" t="s">
        <v>5</v>
      </c>
      <c r="F4" s="2" t="s">
        <v>8</v>
      </c>
      <c r="G4" s="3">
        <v>44851</v>
      </c>
      <c r="L4"/>
      <c r="M4"/>
      <c r="N4"/>
      <c r="O4"/>
    </row>
    <row r="5" spans="2:15" ht="20.100000000000001" customHeight="1" x14ac:dyDescent="0.25">
      <c r="B5" s="10" t="s">
        <v>9</v>
      </c>
      <c r="C5" s="11">
        <v>3</v>
      </c>
      <c r="D5" s="17">
        <f>FV($G$6,C5,$G$8,$G$9,0)</f>
        <v>21809.014999999956</v>
      </c>
      <c r="F5" s="4" t="s">
        <v>1</v>
      </c>
      <c r="G5" s="5">
        <v>45961</v>
      </c>
      <c r="L5"/>
      <c r="M5"/>
      <c r="N5"/>
      <c r="O5"/>
    </row>
    <row r="6" spans="2:15" ht="20.100000000000001" customHeight="1" x14ac:dyDescent="0.25">
      <c r="B6" s="10" t="s">
        <v>10</v>
      </c>
      <c r="C6" s="11">
        <v>6</v>
      </c>
      <c r="D6" s="17">
        <f t="shared" ref="D6:D16" si="0">FV($G$6,C6,$G$8,$G$9,0)</f>
        <v>23645.301127251751</v>
      </c>
      <c r="F6" s="4" t="s">
        <v>2</v>
      </c>
      <c r="G6" s="6">
        <v>5.0000000000000001E-3</v>
      </c>
      <c r="L6"/>
      <c r="M6"/>
      <c r="N6"/>
      <c r="O6"/>
    </row>
    <row r="7" spans="2:15" ht="20.100000000000001" customHeight="1" x14ac:dyDescent="0.25">
      <c r="B7" s="10" t="s">
        <v>12</v>
      </c>
      <c r="C7" s="11">
        <v>9</v>
      </c>
      <c r="D7" s="17">
        <f t="shared" si="0"/>
        <v>25509.26949740768</v>
      </c>
      <c r="F7" s="4" t="s">
        <v>21</v>
      </c>
      <c r="G7" s="16">
        <f>DATEDIF(G4,G5,"M")</f>
        <v>36</v>
      </c>
      <c r="L7"/>
      <c r="M7"/>
      <c r="N7"/>
      <c r="O7"/>
    </row>
    <row r="8" spans="2:15" ht="20.100000000000001" customHeight="1" x14ac:dyDescent="0.25">
      <c r="B8" s="10" t="s">
        <v>11</v>
      </c>
      <c r="C8" s="11">
        <v>12</v>
      </c>
      <c r="D8" s="17">
        <f t="shared" si="0"/>
        <v>27401.337423739711</v>
      </c>
      <c r="F8" s="4" t="s">
        <v>3</v>
      </c>
      <c r="G8" s="7">
        <v>-500</v>
      </c>
      <c r="L8"/>
      <c r="M8"/>
      <c r="N8"/>
      <c r="O8"/>
    </row>
    <row r="9" spans="2:15" ht="20.100000000000001" customHeight="1" x14ac:dyDescent="0.25">
      <c r="B9" s="10" t="s">
        <v>13</v>
      </c>
      <c r="C9" s="11">
        <v>15</v>
      </c>
      <c r="D9" s="17">
        <f t="shared" si="0"/>
        <v>29321.928510569702</v>
      </c>
      <c r="F9" s="4" t="s">
        <v>4</v>
      </c>
      <c r="G9" s="8">
        <v>-20000</v>
      </c>
      <c r="L9"/>
      <c r="M9"/>
      <c r="N9"/>
      <c r="O9"/>
    </row>
    <row r="10" spans="2:15" ht="20.100000000000001" customHeight="1" thickBot="1" x14ac:dyDescent="0.3">
      <c r="B10" s="10" t="s">
        <v>14</v>
      </c>
      <c r="C10" s="11">
        <v>18</v>
      </c>
      <c r="D10" s="17">
        <f t="shared" si="0"/>
        <v>31271.472748107546</v>
      </c>
      <c r="F10" s="9" t="s">
        <v>5</v>
      </c>
      <c r="G10" s="18">
        <f>FV(G6,G7,G8,G9,0)</f>
        <v>43601.662978809523</v>
      </c>
      <c r="L10"/>
      <c r="M10"/>
      <c r="N10"/>
      <c r="O10"/>
    </row>
    <row r="11" spans="2:15" ht="20.100000000000001" customHeight="1" x14ac:dyDescent="0.25">
      <c r="B11" s="10" t="s">
        <v>15</v>
      </c>
      <c r="C11" s="11">
        <v>21</v>
      </c>
      <c r="D11" s="17">
        <f t="shared" si="0"/>
        <v>33250.406608719299</v>
      </c>
      <c r="L11"/>
      <c r="M11"/>
      <c r="N11"/>
      <c r="O11"/>
    </row>
    <row r="12" spans="2:15" ht="20.100000000000001" customHeight="1" x14ac:dyDescent="0.25">
      <c r="B12" s="10" t="s">
        <v>16</v>
      </c>
      <c r="C12" s="11">
        <v>24</v>
      </c>
      <c r="D12" s="17">
        <f t="shared" si="0"/>
        <v>35259.173144646535</v>
      </c>
      <c r="L12"/>
      <c r="M12"/>
      <c r="N12"/>
      <c r="O12"/>
    </row>
    <row r="13" spans="2:15" ht="20.100000000000001" customHeight="1" x14ac:dyDescent="0.25">
      <c r="B13" s="10" t="s">
        <v>17</v>
      </c>
      <c r="C13" s="11">
        <v>27</v>
      </c>
      <c r="D13" s="17">
        <f t="shared" si="0"/>
        <v>37298.222087198657</v>
      </c>
      <c r="L13"/>
      <c r="M13"/>
      <c r="N13"/>
      <c r="O13"/>
    </row>
    <row r="14" spans="2:15" ht="20.100000000000001" customHeight="1" x14ac:dyDescent="0.25">
      <c r="B14" s="10" t="s">
        <v>18</v>
      </c>
      <c r="C14" s="11">
        <v>30</v>
      </c>
      <c r="D14" s="17">
        <f t="shared" si="0"/>
        <v>39368.009947440871</v>
      </c>
      <c r="L14"/>
      <c r="M14"/>
      <c r="N14"/>
      <c r="O14"/>
    </row>
    <row r="15" spans="2:15" ht="20.100000000000001" customHeight="1" x14ac:dyDescent="0.25">
      <c r="B15" s="10" t="s">
        <v>19</v>
      </c>
      <c r="C15" s="11">
        <v>33</v>
      </c>
      <c r="D15" s="17">
        <f t="shared" si="0"/>
        <v>41469.000118399701</v>
      </c>
      <c r="L15"/>
      <c r="M15"/>
      <c r="N15"/>
      <c r="O15"/>
    </row>
    <row r="16" spans="2:15" ht="20.100000000000001" customHeight="1" x14ac:dyDescent="0.25">
      <c r="B16" s="10" t="s">
        <v>20</v>
      </c>
      <c r="C16" s="11">
        <v>36</v>
      </c>
      <c r="D16" s="17">
        <f t="shared" si="0"/>
        <v>43601.662978809523</v>
      </c>
      <c r="L16"/>
      <c r="M16"/>
      <c r="N16"/>
      <c r="O16"/>
    </row>
  </sheetData>
  <mergeCells count="1">
    <mergeCell ref="B2:G2"/>
  </mergeCells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2022-08-11T03:24:05Z</dcterms:created>
  <dcterms:modified xsi:type="dcterms:W3CDTF">2022-10-18T07:54:31Z</dcterms:modified>
</cp:coreProperties>
</file>