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The Office\Rent Payment\"/>
    </mc:Choice>
  </mc:AlternateContent>
  <xr:revisionPtr revIDLastSave="0" documentId="13_ncr:1_{9707A25B-28DB-4E29-899E-4B55602D976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Tenants' Info" sheetId="1" r:id="rId1"/>
    <sheet name="Rent Payment" sheetId="2" r:id="rId2"/>
    <sheet name="Summar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2" l="1"/>
  <c r="H7" i="2"/>
  <c r="H8" i="2"/>
  <c r="H9" i="2"/>
  <c r="Q15" i="3" s="1"/>
  <c r="Q18" i="3" s="1"/>
  <c r="H5" i="2"/>
  <c r="E15" i="3" s="1"/>
  <c r="E18" i="3" s="1"/>
  <c r="P18" i="3"/>
  <c r="O18" i="3"/>
  <c r="M18" i="3"/>
  <c r="L18" i="3"/>
  <c r="J18" i="3"/>
  <c r="I18" i="3"/>
  <c r="G18" i="3"/>
  <c r="F18" i="3"/>
  <c r="P15" i="3"/>
  <c r="O15" i="3"/>
  <c r="M15" i="3"/>
  <c r="N15" i="3"/>
  <c r="N18" i="3" s="1"/>
  <c r="L15" i="3"/>
  <c r="J15" i="3"/>
  <c r="K15" i="3"/>
  <c r="K18" i="3" s="1"/>
  <c r="I15" i="3"/>
  <c r="G15" i="3"/>
  <c r="H15" i="3"/>
  <c r="H18" i="3" s="1"/>
  <c r="F15" i="3"/>
  <c r="D15" i="3"/>
  <c r="C15" i="3"/>
  <c r="C18" i="3" s="1"/>
  <c r="F10" i="2"/>
  <c r="K6" i="2"/>
  <c r="K7" i="2"/>
  <c r="K8" i="2"/>
  <c r="K9" i="2"/>
  <c r="K5" i="2"/>
  <c r="G6" i="2"/>
  <c r="G7" i="2"/>
  <c r="G8" i="2"/>
  <c r="G9" i="2"/>
  <c r="G5" i="2"/>
  <c r="C6" i="2"/>
  <c r="C7" i="2"/>
  <c r="C8" i="2"/>
  <c r="C9" i="2"/>
  <c r="C5" i="2"/>
  <c r="G10" i="2" l="1"/>
  <c r="H10" i="2"/>
  <c r="D18" i="3"/>
  <c r="F5" i="1"/>
  <c r="F6" i="1"/>
  <c r="F7" i="1"/>
  <c r="F8" i="1"/>
  <c r="F9" i="1"/>
</calcChain>
</file>

<file path=xl/sharedStrings.xml><?xml version="1.0" encoding="utf-8"?>
<sst xmlns="http://schemas.openxmlformats.org/spreadsheetml/2006/main" count="79" uniqueCount="53">
  <si>
    <t>Sr</t>
  </si>
  <si>
    <t>Tenant's Name</t>
  </si>
  <si>
    <t>Shop Name</t>
  </si>
  <si>
    <t>Phone No</t>
  </si>
  <si>
    <t>Email</t>
  </si>
  <si>
    <t>Monthly Rent</t>
  </si>
  <si>
    <t xml:space="preserve">Past Due </t>
  </si>
  <si>
    <t>Adam Wilson</t>
  </si>
  <si>
    <t>Marry Jane</t>
  </si>
  <si>
    <t>Alisa Stuart</t>
  </si>
  <si>
    <t>Harry Kane</t>
  </si>
  <si>
    <t>Peter Jhonsos</t>
  </si>
  <si>
    <t>Modern Saloon</t>
  </si>
  <si>
    <t>Beauty House</t>
  </si>
  <si>
    <t>Stay Fit</t>
  </si>
  <si>
    <t>Modern Electronics</t>
  </si>
  <si>
    <t>Sports Gallery</t>
  </si>
  <si>
    <t>+44 205 7496 0334</t>
  </si>
  <si>
    <t>+44 205 7496 0892</t>
  </si>
  <si>
    <t>+44 205 7496 0088</t>
  </si>
  <si>
    <t>+44 205 7496 0258</t>
  </si>
  <si>
    <t>+44 205 7496 0461</t>
  </si>
  <si>
    <t>Payment Method</t>
  </si>
  <si>
    <t>Amount Received</t>
  </si>
  <si>
    <t>Received Date</t>
  </si>
  <si>
    <t>Date Due</t>
  </si>
  <si>
    <t>Amount Due ( For Current Month)</t>
  </si>
  <si>
    <t>Total Due Amount</t>
  </si>
  <si>
    <t>Payment Methods</t>
  </si>
  <si>
    <t>Cash Payment</t>
  </si>
  <si>
    <t>Online Payment</t>
  </si>
  <si>
    <t>Check Payment</t>
  </si>
  <si>
    <t>Delay (Days)</t>
  </si>
  <si>
    <t>Tenants' Information</t>
  </si>
  <si>
    <t>Rent Payment Spreadsheet</t>
  </si>
  <si>
    <t>Total</t>
  </si>
  <si>
    <t>Month</t>
  </si>
  <si>
    <t>Payment Received</t>
  </si>
  <si>
    <t>Due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</si>
  <si>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</si>
  <si>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</si>
  <si>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</si>
  <si>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</si>
  <si>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</si>
  <si>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</si>
  <si>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</si>
  <si>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</si>
  <si>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</si>
  <si>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</si>
  <si>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</si>
  <si>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</si>
  <si>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Due</t>
  </si>
  <si>
    <t xml:space="preserve">Summary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</si>
</sst>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£-809]* #,##0.00_-;\-[$£-809]* #,##0.00_-;_-[$£-809]* &quot;-&quot;??_-;_-@_-"/>
    <numFmt numFmtId="165" formatCode="[$-409]dd\-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9" fillId="8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5"/>
  <sheetViews>
    <sheetView showGridLines="0" workbookViewId="0">
      <selection activeCell="D9" sqref="D9"/>
    </sheetView>
  </sheetViews>
  <sheetFormatPr defaultRowHeight="19.95" customHeight="1" x14ac:dyDescent="0.3"/>
  <cols>
    <col min="1" max="1" width="2.33203125" style="1" customWidth="1"/>
    <col min="2" max="2" width="5" style="1" customWidth="1"/>
    <col min="3" max="3" width="17.5546875" style="1" customWidth="1"/>
    <col min="4" max="4" width="17.6640625" style="1" customWidth="1"/>
    <col min="5" max="5" width="16.44140625" style="1" bestFit="1" customWidth="1"/>
    <col min="6" max="6" width="29.109375" style="1" customWidth="1"/>
    <col min="7" max="7" width="13.5546875" style="1" customWidth="1"/>
    <col min="8" max="8" width="11.21875" style="1" customWidth="1"/>
    <col min="9" max="9" width="73.77734375" style="1" customWidth="1"/>
    <col min="10" max="16384" width="8.88671875" style="1"/>
  </cols>
  <sheetData>
    <row r="2" spans="2:8" ht="19.95" customHeight="1" thickBot="1" x14ac:dyDescent="0.35">
      <c r="B2" s="5" t="s">
        <v>33</v>
      </c>
      <c r="C2" s="5"/>
      <c r="D2" s="5"/>
      <c r="E2" s="5"/>
      <c r="F2" s="5"/>
      <c r="G2" s="5"/>
      <c r="H2" s="5"/>
    </row>
    <row r="3" spans="2:8" ht="19.95" customHeight="1" thickTop="1" x14ac:dyDescent="0.3"/>
    <row r="4" spans="2:8" ht="19.95" customHeight="1" x14ac:dyDescent="0.3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</row>
    <row r="5" spans="2:8" ht="19.95" customHeight="1" x14ac:dyDescent="0.3">
      <c r="B5" s="2">
        <v>1</v>
      </c>
      <c r="C5" s="2" t="s">
        <v>7</v>
      </c>
      <c r="D5" s="2" t="s">
        <v>12</v>
      </c>
      <c r="E5" s="2" t="s">
        <v>17</v>
      </c>
      <c r="F5" s="2" t="str">
        <f>_xlfn.CONCAT(D5,"@","gmail",".","com")</f>
        <v>Modern Saloon@gmail.com</v>
      </c>
      <c r="G5" s="3">
        <v>2000</v>
      </c>
      <c r="H5" s="3">
        <v>200</v>
      </c>
    </row>
    <row r="6" spans="2:8" ht="19.95" customHeight="1" x14ac:dyDescent="0.3">
      <c r="B6" s="2">
        <v>2</v>
      </c>
      <c r="C6" s="2" t="s">
        <v>8</v>
      </c>
      <c r="D6" s="2" t="s">
        <v>13</v>
      </c>
      <c r="E6" s="2" t="s">
        <v>18</v>
      </c>
      <c r="F6" s="2" t="str">
        <f t="shared" ref="F6:F9" si="0">_xlfn.CONCAT(D6,"@","gmail",".","com")</f>
        <v>Beauty House@gmail.com</v>
      </c>
      <c r="G6" s="3">
        <v>2000</v>
      </c>
      <c r="H6" s="3">
        <v>150</v>
      </c>
    </row>
    <row r="7" spans="2:8" ht="19.95" customHeight="1" x14ac:dyDescent="0.3">
      <c r="B7" s="2">
        <v>3</v>
      </c>
      <c r="C7" s="2" t="s">
        <v>9</v>
      </c>
      <c r="D7" s="2" t="s">
        <v>14</v>
      </c>
      <c r="E7" s="2" t="s">
        <v>19</v>
      </c>
      <c r="F7" s="2" t="str">
        <f t="shared" si="0"/>
        <v>Stay Fit@gmail.com</v>
      </c>
      <c r="G7" s="3">
        <v>2000</v>
      </c>
      <c r="H7" s="3">
        <v>250</v>
      </c>
    </row>
    <row r="8" spans="2:8" ht="19.95" customHeight="1" x14ac:dyDescent="0.3">
      <c r="B8" s="2">
        <v>4</v>
      </c>
      <c r="C8" s="2" t="s">
        <v>10</v>
      </c>
      <c r="D8" s="2" t="s">
        <v>16</v>
      </c>
      <c r="E8" s="2" t="s">
        <v>20</v>
      </c>
      <c r="F8" s="2" t="str">
        <f t="shared" si="0"/>
        <v>Sports Gallery@gmail.com</v>
      </c>
      <c r="G8" s="3">
        <v>2000</v>
      </c>
      <c r="H8" s="3">
        <v>100</v>
      </c>
    </row>
    <row r="9" spans="2:8" ht="19.95" customHeight="1" x14ac:dyDescent="0.3">
      <c r="B9" s="2">
        <v>5</v>
      </c>
      <c r="C9" s="2" t="s">
        <v>11</v>
      </c>
      <c r="D9" s="2" t="s">
        <v>15</v>
      </c>
      <c r="E9" s="2" t="s">
        <v>21</v>
      </c>
      <c r="F9" s="2" t="str">
        <f t="shared" si="0"/>
        <v>Modern Electronics@gmail.com</v>
      </c>
      <c r="G9" s="3">
        <v>2000</v>
      </c>
      <c r="H9" s="3">
        <v>120</v>
      </c>
    </row>
    <row r="11" spans="2:8" ht="19.95" customHeight="1" x14ac:dyDescent="0.3">
      <c r="C11" s="4" t="s">
        <v>28</v>
      </c>
    </row>
    <row r="12" spans="2:8" ht="19.95" customHeight="1" x14ac:dyDescent="0.3">
      <c r="C12" s="2" t="s">
        <v>29</v>
      </c>
    </row>
    <row r="13" spans="2:8" ht="19.95" customHeight="1" x14ac:dyDescent="0.3">
      <c r="C13" s="2" t="s">
        <v>30</v>
      </c>
    </row>
    <row r="14" spans="2:8" ht="19.95" customHeight="1" x14ac:dyDescent="0.3">
      <c r="C14" s="2" t="s">
        <v>31</v>
      </c>
    </row>
    <row r="15" spans="2:8" ht="107.4" customHeight="1" x14ac:dyDescent="0.3"/>
  </sheetData>
  <mergeCells count="1">
    <mergeCell ref="B2:H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3866D-3A8A-4946-B337-880588CF264D}">
  <dimension ref="B2:K11"/>
  <sheetViews>
    <sheetView showGridLines="0" tabSelected="1" workbookViewId="0">
      <selection activeCell="G11" sqref="G11"/>
    </sheetView>
  </sheetViews>
  <sheetFormatPr defaultRowHeight="19.95" customHeight="1" x14ac:dyDescent="0.3"/>
  <cols>
    <col min="1" max="1" width="2.6640625" style="1" customWidth="1"/>
    <col min="2" max="2" width="5.109375" style="1" customWidth="1"/>
    <col min="3" max="3" width="20.5546875" style="1" customWidth="1"/>
    <col min="4" max="4" width="14.88671875" style="1" customWidth="1"/>
    <col min="5" max="5" width="19.88671875" style="1" customWidth="1"/>
    <col min="6" max="6" width="18.33203125" style="1" customWidth="1"/>
    <col min="7" max="7" width="30.6640625" style="1" customWidth="1"/>
    <col min="8" max="8" width="18.21875" style="1" customWidth="1"/>
    <col min="9" max="9" width="12.44140625" style="1" bestFit="1" customWidth="1"/>
    <col min="10" max="10" width="15" style="1" customWidth="1"/>
    <col min="11" max="11" width="15.6640625" style="1" customWidth="1"/>
    <col min="12" max="12" width="33.21875" style="1" customWidth="1"/>
    <col min="13" max="16384" width="8.88671875" style="1"/>
  </cols>
  <sheetData>
    <row r="2" spans="2:11" ht="19.95" customHeight="1" thickBot="1" x14ac:dyDescent="0.35">
      <c r="B2" s="5" t="s">
        <v>34</v>
      </c>
      <c r="C2" s="5"/>
      <c r="D2" s="5"/>
      <c r="E2" s="5"/>
      <c r="F2" s="5"/>
      <c r="G2" s="5"/>
      <c r="H2" s="5"/>
      <c r="I2" s="5"/>
      <c r="J2" s="5"/>
      <c r="K2" s="5"/>
    </row>
    <row r="3" spans="2:11" ht="19.95" customHeight="1" thickTop="1" x14ac:dyDescent="0.3"/>
    <row r="4" spans="2:11" ht="19.95" customHeight="1" x14ac:dyDescent="0.3">
      <c r="B4" s="4" t="s">
        <v>0</v>
      </c>
      <c r="C4" s="4" t="s">
        <v>2</v>
      </c>
      <c r="D4" s="4" t="s">
        <v>5</v>
      </c>
      <c r="E4" s="4" t="s">
        <v>22</v>
      </c>
      <c r="F4" s="4" t="s">
        <v>23</v>
      </c>
      <c r="G4" s="4" t="s">
        <v>26</v>
      </c>
      <c r="H4" s="4" t="s">
        <v>27</v>
      </c>
      <c r="I4" s="4" t="s">
        <v>25</v>
      </c>
      <c r="J4" s="4" t="s">
        <v>24</v>
      </c>
      <c r="K4" s="4" t="s">
        <v>32</v>
      </c>
    </row>
    <row r="5" spans="2:11" ht="19.95" customHeight="1" x14ac:dyDescent="0.3">
      <c r="B5" s="2">
        <v>1</v>
      </c>
      <c r="C5" s="2" t="str">
        <f>'Tenants'' Info'!D5</f>
        <v>Modern Saloon</v>
      </c>
      <c r="D5" s="14">
        <v>2000</v>
      </c>
      <c r="E5" s="13" t="s">
        <v>29</v>
      </c>
      <c r="F5" s="14">
        <v>1800</v>
      </c>
      <c r="G5" s="14">
        <f>D5-F5</f>
        <v>200</v>
      </c>
      <c r="H5" s="15">
        <f>G5+'Tenants'' Info'!H5</f>
        <v>400</v>
      </c>
      <c r="I5" s="19">
        <v>44839</v>
      </c>
      <c r="J5" s="19">
        <v>44841</v>
      </c>
      <c r="K5" s="13">
        <f>J5-I5</f>
        <v>2</v>
      </c>
    </row>
    <row r="6" spans="2:11" ht="19.95" customHeight="1" x14ac:dyDescent="0.3">
      <c r="B6" s="2">
        <v>2</v>
      </c>
      <c r="C6" s="2" t="str">
        <f>'Tenants'' Info'!D6</f>
        <v>Beauty House</v>
      </c>
      <c r="D6" s="14">
        <v>2000</v>
      </c>
      <c r="E6" s="13" t="s">
        <v>31</v>
      </c>
      <c r="F6" s="14">
        <v>2000</v>
      </c>
      <c r="G6" s="14">
        <f t="shared" ref="G6:G9" si="0">D6-F6</f>
        <v>0</v>
      </c>
      <c r="H6" s="15">
        <f>G6+'Tenants'' Info'!H6</f>
        <v>150</v>
      </c>
      <c r="I6" s="19">
        <v>44839</v>
      </c>
      <c r="J6" s="19">
        <v>44839</v>
      </c>
      <c r="K6" s="13">
        <f t="shared" ref="K6:K9" si="1">J6-I6</f>
        <v>0</v>
      </c>
    </row>
    <row r="7" spans="2:11" ht="19.95" customHeight="1" x14ac:dyDescent="0.3">
      <c r="B7" s="2">
        <v>3</v>
      </c>
      <c r="C7" s="2" t="str">
        <f>'Tenants'' Info'!D7</f>
        <v>Stay Fit</v>
      </c>
      <c r="D7" s="14">
        <v>2000</v>
      </c>
      <c r="E7" s="13" t="s">
        <v>30</v>
      </c>
      <c r="F7" s="14">
        <v>1900</v>
      </c>
      <c r="G7" s="14">
        <f t="shared" si="0"/>
        <v>100</v>
      </c>
      <c r="H7" s="15">
        <f>G7+'Tenants'' Info'!H7</f>
        <v>350</v>
      </c>
      <c r="I7" s="19">
        <v>44839</v>
      </c>
      <c r="J7" s="19">
        <v>44842</v>
      </c>
      <c r="K7" s="13">
        <f t="shared" si="1"/>
        <v>3</v>
      </c>
    </row>
    <row r="8" spans="2:11" ht="19.95" customHeight="1" x14ac:dyDescent="0.3">
      <c r="B8" s="2">
        <v>4</v>
      </c>
      <c r="C8" s="2" t="str">
        <f>'Tenants'' Info'!D8</f>
        <v>Sports Gallery</v>
      </c>
      <c r="D8" s="14">
        <v>2000</v>
      </c>
      <c r="E8" s="13" t="s">
        <v>29</v>
      </c>
      <c r="F8" s="14">
        <v>1500</v>
      </c>
      <c r="G8" s="14">
        <f t="shared" si="0"/>
        <v>500</v>
      </c>
      <c r="H8" s="15">
        <f>G8+'Tenants'' Info'!H8</f>
        <v>600</v>
      </c>
      <c r="I8" s="19">
        <v>44839</v>
      </c>
      <c r="J8" s="19">
        <v>44841</v>
      </c>
      <c r="K8" s="13">
        <f t="shared" si="1"/>
        <v>2</v>
      </c>
    </row>
    <row r="9" spans="2:11" ht="19.95" customHeight="1" x14ac:dyDescent="0.3">
      <c r="B9" s="2">
        <v>5</v>
      </c>
      <c r="C9" s="2" t="str">
        <f>'Tenants'' Info'!D9</f>
        <v>Modern Electronics</v>
      </c>
      <c r="D9" s="14">
        <v>2000</v>
      </c>
      <c r="E9" s="13" t="s">
        <v>31</v>
      </c>
      <c r="F9" s="14">
        <v>2000</v>
      </c>
      <c r="G9" s="14">
        <f t="shared" si="0"/>
        <v>0</v>
      </c>
      <c r="H9" s="15">
        <f>G9+'Tenants'' Info'!H9</f>
        <v>120</v>
      </c>
      <c r="I9" s="19">
        <v>44839</v>
      </c>
      <c r="J9" s="19">
        <v>44844</v>
      </c>
      <c r="K9" s="13">
        <f t="shared" si="1"/>
        <v>5</v>
      </c>
    </row>
    <row r="10" spans="2:11" ht="19.95" customHeight="1" x14ac:dyDescent="0.3">
      <c r="E10" s="18" t="s">
        <v>35</v>
      </c>
      <c r="F10" s="17">
        <f>SUM(F5:F9)</f>
        <v>9200</v>
      </c>
      <c r="G10" s="17">
        <f>SUM(G5:G9)</f>
        <v>800</v>
      </c>
      <c r="H10" s="17">
        <f>SUM(H5:H9)</f>
        <v>1620</v>
      </c>
    </row>
    <row r="11" spans="2:11" ht="174" customHeight="1" x14ac:dyDescent="0.3"/>
  </sheetData>
  <mergeCells count="1">
    <mergeCell ref="B2:K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975EF97E-0049-4089-82E0-85E4E6D7544D}">
          <x14:formula1>
            <xm:f>'Tenants'' Info'!$C$12:$C$14</xm:f>
          </x14:formula1>
          <xm:sqref>E5:E9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29286-2FDB-4681-B575-2A26DCC64C55}">
  <dimension ref="B2:Q19"/>
  <sheetViews>
    <sheetView showGridLines="0" workbookViewId="0">
      <selection activeCell="C18" sqref="C18:E18"/>
    </sheetView>
  </sheetViews>
  <sheetFormatPr defaultRowHeight="19.95" customHeight="1" x14ac:dyDescent="0.3"/>
  <cols>
    <col min="1" max="1" width="2.77734375" style="1" customWidth="1"/>
    <col min="2" max="2" width="9.44140625" style="1" bestFit="1" customWidth="1"/>
    <col min="3" max="3" width="15.77734375" style="1" bestFit="1" customWidth="1"/>
    <col min="4" max="4" width="11.6640625" style="1" bestFit="1" customWidth="1"/>
    <col min="5" max="5" width="8.5546875" style="1" bestFit="1" customWidth="1"/>
    <col min="6" max="6" width="15.77734375" style="1" bestFit="1" customWidth="1"/>
    <col min="7" max="7" width="11.6640625" style="1" bestFit="1" customWidth="1"/>
    <col min="8" max="8" width="8.5546875" style="1" bestFit="1" customWidth="1"/>
    <col min="9" max="9" width="15.77734375" style="1" bestFit="1" customWidth="1"/>
    <col min="10" max="10" width="11.6640625" style="1" bestFit="1" customWidth="1"/>
    <col min="11" max="11" width="8.5546875" style="1" bestFit="1" customWidth="1"/>
    <col min="12" max="12" width="15.77734375" style="1" bestFit="1" customWidth="1"/>
    <col min="13" max="13" width="11.6640625" style="1" bestFit="1" customWidth="1"/>
    <col min="14" max="14" width="8.5546875" style="1" bestFit="1" customWidth="1"/>
    <col min="15" max="15" width="15.77734375" style="1" bestFit="1" customWidth="1"/>
    <col min="16" max="16" width="11.6640625" style="1" bestFit="1" customWidth="1"/>
    <col min="17" max="17" width="8.5546875" style="1" bestFit="1" customWidth="1"/>
    <col min="18" max="18" width="9.88671875" style="1" customWidth="1"/>
    <col min="19" max="16384" width="8.88671875" style="1"/>
  </cols>
  <sheetData>
    <row r="2" spans="2:17" ht="19.95" customHeight="1" thickBot="1" x14ac:dyDescent="0.35">
      <c r="B2" s="9" t="s">
        <v>52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2:17" ht="19.95" customHeight="1" thickTop="1" x14ac:dyDescent="0.3"/>
    <row r="4" spans="2:17" ht="19.95" customHeight="1" x14ac:dyDescent="0.3">
      <c r="B4" s="6" t="s">
        <v>12</v>
      </c>
      <c r="C4" s="7"/>
      <c r="D4" s="7"/>
      <c r="E4" s="8"/>
      <c r="F4" s="7" t="s">
        <v>13</v>
      </c>
      <c r="G4" s="7"/>
      <c r="H4" s="8"/>
      <c r="I4" s="7" t="s">
        <v>14</v>
      </c>
      <c r="J4" s="7"/>
      <c r="K4" s="8"/>
      <c r="L4" s="7" t="s">
        <v>16</v>
      </c>
      <c r="M4" s="7"/>
      <c r="N4" s="8"/>
      <c r="O4" s="6" t="s">
        <v>15</v>
      </c>
      <c r="P4" s="7"/>
      <c r="Q4" s="7"/>
    </row>
    <row r="5" spans="2:17" ht="19.95" customHeight="1" x14ac:dyDescent="0.3">
      <c r="B5" s="10" t="s">
        <v>36</v>
      </c>
      <c r="C5" s="10" t="s">
        <v>37</v>
      </c>
      <c r="D5" s="10" t="s">
        <v>38</v>
      </c>
      <c r="E5" s="10" t="s">
        <v>51</v>
      </c>
      <c r="F5" s="10" t="s">
        <v>37</v>
      </c>
      <c r="G5" s="10" t="s">
        <v>38</v>
      </c>
      <c r="H5" s="10" t="s">
        <v>51</v>
      </c>
      <c r="I5" s="10" t="s">
        <v>37</v>
      </c>
      <c r="J5" s="10" t="s">
        <v>38</v>
      </c>
      <c r="K5" s="10" t="s">
        <v>51</v>
      </c>
      <c r="L5" s="10" t="s">
        <v>37</v>
      </c>
      <c r="M5" s="10" t="s">
        <v>38</v>
      </c>
      <c r="N5" s="10" t="s">
        <v>51</v>
      </c>
      <c r="O5" s="10" t="s">
        <v>37</v>
      </c>
      <c r="P5" s="10" t="s">
        <v>38</v>
      </c>
      <c r="Q5" s="10" t="s">
        <v>51</v>
      </c>
    </row>
    <row r="6" spans="2:17" ht="19.95" customHeight="1" x14ac:dyDescent="0.3">
      <c r="B6" s="11" t="s">
        <v>39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2:17" ht="19.95" customHeight="1" x14ac:dyDescent="0.3">
      <c r="B7" s="11" t="s">
        <v>40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2:17" ht="19.95" customHeight="1" x14ac:dyDescent="0.3">
      <c r="B8" s="11" t="s">
        <v>41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2:17" ht="19.95" customHeight="1" x14ac:dyDescent="0.3">
      <c r="B9" s="11" t="s">
        <v>42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2:17" ht="19.95" customHeight="1" x14ac:dyDescent="0.3">
      <c r="B10" s="11" t="s">
        <v>43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2:17" ht="19.95" customHeight="1" x14ac:dyDescent="0.3">
      <c r="B11" s="11" t="s">
        <v>44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2:17" ht="19.95" customHeight="1" x14ac:dyDescent="0.3">
      <c r="B12" s="11" t="s">
        <v>45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2:17" ht="19.95" customHeight="1" x14ac:dyDescent="0.3">
      <c r="B13" s="11" t="s">
        <v>46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2:17" ht="19.95" customHeight="1" x14ac:dyDescent="0.3">
      <c r="B14" s="11" t="s">
        <v>47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2:17" ht="19.95" customHeight="1" x14ac:dyDescent="0.3">
      <c r="B15" s="11" t="s">
        <v>48</v>
      </c>
      <c r="C15" s="11">
        <f>'Rent Payment'!F5</f>
        <v>1800</v>
      </c>
      <c r="D15" s="11">
        <f>'Rent Payment'!G5</f>
        <v>200</v>
      </c>
      <c r="E15" s="11">
        <f>'Rent Payment'!H5</f>
        <v>400</v>
      </c>
      <c r="F15" s="11">
        <f>'Rent Payment'!F6</f>
        <v>2000</v>
      </c>
      <c r="G15" s="11">
        <f>'Rent Payment'!G6</f>
        <v>0</v>
      </c>
      <c r="H15" s="11">
        <f>'Rent Payment'!H6</f>
        <v>150</v>
      </c>
      <c r="I15" s="11">
        <f>'Rent Payment'!F7</f>
        <v>1900</v>
      </c>
      <c r="J15" s="11">
        <f>'Rent Payment'!G7</f>
        <v>100</v>
      </c>
      <c r="K15" s="11">
        <f>'Rent Payment'!H7</f>
        <v>350</v>
      </c>
      <c r="L15" s="11">
        <f>'Rent Payment'!F8</f>
        <v>1500</v>
      </c>
      <c r="M15" s="11">
        <f>'Rent Payment'!G8</f>
        <v>500</v>
      </c>
      <c r="N15" s="11">
        <f>'Rent Payment'!H8</f>
        <v>600</v>
      </c>
      <c r="O15" s="11">
        <f>'Rent Payment'!F9</f>
        <v>2000</v>
      </c>
      <c r="P15" s="11">
        <f>'Rent Payment'!G9</f>
        <v>0</v>
      </c>
      <c r="Q15" s="11">
        <f>'Rent Payment'!H9</f>
        <v>120</v>
      </c>
    </row>
    <row r="16" spans="2:17" ht="19.95" customHeight="1" x14ac:dyDescent="0.3">
      <c r="B16" s="11" t="s">
        <v>49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2:17" ht="19.95" customHeight="1" x14ac:dyDescent="0.3">
      <c r="B17" s="11" t="s">
        <v>50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2:17" ht="19.95" customHeight="1" x14ac:dyDescent="0.3">
      <c r="B18" s="12" t="s">
        <v>35</v>
      </c>
      <c r="C18" s="16">
        <f>SUM(C6:C17)</f>
        <v>1800</v>
      </c>
      <c r="D18" s="16">
        <f>SUM(D6:D17)</f>
        <v>200</v>
      </c>
      <c r="E18" s="16">
        <f>SUM(E6:E17)</f>
        <v>400</v>
      </c>
      <c r="F18" s="11">
        <f>SUM(F6:F17)</f>
        <v>2000</v>
      </c>
      <c r="G18" s="11">
        <f>SUM(G6:G17)</f>
        <v>0</v>
      </c>
      <c r="H18" s="11">
        <f>SUM(H6:H17)</f>
        <v>150</v>
      </c>
      <c r="I18" s="11">
        <f>SUM(I6:I17)</f>
        <v>1900</v>
      </c>
      <c r="J18" s="11">
        <f>SUM(J6:J17)</f>
        <v>100</v>
      </c>
      <c r="K18" s="11">
        <f>SUM(K6:K17)</f>
        <v>350</v>
      </c>
      <c r="L18" s="11">
        <f>SUM(L6:L17)</f>
        <v>1500</v>
      </c>
      <c r="M18" s="11">
        <f>SUM(M6:M17)</f>
        <v>500</v>
      </c>
      <c r="N18" s="11">
        <f>SUM(N6:N17)</f>
        <v>600</v>
      </c>
      <c r="O18" s="11">
        <f>SUM(O6:O17)</f>
        <v>2000</v>
      </c>
      <c r="P18" s="11">
        <f>SUM(P6:P17)</f>
        <v>0</v>
      </c>
      <c r="Q18" s="11">
        <f>SUM(Q6:Q17)</f>
        <v>120</v>
      </c>
    </row>
    <row r="19" spans="2:17" ht="35.4" customHeight="1" x14ac:dyDescent="0.3"/>
  </sheetData>
  <mergeCells count="6">
    <mergeCell ref="B4:E4"/>
    <mergeCell ref="F4:H4"/>
    <mergeCell ref="I4:K4"/>
    <mergeCell ref="L4:N4"/>
    <mergeCell ref="O4:Q4"/>
    <mergeCell ref="B2:Q2"/>
  </mergeCells>
  <phoneticPr fontId="4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Tenants' Info</vt:lpstr>
      <vt:lpstr>Rent Payment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2022-10-20T09:52:45Z</dcterms:modified>
</cp:coreProperties>
</file>