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Exceldemy\6575(60-0104)\"/>
    </mc:Choice>
  </mc:AlternateContent>
  <xr:revisionPtr revIDLastSave="0" documentId="13_ncr:1_{FBDABFEE-644E-4C39-AB59-A92DB3A5C04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Ex 1 Result" sheetId="16" r:id="rId1"/>
    <sheet name="Example 1" sheetId="1" r:id="rId2"/>
    <sheet name="Sheet7" sheetId="7" r:id="rId3"/>
    <sheet name="Example 2" sheetId="6" r:id="rId4"/>
    <sheet name="1st Try" sheetId="8" r:id="rId5"/>
    <sheet name="For Calculation" sheetId="13" r:id="rId6"/>
    <sheet name="Actual Dataset" sheetId="9" r:id="rId7"/>
    <sheet name="Sheet2" sheetId="15" r:id="rId8"/>
    <sheet name="For Calculation (2)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7" l="1"/>
  <c r="E34" i="7"/>
  <c r="D34" i="7"/>
  <c r="C34" i="7"/>
  <c r="C34" i="16"/>
  <c r="B34" i="16"/>
  <c r="D34" i="16" s="1"/>
  <c r="E34" i="16" s="1"/>
  <c r="F34" i="16" s="1"/>
  <c r="C34" i="15"/>
  <c r="B34" i="15"/>
  <c r="J37" i="14"/>
  <c r="K37" i="14" s="1"/>
  <c r="L37" i="14" s="1"/>
  <c r="I37" i="14"/>
  <c r="H37" i="14"/>
  <c r="D34" i="15" l="1"/>
  <c r="E34" i="15" s="1"/>
  <c r="F34" i="15" s="1"/>
  <c r="B34" i="7" l="1"/>
</calcChain>
</file>

<file path=xl/sharedStrings.xml><?xml version="1.0" encoding="utf-8"?>
<sst xmlns="http://schemas.openxmlformats.org/spreadsheetml/2006/main" count="291" uniqueCount="50">
  <si>
    <t>Length</t>
  </si>
  <si>
    <t>Sample 2</t>
  </si>
  <si>
    <t>Sample 1</t>
  </si>
  <si>
    <t>Length (m)</t>
  </si>
  <si>
    <t>Resistance (Ω)</t>
  </si>
  <si>
    <t>Calculating Variance of Resistance with Different Lengths</t>
  </si>
  <si>
    <t>Anova: Two-Factor With Replication</t>
  </si>
  <si>
    <t>SUMMARY</t>
  </si>
  <si>
    <t>Total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</si>
  <si>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</si>
  <si>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</si>
  <si>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</si>
  <si>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</si>
  <si>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</si>
  <si>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</si>
  <si>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</si>
  <si>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</si>
  <si>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</si>
  <si>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</si>
  <si>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</si>
  <si>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</si>
  <si>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Sample</t>
  </si>
  <si>
    <t>Columns</t>
  </si>
  <si>
    <t>Interaction</t>
  </si>
  <si>
    <t>Within</t>
  </si>
  <si>
    <t>Section A</t>
  </si>
  <si>
    <t>Section B</t>
  </si>
  <si>
    <t>Total Marks</t>
  </si>
  <si>
    <t>Analyzing Variance of Marks from Different Sections</t>
  </si>
  <si>
    <t>Physics</t>
  </si>
  <si>
    <t>Chemistry</t>
  </si>
  <si>
    <t>Math</t>
  </si>
  <si>
    <t>English</t>
  </si>
  <si>
    <t>Store 1</t>
  </si>
  <si>
    <t>Store 2</t>
  </si>
  <si>
    <t>Team A</t>
  </si>
  <si>
    <t>Team B</t>
  </si>
  <si>
    <t>Team C</t>
  </si>
  <si>
    <t>Team D</t>
  </si>
  <si>
    <t>Sales (Sep)</t>
  </si>
  <si>
    <t>Sales (Aug)</t>
  </si>
  <si>
    <t>Nested ANOVA</t>
  </si>
  <si>
    <t>Store</t>
  </si>
  <si>
    <t>Team</t>
  </si>
  <si>
    <t>Sales</t>
  </si>
  <si>
    <t>A</t>
  </si>
  <si>
    <t>B</t>
  </si>
  <si>
    <t>C</t>
  </si>
  <si>
    <t>D</t>
  </si>
  <si>
    <t>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</si>
</sst>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0" fillId="0" borderId="7" xfId="0" applyBorder="1"/>
    <xf numFmtId="0" fontId="5" fillId="0" borderId="8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4" fontId="0" fillId="0" borderId="2" xfId="2" applyNumberFormat="1" applyFont="1" applyBorder="1" applyAlignment="1">
      <alignment vertical="center"/>
    </xf>
    <xf numFmtId="0" fontId="0" fillId="0" borderId="0" xfId="0" applyFill="1" applyBorder="1" applyAlignment="1"/>
    <xf numFmtId="0" fontId="4" fillId="0" borderId="6" xfId="0" applyFont="1" applyFill="1" applyBorder="1" applyAlignment="1">
      <alignment horizontal="right"/>
    </xf>
    <xf numFmtId="0" fontId="0" fillId="0" borderId="7" xfId="0" applyFill="1" applyBorder="1" applyAlignment="1"/>
    <xf numFmtId="0" fontId="5" fillId="0" borderId="8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/>
    <xf numFmtId="0" fontId="0" fillId="0" borderId="10" xfId="0" applyBorder="1"/>
    <xf numFmtId="164" fontId="0" fillId="0" borderId="2" xfId="2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</cellXfs>
  <cellStyles count="3">
    <cellStyle name="Currency" xfId="2" builtinId="4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1D86-4EC0-4186-85F0-397023464761}">
  <dimension ref="A1:G34"/>
  <sheetViews>
    <sheetView showGridLines="0" topLeftCell="A23" workbookViewId="0">
      <selection activeCell="F34" sqref="F34"/>
    </sheetView>
  </sheetViews>
  <sheetFormatPr defaultRowHeight="14.4" x14ac:dyDescent="0.3"/>
  <cols>
    <col min="1" max="1" width="31" bestFit="1" customWidth="1"/>
    <col min="2" max="2" width="12" bestFit="1" customWidth="1"/>
    <col min="3" max="3" width="12.5546875" bestFit="1" customWidth="1"/>
    <col min="4" max="7" width="12" bestFit="1" customWidth="1"/>
  </cols>
  <sheetData>
    <row r="1" spans="1:6" x14ac:dyDescent="0.3">
      <c r="A1" t="s">
        <v>6</v>
      </c>
    </row>
    <row r="3" spans="1:6" x14ac:dyDescent="0.3">
      <c r="A3" t="s">
        <v>7</v>
      </c>
      <c r="B3" t="s">
        <v>3</v>
      </c>
      <c r="C3" t="s">
        <v>4</v>
      </c>
      <c r="F3" t="s">
        <v>8</v>
      </c>
    </row>
    <row r="4" spans="1:6" ht="15" thickBot="1" x14ac:dyDescent="0.35">
      <c r="A4" s="14" t="s">
        <v>2</v>
      </c>
      <c r="B4" s="14"/>
      <c r="C4" s="14"/>
      <c r="D4" s="14"/>
      <c r="E4" s="14"/>
      <c r="F4" s="14"/>
    </row>
    <row r="5" spans="1:6" x14ac:dyDescent="0.3">
      <c r="A5" s="13" t="s">
        <v>9</v>
      </c>
      <c r="B5" s="13">
        <v>4</v>
      </c>
      <c r="C5" s="13">
        <v>4</v>
      </c>
      <c r="D5" s="13">
        <v>4</v>
      </c>
      <c r="E5" s="13">
        <v>4</v>
      </c>
      <c r="F5" s="13">
        <v>16</v>
      </c>
    </row>
    <row r="6" spans="1:6" x14ac:dyDescent="0.3">
      <c r="A6" s="13" t="s">
        <v>10</v>
      </c>
      <c r="B6" s="13">
        <v>7</v>
      </c>
      <c r="C6" s="13">
        <v>157</v>
      </c>
      <c r="D6" s="13">
        <v>161</v>
      </c>
      <c r="E6" s="13">
        <v>167</v>
      </c>
      <c r="F6" s="13">
        <v>492</v>
      </c>
    </row>
    <row r="7" spans="1:6" x14ac:dyDescent="0.3">
      <c r="A7" s="13" t="s">
        <v>11</v>
      </c>
      <c r="B7" s="13">
        <v>1.75</v>
      </c>
      <c r="C7" s="13">
        <v>39.25</v>
      </c>
      <c r="D7" s="13">
        <v>40.25</v>
      </c>
      <c r="E7" s="13">
        <v>41.75</v>
      </c>
      <c r="F7" s="13">
        <v>30.75</v>
      </c>
    </row>
    <row r="8" spans="1:6" x14ac:dyDescent="0.3">
      <c r="A8" s="13" t="s">
        <v>12</v>
      </c>
      <c r="B8" s="13">
        <v>0.41666666666666669</v>
      </c>
      <c r="C8" s="13">
        <v>58.25</v>
      </c>
      <c r="D8" s="13">
        <v>63.583333333333336</v>
      </c>
      <c r="E8" s="13">
        <v>30.916666666666668</v>
      </c>
      <c r="F8" s="13">
        <v>330.5</v>
      </c>
    </row>
    <row r="9" spans="1:6" x14ac:dyDescent="0.3">
      <c r="A9" s="13"/>
      <c r="B9" s="13"/>
      <c r="C9" s="13"/>
      <c r="D9" s="13"/>
      <c r="E9" s="13"/>
      <c r="F9" s="13"/>
    </row>
    <row r="10" spans="1:6" ht="15" thickBot="1" x14ac:dyDescent="0.35">
      <c r="A10" s="14" t="s">
        <v>1</v>
      </c>
      <c r="B10" s="14"/>
      <c r="C10" s="14"/>
      <c r="D10" s="14"/>
      <c r="E10" s="14"/>
      <c r="F10" s="14"/>
    </row>
    <row r="11" spans="1:6" x14ac:dyDescent="0.3">
      <c r="A11" s="13" t="s">
        <v>9</v>
      </c>
      <c r="B11" s="13">
        <v>4</v>
      </c>
      <c r="C11" s="13">
        <v>4</v>
      </c>
      <c r="D11" s="13">
        <v>4</v>
      </c>
      <c r="E11" s="13">
        <v>4</v>
      </c>
      <c r="F11" s="13">
        <v>16</v>
      </c>
    </row>
    <row r="12" spans="1:6" x14ac:dyDescent="0.3">
      <c r="A12" s="13" t="s">
        <v>10</v>
      </c>
      <c r="B12" s="13">
        <v>15</v>
      </c>
      <c r="C12" s="13">
        <v>241</v>
      </c>
      <c r="D12" s="13">
        <v>242</v>
      </c>
      <c r="E12" s="13">
        <v>246</v>
      </c>
      <c r="F12" s="13">
        <v>744</v>
      </c>
    </row>
    <row r="13" spans="1:6" x14ac:dyDescent="0.3">
      <c r="A13" s="13" t="s">
        <v>11</v>
      </c>
      <c r="B13" s="13">
        <v>3.75</v>
      </c>
      <c r="C13" s="13">
        <v>60.25</v>
      </c>
      <c r="D13" s="13">
        <v>60.5</v>
      </c>
      <c r="E13" s="13">
        <v>61.5</v>
      </c>
      <c r="F13" s="13">
        <v>46.5</v>
      </c>
    </row>
    <row r="14" spans="1:6" x14ac:dyDescent="0.3">
      <c r="A14" s="13" t="s">
        <v>12</v>
      </c>
      <c r="B14" s="13">
        <v>0.41666666666666669</v>
      </c>
      <c r="C14" s="13">
        <v>44.25</v>
      </c>
      <c r="D14" s="13">
        <v>33</v>
      </c>
      <c r="E14" s="13">
        <v>49</v>
      </c>
      <c r="F14" s="13">
        <v>675.36666666666667</v>
      </c>
    </row>
    <row r="15" spans="1:6" x14ac:dyDescent="0.3">
      <c r="A15" s="13"/>
      <c r="B15" s="13"/>
      <c r="C15" s="13"/>
      <c r="D15" s="13"/>
      <c r="E15" s="13"/>
      <c r="F15" s="13"/>
    </row>
    <row r="16" spans="1:6" ht="15" thickBot="1" x14ac:dyDescent="0.35">
      <c r="A16" s="14" t="s">
        <v>8</v>
      </c>
      <c r="B16" s="14"/>
      <c r="C16" s="14"/>
      <c r="D16" s="14"/>
    </row>
    <row r="17" spans="1:7" x14ac:dyDescent="0.3">
      <c r="A17" s="13" t="s">
        <v>9</v>
      </c>
      <c r="B17" s="13">
        <v>8</v>
      </c>
      <c r="C17" s="13">
        <v>8</v>
      </c>
      <c r="D17" s="13">
        <v>8</v>
      </c>
      <c r="E17">
        <v>8</v>
      </c>
    </row>
    <row r="18" spans="1:7" x14ac:dyDescent="0.3">
      <c r="A18" s="13" t="s">
        <v>10</v>
      </c>
      <c r="B18" s="13">
        <v>22</v>
      </c>
      <c r="C18" s="13">
        <v>398</v>
      </c>
      <c r="D18" s="13">
        <v>403</v>
      </c>
      <c r="E18">
        <v>413</v>
      </c>
    </row>
    <row r="19" spans="1:7" x14ac:dyDescent="0.3">
      <c r="A19" s="13" t="s">
        <v>11</v>
      </c>
      <c r="B19" s="13">
        <v>2.75</v>
      </c>
      <c r="C19" s="13">
        <v>49.75</v>
      </c>
      <c r="D19" s="13">
        <v>50.375</v>
      </c>
      <c r="E19">
        <v>51.625</v>
      </c>
    </row>
    <row r="20" spans="1:7" x14ac:dyDescent="0.3">
      <c r="A20" s="13" t="s">
        <v>12</v>
      </c>
      <c r="B20" s="13">
        <v>1.5</v>
      </c>
      <c r="C20" s="13">
        <v>169.92857142857142</v>
      </c>
      <c r="D20" s="13">
        <v>158.55357142857142</v>
      </c>
      <c r="E20">
        <v>145.69642857142858</v>
      </c>
    </row>
    <row r="21" spans="1:7" x14ac:dyDescent="0.3">
      <c r="A21" s="13"/>
      <c r="B21" s="13"/>
      <c r="C21" s="13"/>
      <c r="D21" s="13"/>
    </row>
    <row r="23" spans="1:7" ht="15" thickBot="1" x14ac:dyDescent="0.35">
      <c r="A23" t="s">
        <v>13</v>
      </c>
    </row>
    <row r="24" spans="1:7" x14ac:dyDescent="0.3">
      <c r="A24" s="16" t="s">
        <v>14</v>
      </c>
      <c r="B24" s="16" t="s">
        <v>15</v>
      </c>
      <c r="C24" s="16" t="s">
        <v>16</v>
      </c>
      <c r="D24" s="16" t="s">
        <v>17</v>
      </c>
      <c r="E24" s="16" t="s">
        <v>18</v>
      </c>
      <c r="F24" s="16" t="s">
        <v>19</v>
      </c>
      <c r="G24" s="16" t="s">
        <v>20</v>
      </c>
    </row>
    <row r="25" spans="1:7" x14ac:dyDescent="0.3">
      <c r="A25" s="13" t="s">
        <v>21</v>
      </c>
      <c r="B25" s="13">
        <v>1984.5</v>
      </c>
      <c r="C25" s="13">
        <v>1</v>
      </c>
      <c r="D25" s="13">
        <v>1984.5</v>
      </c>
      <c r="E25" s="13">
        <v>56.733770101250748</v>
      </c>
      <c r="F25" s="13">
        <v>9.0151078636119827E-8</v>
      </c>
      <c r="G25" s="13">
        <v>4.2596772726902348</v>
      </c>
    </row>
    <row r="26" spans="1:7" x14ac:dyDescent="0.3">
      <c r="A26" s="13" t="s">
        <v>22</v>
      </c>
      <c r="B26" s="13">
        <v>13742.75</v>
      </c>
      <c r="C26" s="13">
        <v>3</v>
      </c>
      <c r="D26" s="13">
        <v>4580.916666666667</v>
      </c>
      <c r="E26" s="13">
        <v>130.96128648004768</v>
      </c>
      <c r="F26" s="13">
        <v>5.1969352451836954E-15</v>
      </c>
      <c r="G26" s="13">
        <v>3.0087865704473615</v>
      </c>
    </row>
    <row r="27" spans="1:7" x14ac:dyDescent="0.3">
      <c r="A27" s="13" t="s">
        <v>23</v>
      </c>
      <c r="B27" s="13">
        <v>505.75</v>
      </c>
      <c r="C27" s="13">
        <v>3</v>
      </c>
      <c r="D27" s="13">
        <v>168.58333333333334</v>
      </c>
      <c r="E27" s="13">
        <v>4.8195354377605728</v>
      </c>
      <c r="F27" s="13">
        <v>9.1404426560809243E-3</v>
      </c>
      <c r="G27" s="13">
        <v>3.0087865704473615</v>
      </c>
    </row>
    <row r="28" spans="1:7" x14ac:dyDescent="0.3">
      <c r="A28" s="13" t="s">
        <v>24</v>
      </c>
      <c r="B28" s="13">
        <v>839.5</v>
      </c>
      <c r="C28" s="13">
        <v>24</v>
      </c>
      <c r="D28" s="13">
        <v>34.979166666666664</v>
      </c>
      <c r="E28" s="13"/>
      <c r="F28" s="13"/>
      <c r="G28" s="13"/>
    </row>
    <row r="29" spans="1:7" x14ac:dyDescent="0.3">
      <c r="A29" s="13"/>
      <c r="B29" s="13"/>
      <c r="C29" s="13"/>
      <c r="D29" s="13"/>
      <c r="E29" s="13"/>
      <c r="F29" s="13"/>
      <c r="G29" s="13"/>
    </row>
    <row r="30" spans="1:7" ht="15" thickBot="1" x14ac:dyDescent="0.35">
      <c r="A30" s="15" t="s">
        <v>8</v>
      </c>
      <c r="B30" s="15">
        <v>17072.5</v>
      </c>
      <c r="C30" s="15">
        <v>31</v>
      </c>
      <c r="D30" s="15"/>
      <c r="E30" s="15"/>
      <c r="F30" s="15"/>
      <c r="G30" s="15"/>
    </row>
    <row r="32" spans="1:7" x14ac:dyDescent="0.3">
      <c r="A32" t="s">
        <v>13</v>
      </c>
    </row>
    <row r="33" spans="1:6" x14ac:dyDescent="0.3">
      <c r="A33" t="s">
        <v>14</v>
      </c>
      <c r="B33" t="s">
        <v>15</v>
      </c>
      <c r="C33" t="s">
        <v>16</v>
      </c>
      <c r="D33" t="s">
        <v>17</v>
      </c>
      <c r="E33" t="s">
        <v>18</v>
      </c>
      <c r="F33" t="s">
        <v>19</v>
      </c>
    </row>
    <row r="34" spans="1:6" x14ac:dyDescent="0.3">
      <c r="A34" s="35" t="s">
        <v>0</v>
      </c>
      <c r="B34">
        <f>B26+B27</f>
        <v>14248.5</v>
      </c>
      <c r="C34">
        <f>C26+C27</f>
        <v>6</v>
      </c>
      <c r="D34">
        <f>B34/C34</f>
        <v>2374.75</v>
      </c>
      <c r="E34">
        <f>D34/D28</f>
        <v>67.890410958904113</v>
      </c>
      <c r="F34">
        <f>_xlfn.F.DIST.RT(E34,C34,C28)</f>
        <v>7.2097454328019327E-14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2:F12"/>
  <sheetViews>
    <sheetView showGridLines="0" workbookViewId="0">
      <selection activeCell="R17" sqref="R17"/>
    </sheetView>
  </sheetViews>
  <sheetFormatPr defaultColWidth="8.88671875" defaultRowHeight="19.95" customHeight="1" x14ac:dyDescent="0.3"/>
  <cols>
    <col min="1" max="1" width="4.6640625" style="1" customWidth="1"/>
    <col min="2" max="6" width="12.33203125" style="1" customWidth="1"/>
    <col min="7" max="16384" width="8.88671875" style="1"/>
  </cols>
  <sheetData>
    <row r="2" spans="2:6" ht="19.95" customHeight="1" x14ac:dyDescent="0.3">
      <c r="B2" s="29" t="s">
        <v>5</v>
      </c>
      <c r="C2" s="29"/>
      <c r="D2" s="29"/>
      <c r="E2" s="29"/>
      <c r="F2" s="29"/>
    </row>
    <row r="4" spans="2:6" ht="19.95" customHeight="1" x14ac:dyDescent="0.3">
      <c r="C4" s="2" t="s">
        <v>3</v>
      </c>
      <c r="D4" s="26" t="s">
        <v>4</v>
      </c>
      <c r="E4" s="27"/>
      <c r="F4" s="28"/>
    </row>
    <row r="5" spans="2:6" ht="19.95" customHeight="1" x14ac:dyDescent="0.3">
      <c r="B5" s="8" t="s">
        <v>2</v>
      </c>
      <c r="C5" s="3">
        <v>1</v>
      </c>
      <c r="D5" s="3">
        <v>30</v>
      </c>
      <c r="E5" s="3">
        <v>30</v>
      </c>
      <c r="F5" s="3">
        <v>35</v>
      </c>
    </row>
    <row r="6" spans="2:6" ht="19.95" customHeight="1" x14ac:dyDescent="0.3">
      <c r="B6" s="21"/>
      <c r="C6" s="7">
        <v>1.5</v>
      </c>
      <c r="D6" s="3">
        <v>37</v>
      </c>
      <c r="E6" s="3">
        <v>39</v>
      </c>
      <c r="F6" s="3">
        <v>40</v>
      </c>
    </row>
    <row r="7" spans="2:6" ht="19.95" customHeight="1" x14ac:dyDescent="0.3">
      <c r="B7" s="10"/>
      <c r="C7" s="7">
        <v>2</v>
      </c>
      <c r="D7" s="3">
        <v>42</v>
      </c>
      <c r="E7" s="3">
        <v>43</v>
      </c>
      <c r="F7" s="3">
        <v>44</v>
      </c>
    </row>
    <row r="8" spans="2:6" ht="19.95" customHeight="1" x14ac:dyDescent="0.3">
      <c r="B8" s="22"/>
      <c r="C8" s="7">
        <v>2.5</v>
      </c>
      <c r="D8" s="3">
        <v>48</v>
      </c>
      <c r="E8" s="3">
        <v>49</v>
      </c>
      <c r="F8" s="3">
        <v>48</v>
      </c>
    </row>
    <row r="9" spans="2:6" ht="19.95" customHeight="1" x14ac:dyDescent="0.3">
      <c r="B9" s="9" t="s">
        <v>1</v>
      </c>
      <c r="C9" s="3">
        <v>3</v>
      </c>
      <c r="D9" s="3">
        <v>52</v>
      </c>
      <c r="E9" s="3">
        <v>53</v>
      </c>
      <c r="F9" s="3">
        <v>53</v>
      </c>
    </row>
    <row r="10" spans="2:6" ht="19.95" customHeight="1" x14ac:dyDescent="0.3">
      <c r="B10" s="21"/>
      <c r="C10" s="3">
        <v>3.5</v>
      </c>
      <c r="D10" s="3">
        <v>58</v>
      </c>
      <c r="E10" s="3">
        <v>59</v>
      </c>
      <c r="F10" s="3">
        <v>59</v>
      </c>
    </row>
    <row r="11" spans="2:6" ht="19.95" customHeight="1" x14ac:dyDescent="0.3">
      <c r="B11" s="10"/>
      <c r="C11" s="3">
        <v>4</v>
      </c>
      <c r="D11" s="3">
        <v>64</v>
      </c>
      <c r="E11" s="3">
        <v>65</v>
      </c>
      <c r="F11" s="3">
        <v>65</v>
      </c>
    </row>
    <row r="12" spans="2:6" ht="19.95" customHeight="1" x14ac:dyDescent="0.3">
      <c r="B12" s="22"/>
      <c r="C12" s="3">
        <v>4.5</v>
      </c>
      <c r="D12" s="3">
        <v>67</v>
      </c>
      <c r="E12" s="3">
        <v>65</v>
      </c>
      <c r="F12" s="3">
        <v>69</v>
      </c>
    </row>
  </sheetData>
  <mergeCells count="2">
    <mergeCell ref="D4:F4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453FC-F33C-4806-A90A-FA8FA4897D89}">
  <sheetPr codeName="Sheet5"/>
  <dimension ref="A1:G34"/>
  <sheetViews>
    <sheetView showGridLines="0" tabSelected="1" topLeftCell="A21" workbookViewId="0">
      <selection activeCell="F34" sqref="F34"/>
    </sheetView>
  </sheetViews>
  <sheetFormatPr defaultRowHeight="14.4" x14ac:dyDescent="0.3"/>
  <cols>
    <col min="1" max="1" width="31" bestFit="1" customWidth="1"/>
    <col min="2" max="6" width="12" bestFit="1" customWidth="1"/>
  </cols>
  <sheetData>
    <row r="1" spans="1:6" x14ac:dyDescent="0.3">
      <c r="A1" t="s">
        <v>6</v>
      </c>
    </row>
    <row r="3" spans="1:6" x14ac:dyDescent="0.3">
      <c r="A3" t="s">
        <v>7</v>
      </c>
      <c r="B3" t="s">
        <v>27</v>
      </c>
      <c r="F3" t="s">
        <v>8</v>
      </c>
    </row>
    <row r="4" spans="1:6" ht="15" thickBot="1" x14ac:dyDescent="0.35">
      <c r="A4" s="4" t="s">
        <v>25</v>
      </c>
      <c r="B4" s="4"/>
      <c r="C4" s="4"/>
      <c r="D4" s="4"/>
      <c r="E4" s="4"/>
      <c r="F4" s="4"/>
    </row>
    <row r="5" spans="1:6" x14ac:dyDescent="0.3">
      <c r="A5" t="s">
        <v>9</v>
      </c>
      <c r="B5">
        <v>3</v>
      </c>
      <c r="C5">
        <v>3</v>
      </c>
      <c r="D5">
        <v>3</v>
      </c>
      <c r="E5">
        <v>3</v>
      </c>
      <c r="F5">
        <v>12</v>
      </c>
    </row>
    <row r="6" spans="1:6" x14ac:dyDescent="0.3">
      <c r="A6" t="s">
        <v>10</v>
      </c>
      <c r="B6">
        <v>188</v>
      </c>
      <c r="C6">
        <v>208</v>
      </c>
      <c r="D6">
        <v>199</v>
      </c>
      <c r="E6">
        <v>203</v>
      </c>
      <c r="F6">
        <v>798</v>
      </c>
    </row>
    <row r="7" spans="1:6" x14ac:dyDescent="0.3">
      <c r="A7" t="s">
        <v>11</v>
      </c>
      <c r="B7">
        <v>62.666666666666664</v>
      </c>
      <c r="C7">
        <v>69.333333333333329</v>
      </c>
      <c r="D7">
        <v>66.333333333333329</v>
      </c>
      <c r="E7">
        <v>67.666666666666671</v>
      </c>
      <c r="F7">
        <v>66.5</v>
      </c>
    </row>
    <row r="8" spans="1:6" x14ac:dyDescent="0.3">
      <c r="A8" t="s">
        <v>12</v>
      </c>
      <c r="B8">
        <v>156.33333333333303</v>
      </c>
      <c r="C8">
        <v>280.33333333333303</v>
      </c>
      <c r="D8">
        <v>16.333333333333332</v>
      </c>
      <c r="E8">
        <v>64.333333333333343</v>
      </c>
      <c r="F8">
        <v>100.63636363636364</v>
      </c>
    </row>
    <row r="10" spans="1:6" ht="15" thickBot="1" x14ac:dyDescent="0.35">
      <c r="A10" s="4" t="s">
        <v>26</v>
      </c>
      <c r="B10" s="4"/>
      <c r="C10" s="4"/>
      <c r="D10" s="4"/>
      <c r="E10" s="4"/>
      <c r="F10" s="4"/>
    </row>
    <row r="11" spans="1:6" x14ac:dyDescent="0.3">
      <c r="A11" t="s">
        <v>9</v>
      </c>
      <c r="B11">
        <v>3</v>
      </c>
      <c r="C11">
        <v>3</v>
      </c>
      <c r="D11">
        <v>3</v>
      </c>
      <c r="E11">
        <v>3</v>
      </c>
      <c r="F11">
        <v>12</v>
      </c>
    </row>
    <row r="12" spans="1:6" x14ac:dyDescent="0.3">
      <c r="A12" t="s">
        <v>10</v>
      </c>
      <c r="B12">
        <v>159</v>
      </c>
      <c r="C12">
        <v>199</v>
      </c>
      <c r="D12">
        <v>180</v>
      </c>
      <c r="E12">
        <v>171</v>
      </c>
      <c r="F12">
        <v>709</v>
      </c>
    </row>
    <row r="13" spans="1:6" x14ac:dyDescent="0.3">
      <c r="A13" t="s">
        <v>11</v>
      </c>
      <c r="B13">
        <v>53</v>
      </c>
      <c r="C13">
        <v>66.333333333333329</v>
      </c>
      <c r="D13">
        <v>60</v>
      </c>
      <c r="E13">
        <v>57</v>
      </c>
      <c r="F13">
        <v>59.083333333333336</v>
      </c>
    </row>
    <row r="14" spans="1:6" x14ac:dyDescent="0.3">
      <c r="A14" t="s">
        <v>12</v>
      </c>
      <c r="B14">
        <v>433</v>
      </c>
      <c r="C14">
        <v>386.33333333333303</v>
      </c>
      <c r="D14">
        <v>507</v>
      </c>
      <c r="E14">
        <v>219</v>
      </c>
      <c r="F14">
        <v>306.81060606060583</v>
      </c>
    </row>
    <row r="16" spans="1:6" ht="15" thickBot="1" x14ac:dyDescent="0.35">
      <c r="A16" s="4" t="s">
        <v>8</v>
      </c>
      <c r="B16" s="4"/>
      <c r="C16" s="4"/>
      <c r="D16" s="4"/>
    </row>
    <row r="17" spans="1:7" x14ac:dyDescent="0.3">
      <c r="A17" t="s">
        <v>9</v>
      </c>
      <c r="B17">
        <v>6</v>
      </c>
      <c r="C17">
        <v>6</v>
      </c>
      <c r="D17">
        <v>6</v>
      </c>
      <c r="E17">
        <v>6</v>
      </c>
    </row>
    <row r="18" spans="1:7" x14ac:dyDescent="0.3">
      <c r="A18" t="s">
        <v>10</v>
      </c>
      <c r="B18">
        <v>347</v>
      </c>
      <c r="C18">
        <v>407</v>
      </c>
      <c r="D18">
        <v>379</v>
      </c>
      <c r="E18">
        <v>374</v>
      </c>
    </row>
    <row r="19" spans="1:7" x14ac:dyDescent="0.3">
      <c r="A19" t="s">
        <v>11</v>
      </c>
      <c r="B19">
        <v>57.833333333333336</v>
      </c>
      <c r="C19">
        <v>67.833333333333329</v>
      </c>
      <c r="D19">
        <v>63.166666666666664</v>
      </c>
      <c r="E19">
        <v>62.333333333333336</v>
      </c>
    </row>
    <row r="20" spans="1:7" x14ac:dyDescent="0.3">
      <c r="A20" t="s">
        <v>12</v>
      </c>
      <c r="B20">
        <v>263.76666666666642</v>
      </c>
      <c r="C20">
        <v>269.36666666666645</v>
      </c>
      <c r="D20">
        <v>221.36666666666642</v>
      </c>
      <c r="E20">
        <v>147.46666666666641</v>
      </c>
    </row>
    <row r="23" spans="1:7" ht="15" thickBot="1" x14ac:dyDescent="0.35">
      <c r="A23" t="s">
        <v>13</v>
      </c>
    </row>
    <row r="24" spans="1:7" x14ac:dyDescent="0.3">
      <c r="A24" s="6" t="s">
        <v>14</v>
      </c>
      <c r="B24" s="6" t="s">
        <v>15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20</v>
      </c>
    </row>
    <row r="25" spans="1:7" x14ac:dyDescent="0.3">
      <c r="A25" t="s">
        <v>21</v>
      </c>
      <c r="B25">
        <v>330.04166666666788</v>
      </c>
      <c r="C25">
        <v>1</v>
      </c>
      <c r="D25">
        <v>330.04166666666788</v>
      </c>
      <c r="E25">
        <v>1.2800581771170054</v>
      </c>
      <c r="F25">
        <v>0.27456160575790117</v>
      </c>
      <c r="G25">
        <v>4.4939984776663584</v>
      </c>
    </row>
    <row r="26" spans="1:7" x14ac:dyDescent="0.3">
      <c r="A26" t="s">
        <v>22</v>
      </c>
      <c r="B26">
        <v>302.12500000000091</v>
      </c>
      <c r="C26">
        <v>3</v>
      </c>
      <c r="D26">
        <v>100.70833333333364</v>
      </c>
      <c r="E26">
        <v>0.39059469941823005</v>
      </c>
      <c r="F26">
        <v>0.76138604321119507</v>
      </c>
      <c r="G26">
        <v>3.2388715174535854</v>
      </c>
    </row>
    <row r="27" spans="1:7" x14ac:dyDescent="0.3">
      <c r="A27" t="s">
        <v>23</v>
      </c>
      <c r="B27">
        <v>54.458333333332121</v>
      </c>
      <c r="C27">
        <v>3</v>
      </c>
      <c r="D27">
        <v>18.152777777777374</v>
      </c>
      <c r="E27">
        <v>7.0405085110965895E-2</v>
      </c>
      <c r="F27">
        <v>0.9749296617491332</v>
      </c>
      <c r="G27">
        <v>3.2388715174535854</v>
      </c>
    </row>
    <row r="28" spans="1:7" x14ac:dyDescent="0.3">
      <c r="A28" t="s">
        <v>24</v>
      </c>
      <c r="B28">
        <v>4125.333333333333</v>
      </c>
      <c r="C28">
        <v>16</v>
      </c>
      <c r="D28">
        <v>257.83333333333331</v>
      </c>
    </row>
    <row r="30" spans="1:7" ht="15" thickBot="1" x14ac:dyDescent="0.35">
      <c r="A30" s="5" t="s">
        <v>8</v>
      </c>
      <c r="B30" s="5">
        <v>4811.9583333333339</v>
      </c>
      <c r="C30" s="5">
        <v>23</v>
      </c>
      <c r="D30" s="5"/>
      <c r="E30" s="5"/>
      <c r="F30" s="5"/>
      <c r="G30" s="5"/>
    </row>
    <row r="32" spans="1:7" ht="15" thickBot="1" x14ac:dyDescent="0.35">
      <c r="A32" t="s">
        <v>13</v>
      </c>
    </row>
    <row r="33" spans="1:6" x14ac:dyDescent="0.3">
      <c r="A33" s="6" t="s">
        <v>14</v>
      </c>
      <c r="B33" s="6" t="s">
        <v>15</v>
      </c>
      <c r="C33" s="6" t="s">
        <v>16</v>
      </c>
      <c r="D33" s="6" t="s">
        <v>17</v>
      </c>
      <c r="E33" s="6" t="s">
        <v>18</v>
      </c>
      <c r="F33" s="6" t="s">
        <v>19</v>
      </c>
    </row>
    <row r="34" spans="1:6" x14ac:dyDescent="0.3">
      <c r="A34" s="35" t="s">
        <v>49</v>
      </c>
      <c r="B34">
        <f>B26+B27</f>
        <v>356.58333333333303</v>
      </c>
      <c r="C34">
        <f>C26+C27</f>
        <v>6</v>
      </c>
      <c r="D34">
        <f>B34/C34</f>
        <v>59.430555555555507</v>
      </c>
      <c r="E34">
        <f>D34/D28</f>
        <v>0.23049989226459797</v>
      </c>
      <c r="F34">
        <f>_xlfn.F.DIST.RT(E34,C34,C28)</f>
        <v>0.96048735733787838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37DF-42DA-47C2-AE44-8D52B75A70D9}">
  <sheetPr codeName="Sheet6"/>
  <dimension ref="B2:F11"/>
  <sheetViews>
    <sheetView showGridLines="0" workbookViewId="0">
      <selection activeCell="K17" sqref="K17"/>
    </sheetView>
  </sheetViews>
  <sheetFormatPr defaultColWidth="8.88671875" defaultRowHeight="19.95" customHeight="1" x14ac:dyDescent="0.3"/>
  <cols>
    <col min="1" max="1" width="4.6640625" style="1" customWidth="1"/>
    <col min="2" max="2" width="12" style="1" customWidth="1"/>
    <col min="3" max="6" width="11.6640625" style="1" customWidth="1"/>
    <col min="7" max="16384" width="8.88671875" style="1"/>
  </cols>
  <sheetData>
    <row r="2" spans="2:6" ht="19.95" customHeight="1" x14ac:dyDescent="0.3">
      <c r="B2" s="29" t="s">
        <v>28</v>
      </c>
      <c r="C2" s="29"/>
      <c r="D2" s="29"/>
      <c r="E2" s="29"/>
      <c r="F2" s="29"/>
    </row>
    <row r="4" spans="2:6" ht="19.95" customHeight="1" x14ac:dyDescent="0.3">
      <c r="C4" s="30" t="s">
        <v>27</v>
      </c>
      <c r="D4" s="30"/>
      <c r="E4" s="30"/>
      <c r="F4" s="30"/>
    </row>
    <row r="5" spans="2:6" ht="19.95" customHeight="1" x14ac:dyDescent="0.3">
      <c r="C5" s="2" t="s">
        <v>29</v>
      </c>
      <c r="D5" s="2" t="s">
        <v>30</v>
      </c>
      <c r="E5" s="2" t="s">
        <v>31</v>
      </c>
      <c r="F5" s="2" t="s">
        <v>32</v>
      </c>
    </row>
    <row r="6" spans="2:6" ht="19.95" customHeight="1" x14ac:dyDescent="0.3">
      <c r="B6" s="2" t="s">
        <v>25</v>
      </c>
      <c r="C6" s="3">
        <v>57</v>
      </c>
      <c r="D6" s="3">
        <v>79</v>
      </c>
      <c r="E6" s="3">
        <v>70</v>
      </c>
      <c r="F6" s="3">
        <v>76</v>
      </c>
    </row>
    <row r="7" spans="2:6" ht="19.95" customHeight="1" x14ac:dyDescent="0.3">
      <c r="B7" s="21"/>
      <c r="C7" s="3">
        <v>54</v>
      </c>
      <c r="D7" s="3">
        <v>79</v>
      </c>
      <c r="E7" s="3">
        <v>62</v>
      </c>
      <c r="F7" s="3">
        <v>60</v>
      </c>
    </row>
    <row r="8" spans="2:6" ht="19.95" customHeight="1" x14ac:dyDescent="0.3">
      <c r="B8" s="22"/>
      <c r="C8" s="3">
        <v>77</v>
      </c>
      <c r="D8" s="3">
        <v>50</v>
      </c>
      <c r="E8" s="3">
        <v>67</v>
      </c>
      <c r="F8" s="3">
        <v>67</v>
      </c>
    </row>
    <row r="9" spans="2:6" ht="19.95" customHeight="1" x14ac:dyDescent="0.3">
      <c r="B9" s="2" t="s">
        <v>26</v>
      </c>
      <c r="C9" s="3">
        <v>40</v>
      </c>
      <c r="D9" s="3">
        <v>81</v>
      </c>
      <c r="E9" s="3">
        <v>34</v>
      </c>
      <c r="F9" s="3">
        <v>40</v>
      </c>
    </row>
    <row r="10" spans="2:6" ht="19.95" customHeight="1" x14ac:dyDescent="0.3">
      <c r="B10" s="23"/>
      <c r="C10" s="3">
        <v>42</v>
      </c>
      <c r="D10" s="3">
        <v>44</v>
      </c>
      <c r="E10" s="3">
        <v>73</v>
      </c>
      <c r="F10" s="3">
        <v>64</v>
      </c>
    </row>
    <row r="11" spans="2:6" ht="19.95" customHeight="1" x14ac:dyDescent="0.3">
      <c r="B11" s="24"/>
      <c r="C11" s="3">
        <v>77</v>
      </c>
      <c r="D11" s="3">
        <v>74</v>
      </c>
      <c r="E11" s="3">
        <v>73</v>
      </c>
      <c r="F11" s="3">
        <v>67</v>
      </c>
    </row>
  </sheetData>
  <mergeCells count="2">
    <mergeCell ref="C4:F4"/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16775-18BA-439C-BD60-EEE92DF931A5}">
  <sheetPr codeName="Sheet7"/>
  <dimension ref="B2:N58"/>
  <sheetViews>
    <sheetView showGridLines="0" workbookViewId="0">
      <selection activeCell="H11" sqref="H11"/>
    </sheetView>
  </sheetViews>
  <sheetFormatPr defaultColWidth="9.109375" defaultRowHeight="20.100000000000001" customHeight="1" x14ac:dyDescent="0.3"/>
  <cols>
    <col min="1" max="1" width="4.6640625" style="1" customWidth="1"/>
    <col min="2" max="3" width="9.109375" style="1"/>
    <col min="4" max="4" width="12.109375" style="1" customWidth="1"/>
    <col min="5" max="5" width="11.44140625" style="1" bestFit="1" customWidth="1"/>
    <col min="6" max="7" width="9.109375" style="1"/>
    <col min="8" max="8" width="33.33203125" style="1" bestFit="1" customWidth="1"/>
    <col min="9" max="10" width="12" style="1" bestFit="1" customWidth="1"/>
    <col min="11" max="16384" width="9.109375" style="1"/>
  </cols>
  <sheetData>
    <row r="2" spans="2:5" ht="20.100000000000001" customHeight="1" x14ac:dyDescent="0.3">
      <c r="B2" s="29" t="s">
        <v>41</v>
      </c>
      <c r="C2" s="29"/>
      <c r="D2" s="29"/>
      <c r="E2" s="29"/>
    </row>
    <row r="4" spans="2:5" ht="20.100000000000001" customHeight="1" x14ac:dyDescent="0.3">
      <c r="D4" s="11" t="s">
        <v>40</v>
      </c>
      <c r="E4" s="11" t="s">
        <v>39</v>
      </c>
    </row>
    <row r="5" spans="2:5" ht="20.100000000000001" customHeight="1" x14ac:dyDescent="0.3">
      <c r="B5" s="19" t="s">
        <v>33</v>
      </c>
      <c r="C5" s="11" t="s">
        <v>35</v>
      </c>
      <c r="D5" s="12">
        <v>4743</v>
      </c>
      <c r="E5" s="12">
        <v>2773</v>
      </c>
    </row>
    <row r="6" spans="2:5" ht="20.100000000000001" customHeight="1" x14ac:dyDescent="0.3">
      <c r="B6" s="21"/>
      <c r="C6" s="17"/>
      <c r="D6" s="12">
        <v>2722</v>
      </c>
      <c r="E6" s="12">
        <v>3787</v>
      </c>
    </row>
    <row r="7" spans="2:5" ht="20.100000000000001" customHeight="1" x14ac:dyDescent="0.3">
      <c r="B7" s="10"/>
      <c r="C7" s="18" t="s">
        <v>36</v>
      </c>
      <c r="D7" s="12">
        <v>3864</v>
      </c>
      <c r="E7" s="12">
        <v>4682</v>
      </c>
    </row>
    <row r="8" spans="2:5" ht="20.100000000000001" customHeight="1" x14ac:dyDescent="0.3">
      <c r="B8" s="22"/>
      <c r="C8" s="17"/>
      <c r="D8" s="12">
        <v>3354</v>
      </c>
      <c r="E8" s="12">
        <v>3779</v>
      </c>
    </row>
    <row r="9" spans="2:5" ht="20.100000000000001" customHeight="1" x14ac:dyDescent="0.3">
      <c r="B9" s="20" t="s">
        <v>34</v>
      </c>
      <c r="C9" s="11" t="s">
        <v>37</v>
      </c>
      <c r="D9" s="12">
        <v>6034</v>
      </c>
      <c r="E9" s="12">
        <v>4739</v>
      </c>
    </row>
    <row r="10" spans="2:5" ht="20.100000000000001" customHeight="1" x14ac:dyDescent="0.3">
      <c r="B10" s="21"/>
      <c r="C10" s="17"/>
      <c r="D10" s="12">
        <v>5565</v>
      </c>
      <c r="E10" s="12">
        <v>4591</v>
      </c>
    </row>
    <row r="11" spans="2:5" ht="20.100000000000001" customHeight="1" x14ac:dyDescent="0.3">
      <c r="B11" s="10"/>
      <c r="C11" s="18" t="s">
        <v>38</v>
      </c>
      <c r="D11" s="12">
        <v>4317</v>
      </c>
      <c r="E11" s="12">
        <v>4771</v>
      </c>
    </row>
    <row r="12" spans="2:5" ht="20.100000000000001" customHeight="1" x14ac:dyDescent="0.3">
      <c r="B12" s="22"/>
      <c r="C12" s="17"/>
      <c r="D12" s="12">
        <v>3945</v>
      </c>
      <c r="E12" s="12">
        <v>4941</v>
      </c>
    </row>
    <row r="17" spans="8:14" ht="20.100000000000001" customHeight="1" x14ac:dyDescent="0.3">
      <c r="H17" t="s">
        <v>6</v>
      </c>
      <c r="I17"/>
      <c r="J17"/>
      <c r="K17"/>
      <c r="L17"/>
      <c r="M17"/>
      <c r="N17"/>
    </row>
    <row r="18" spans="8:14" ht="20.100000000000001" customHeight="1" x14ac:dyDescent="0.3">
      <c r="H18"/>
      <c r="I18"/>
      <c r="J18"/>
      <c r="K18"/>
      <c r="L18"/>
      <c r="M18"/>
      <c r="N18"/>
    </row>
    <row r="19" spans="8:14" ht="20.100000000000001" customHeight="1" x14ac:dyDescent="0.3">
      <c r="H19" t="s">
        <v>7</v>
      </c>
      <c r="I19" t="s">
        <v>40</v>
      </c>
      <c r="J19" t="s">
        <v>39</v>
      </c>
      <c r="K19" t="s">
        <v>8</v>
      </c>
      <c r="L19"/>
      <c r="M19"/>
      <c r="N19"/>
    </row>
    <row r="20" spans="8:14" ht="20.100000000000001" customHeight="1" thickBot="1" x14ac:dyDescent="0.35">
      <c r="H20" s="14" t="s">
        <v>35</v>
      </c>
      <c r="I20" s="14"/>
      <c r="J20" s="14"/>
      <c r="K20" s="14"/>
      <c r="L20"/>
      <c r="M20"/>
      <c r="N20"/>
    </row>
    <row r="21" spans="8:14" ht="20.100000000000001" customHeight="1" x14ac:dyDescent="0.3">
      <c r="H21" s="13" t="s">
        <v>9</v>
      </c>
      <c r="I21" s="13">
        <v>2</v>
      </c>
      <c r="J21" s="13">
        <v>2</v>
      </c>
      <c r="K21" s="13">
        <v>4</v>
      </c>
      <c r="L21"/>
      <c r="M21"/>
      <c r="N21"/>
    </row>
    <row r="22" spans="8:14" ht="20.100000000000001" customHeight="1" x14ac:dyDescent="0.3">
      <c r="H22" s="13" t="s">
        <v>10</v>
      </c>
      <c r="I22" s="13">
        <v>7465</v>
      </c>
      <c r="J22" s="13">
        <v>6560</v>
      </c>
      <c r="K22" s="13">
        <v>14025</v>
      </c>
      <c r="L22"/>
      <c r="M22"/>
      <c r="N22"/>
    </row>
    <row r="23" spans="8:14" ht="20.100000000000001" customHeight="1" x14ac:dyDescent="0.3">
      <c r="H23" s="13" t="s">
        <v>11</v>
      </c>
      <c r="I23" s="13">
        <v>3732.5</v>
      </c>
      <c r="J23" s="13">
        <v>3280</v>
      </c>
      <c r="K23" s="13">
        <v>3506.25</v>
      </c>
      <c r="L23"/>
      <c r="M23"/>
      <c r="N23"/>
    </row>
    <row r="24" spans="8:14" ht="20.100000000000001" customHeight="1" x14ac:dyDescent="0.3">
      <c r="H24" s="13" t="s">
        <v>12</v>
      </c>
      <c r="I24" s="13">
        <v>2042220.5</v>
      </c>
      <c r="J24" s="13">
        <v>514098</v>
      </c>
      <c r="K24" s="13">
        <v>920358.25</v>
      </c>
      <c r="L24"/>
      <c r="M24"/>
      <c r="N24"/>
    </row>
    <row r="25" spans="8:14" ht="20.100000000000001" customHeight="1" x14ac:dyDescent="0.3">
      <c r="H25" s="13"/>
      <c r="I25" s="13"/>
      <c r="J25" s="13"/>
      <c r="K25" s="13"/>
      <c r="L25"/>
      <c r="M25"/>
      <c r="N25"/>
    </row>
    <row r="26" spans="8:14" ht="20.100000000000001" customHeight="1" thickBot="1" x14ac:dyDescent="0.35">
      <c r="H26" s="14" t="s">
        <v>36</v>
      </c>
      <c r="I26" s="14"/>
      <c r="J26" s="14"/>
      <c r="K26" s="14"/>
      <c r="L26"/>
      <c r="M26"/>
      <c r="N26"/>
    </row>
    <row r="27" spans="8:14" ht="20.100000000000001" customHeight="1" x14ac:dyDescent="0.3">
      <c r="H27" s="13" t="s">
        <v>9</v>
      </c>
      <c r="I27" s="13">
        <v>2</v>
      </c>
      <c r="J27" s="13">
        <v>2</v>
      </c>
      <c r="K27" s="13">
        <v>4</v>
      </c>
      <c r="L27"/>
      <c r="M27"/>
      <c r="N27"/>
    </row>
    <row r="28" spans="8:14" ht="20.100000000000001" customHeight="1" x14ac:dyDescent="0.3">
      <c r="H28" s="13" t="s">
        <v>10</v>
      </c>
      <c r="I28" s="13">
        <v>7218</v>
      </c>
      <c r="J28" s="13">
        <v>8461</v>
      </c>
      <c r="K28" s="13">
        <v>15679</v>
      </c>
      <c r="L28"/>
      <c r="M28"/>
      <c r="N28"/>
    </row>
    <row r="29" spans="8:14" ht="20.100000000000001" customHeight="1" x14ac:dyDescent="0.3">
      <c r="H29" s="13" t="s">
        <v>11</v>
      </c>
      <c r="I29" s="13">
        <v>3609</v>
      </c>
      <c r="J29" s="13">
        <v>4230.5</v>
      </c>
      <c r="K29" s="13">
        <v>3919.75</v>
      </c>
      <c r="L29"/>
      <c r="M29"/>
      <c r="N29"/>
    </row>
    <row r="30" spans="8:14" ht="20.100000000000001" customHeight="1" x14ac:dyDescent="0.3">
      <c r="H30" s="13" t="s">
        <v>12</v>
      </c>
      <c r="I30" s="13">
        <v>130050</v>
      </c>
      <c r="J30" s="13">
        <v>407704.5</v>
      </c>
      <c r="K30" s="13">
        <v>308005.58333333331</v>
      </c>
      <c r="L30"/>
      <c r="M30"/>
      <c r="N30"/>
    </row>
    <row r="31" spans="8:14" ht="20.100000000000001" customHeight="1" x14ac:dyDescent="0.3">
      <c r="H31" s="13"/>
      <c r="I31" s="13"/>
      <c r="J31" s="13"/>
      <c r="K31" s="13"/>
      <c r="L31"/>
      <c r="M31"/>
      <c r="N31"/>
    </row>
    <row r="32" spans="8:14" ht="20.100000000000001" customHeight="1" thickBot="1" x14ac:dyDescent="0.35">
      <c r="H32" s="14" t="s">
        <v>37</v>
      </c>
      <c r="I32" s="14"/>
      <c r="J32" s="14"/>
      <c r="K32" s="14"/>
      <c r="L32"/>
      <c r="M32"/>
      <c r="N32"/>
    </row>
    <row r="33" spans="8:14" ht="20.100000000000001" customHeight="1" x14ac:dyDescent="0.3">
      <c r="H33" s="13" t="s">
        <v>9</v>
      </c>
      <c r="I33" s="13">
        <v>2</v>
      </c>
      <c r="J33" s="13">
        <v>2</v>
      </c>
      <c r="K33" s="13">
        <v>4</v>
      </c>
      <c r="L33"/>
      <c r="M33"/>
      <c r="N33"/>
    </row>
    <row r="34" spans="8:14" ht="20.100000000000001" customHeight="1" x14ac:dyDescent="0.3">
      <c r="H34" s="13" t="s">
        <v>10</v>
      </c>
      <c r="I34" s="13">
        <v>11599</v>
      </c>
      <c r="J34" s="13">
        <v>9330</v>
      </c>
      <c r="K34" s="13">
        <v>20929</v>
      </c>
      <c r="L34"/>
      <c r="M34"/>
      <c r="N34"/>
    </row>
    <row r="35" spans="8:14" ht="20.100000000000001" customHeight="1" x14ac:dyDescent="0.3">
      <c r="H35" s="13" t="s">
        <v>11</v>
      </c>
      <c r="I35" s="13">
        <v>5799.5</v>
      </c>
      <c r="J35" s="13">
        <v>4665</v>
      </c>
      <c r="K35" s="13">
        <v>5232.25</v>
      </c>
      <c r="L35"/>
      <c r="M35"/>
      <c r="N35"/>
    </row>
    <row r="36" spans="8:14" ht="20.100000000000001" customHeight="1" x14ac:dyDescent="0.3">
      <c r="H36" s="13" t="s">
        <v>12</v>
      </c>
      <c r="I36" s="13">
        <v>109980.5</v>
      </c>
      <c r="J36" s="13">
        <v>10952</v>
      </c>
      <c r="K36" s="13">
        <v>469340.91666666669</v>
      </c>
      <c r="L36"/>
      <c r="M36"/>
      <c r="N36"/>
    </row>
    <row r="37" spans="8:14" ht="20.100000000000001" customHeight="1" x14ac:dyDescent="0.3">
      <c r="H37" s="13"/>
      <c r="I37" s="13"/>
      <c r="J37" s="13"/>
      <c r="K37" s="13"/>
      <c r="L37"/>
      <c r="M37"/>
      <c r="N37"/>
    </row>
    <row r="38" spans="8:14" ht="20.100000000000001" customHeight="1" thickBot="1" x14ac:dyDescent="0.35">
      <c r="H38" s="14" t="s">
        <v>38</v>
      </c>
      <c r="I38" s="14"/>
      <c r="J38" s="14"/>
      <c r="K38" s="14"/>
      <c r="L38"/>
      <c r="M38"/>
      <c r="N38"/>
    </row>
    <row r="39" spans="8:14" ht="20.100000000000001" customHeight="1" x14ac:dyDescent="0.3">
      <c r="H39" s="13" t="s">
        <v>9</v>
      </c>
      <c r="I39" s="13">
        <v>2</v>
      </c>
      <c r="J39" s="13">
        <v>2</v>
      </c>
      <c r="K39" s="13">
        <v>4</v>
      </c>
      <c r="L39"/>
      <c r="M39"/>
      <c r="N39"/>
    </row>
    <row r="40" spans="8:14" ht="20.100000000000001" customHeight="1" x14ac:dyDescent="0.3">
      <c r="H40" s="13" t="s">
        <v>10</v>
      </c>
      <c r="I40" s="13">
        <v>8262</v>
      </c>
      <c r="J40" s="13">
        <v>9712</v>
      </c>
      <c r="K40" s="13">
        <v>17974</v>
      </c>
      <c r="L40"/>
      <c r="M40"/>
      <c r="N40"/>
    </row>
    <row r="41" spans="8:14" ht="20.100000000000001" customHeight="1" x14ac:dyDescent="0.3">
      <c r="H41" s="13" t="s">
        <v>11</v>
      </c>
      <c r="I41" s="13">
        <v>4131</v>
      </c>
      <c r="J41" s="13">
        <v>4856</v>
      </c>
      <c r="K41" s="13">
        <v>4493.5</v>
      </c>
      <c r="L41"/>
      <c r="M41"/>
      <c r="N41"/>
    </row>
    <row r="42" spans="8:14" ht="20.100000000000001" customHeight="1" x14ac:dyDescent="0.3">
      <c r="H42" s="13" t="s">
        <v>12</v>
      </c>
      <c r="I42" s="13">
        <v>69192</v>
      </c>
      <c r="J42" s="13">
        <v>14450</v>
      </c>
      <c r="K42" s="13">
        <v>203089</v>
      </c>
      <c r="L42"/>
      <c r="M42"/>
      <c r="N42"/>
    </row>
    <row r="43" spans="8:14" ht="20.100000000000001" customHeight="1" x14ac:dyDescent="0.3">
      <c r="H43" s="13"/>
      <c r="I43" s="13"/>
      <c r="J43" s="13"/>
      <c r="K43" s="13"/>
      <c r="L43"/>
      <c r="M43"/>
      <c r="N43"/>
    </row>
    <row r="44" spans="8:14" ht="20.100000000000001" customHeight="1" thickBot="1" x14ac:dyDescent="0.35">
      <c r="H44" s="14" t="s">
        <v>8</v>
      </c>
      <c r="I44" s="14"/>
      <c r="J44" s="14"/>
      <c r="K44" s="14"/>
      <c r="L44" s="14"/>
      <c r="M44" s="14"/>
      <c r="N44"/>
    </row>
    <row r="45" spans="8:14" ht="20.100000000000001" customHeight="1" x14ac:dyDescent="0.3">
      <c r="H45" s="13" t="s">
        <v>9</v>
      </c>
      <c r="I45" s="13">
        <v>8</v>
      </c>
      <c r="J45" s="13">
        <v>8</v>
      </c>
      <c r="K45" s="13"/>
      <c r="L45" s="13"/>
      <c r="M45" s="13"/>
      <c r="N45"/>
    </row>
    <row r="46" spans="8:14" ht="20.100000000000001" customHeight="1" x14ac:dyDescent="0.3">
      <c r="H46" s="13" t="s">
        <v>10</v>
      </c>
      <c r="I46" s="13">
        <v>34544</v>
      </c>
      <c r="J46" s="13">
        <v>34063</v>
      </c>
      <c r="K46" s="13"/>
      <c r="L46" s="13"/>
      <c r="M46" s="13"/>
      <c r="N46"/>
    </row>
    <row r="47" spans="8:14" ht="20.100000000000001" customHeight="1" x14ac:dyDescent="0.3">
      <c r="H47" s="13" t="s">
        <v>11</v>
      </c>
      <c r="I47" s="13">
        <v>4318</v>
      </c>
      <c r="J47" s="13">
        <v>4257.875</v>
      </c>
      <c r="K47" s="13"/>
      <c r="L47" s="13"/>
      <c r="M47" s="13"/>
      <c r="N47"/>
    </row>
    <row r="48" spans="8:14" ht="20.100000000000001" customHeight="1" x14ac:dyDescent="0.3">
      <c r="H48" s="13" t="s">
        <v>12</v>
      </c>
      <c r="I48" s="13">
        <v>1214578.2857142857</v>
      </c>
      <c r="J48" s="13">
        <v>558312.98214285716</v>
      </c>
      <c r="K48" s="13"/>
      <c r="L48" s="13"/>
      <c r="M48" s="13"/>
      <c r="N48"/>
    </row>
    <row r="49" spans="8:14" ht="20.100000000000001" customHeight="1" x14ac:dyDescent="0.3">
      <c r="H49" s="13"/>
      <c r="I49" s="13"/>
      <c r="J49" s="13"/>
      <c r="K49" s="13"/>
      <c r="L49" s="13"/>
      <c r="M49" s="13"/>
      <c r="N49"/>
    </row>
    <row r="50" spans="8:14" ht="20.100000000000001" customHeight="1" x14ac:dyDescent="0.3">
      <c r="H50"/>
      <c r="I50"/>
      <c r="J50"/>
      <c r="K50"/>
      <c r="L50"/>
      <c r="M50"/>
      <c r="N50"/>
    </row>
    <row r="51" spans="8:14" ht="20.100000000000001" customHeight="1" thickBot="1" x14ac:dyDescent="0.35">
      <c r="H51" t="s">
        <v>13</v>
      </c>
      <c r="I51"/>
      <c r="J51"/>
      <c r="K51"/>
      <c r="L51"/>
      <c r="M51"/>
      <c r="N51"/>
    </row>
    <row r="52" spans="8:14" ht="20.100000000000001" customHeight="1" x14ac:dyDescent="0.3">
      <c r="H52" s="16" t="s">
        <v>14</v>
      </c>
      <c r="I52" s="16" t="s">
        <v>15</v>
      </c>
      <c r="J52" s="16" t="s">
        <v>16</v>
      </c>
      <c r="K52" s="16" t="s">
        <v>17</v>
      </c>
      <c r="L52" s="16" t="s">
        <v>18</v>
      </c>
      <c r="M52" s="16" t="s">
        <v>19</v>
      </c>
      <c r="N52" s="16" t="s">
        <v>20</v>
      </c>
    </row>
    <row r="53" spans="8:14" ht="20.100000000000001" customHeight="1" x14ac:dyDescent="0.3">
      <c r="H53" s="13" t="s">
        <v>21</v>
      </c>
      <c r="I53" s="13">
        <v>6722317.6875</v>
      </c>
      <c r="J53" s="13">
        <v>3</v>
      </c>
      <c r="K53" s="13">
        <v>2240772.5625</v>
      </c>
      <c r="L53" s="13">
        <v>5.4344031910047983</v>
      </c>
      <c r="M53" s="13">
        <v>2.4783347684437646E-2</v>
      </c>
      <c r="N53" s="13">
        <v>4.0661805513511613</v>
      </c>
    </row>
    <row r="54" spans="8:14" ht="20.100000000000001" customHeight="1" x14ac:dyDescent="0.3">
      <c r="H54" s="13" t="s">
        <v>22</v>
      </c>
      <c r="I54" s="13">
        <v>14460.0625</v>
      </c>
      <c r="J54" s="13">
        <v>1</v>
      </c>
      <c r="K54" s="13">
        <v>14460.0625</v>
      </c>
      <c r="L54" s="13">
        <v>3.5069069974891225E-2</v>
      </c>
      <c r="M54" s="13">
        <v>0.85611327367823198</v>
      </c>
      <c r="N54" s="13">
        <v>5.3176550715787174</v>
      </c>
    </row>
    <row r="55" spans="8:14" ht="20.100000000000001" customHeight="1" x14ac:dyDescent="0.3">
      <c r="H55" s="13" t="s">
        <v>23</v>
      </c>
      <c r="I55" s="13">
        <v>2389273.6875</v>
      </c>
      <c r="J55" s="13">
        <v>3</v>
      </c>
      <c r="K55" s="13">
        <v>796424.5625</v>
      </c>
      <c r="L55" s="13">
        <v>1.9315178417821244</v>
      </c>
      <c r="M55" s="13">
        <v>0.20306899633555314</v>
      </c>
      <c r="N55" s="13">
        <v>4.0661805513511613</v>
      </c>
    </row>
    <row r="56" spans="8:14" ht="20.100000000000001" customHeight="1" x14ac:dyDescent="0.3">
      <c r="H56" s="13" t="s">
        <v>24</v>
      </c>
      <c r="I56" s="13">
        <v>3298647.5</v>
      </c>
      <c r="J56" s="13">
        <v>8</v>
      </c>
      <c r="K56" s="13">
        <v>412330.9375</v>
      </c>
      <c r="L56" s="13"/>
      <c r="M56" s="13"/>
      <c r="N56" s="13"/>
    </row>
    <row r="57" spans="8:14" ht="20.100000000000001" customHeight="1" x14ac:dyDescent="0.3">
      <c r="H57" s="13"/>
      <c r="I57" s="13"/>
      <c r="J57" s="13"/>
      <c r="K57" s="13"/>
      <c r="L57" s="13"/>
      <c r="M57" s="13"/>
      <c r="N57" s="13"/>
    </row>
    <row r="58" spans="8:14" ht="20.100000000000001" customHeight="1" thickBot="1" x14ac:dyDescent="0.35">
      <c r="H58" s="15" t="s">
        <v>8</v>
      </c>
      <c r="I58" s="15">
        <v>12424698.9375</v>
      </c>
      <c r="J58" s="15">
        <v>15</v>
      </c>
      <c r="K58" s="15"/>
      <c r="L58" s="15"/>
      <c r="M58" s="15"/>
      <c r="N58" s="15"/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2807-A20E-458C-9612-7F1E257116AB}">
  <sheetPr codeName="Sheet8"/>
  <dimension ref="B2:M43"/>
  <sheetViews>
    <sheetView showGridLines="0" topLeftCell="A31" workbookViewId="0">
      <selection activeCell="G14" sqref="G14:M43"/>
    </sheetView>
  </sheetViews>
  <sheetFormatPr defaultColWidth="9.109375" defaultRowHeight="20.100000000000001" customHeight="1" x14ac:dyDescent="0.3"/>
  <cols>
    <col min="1" max="1" width="4.6640625" style="1" customWidth="1"/>
    <col min="2" max="2" width="9.109375" style="1"/>
    <col min="3" max="3" width="12.109375" style="1" customWidth="1"/>
    <col min="4" max="4" width="11.44140625" style="1" bestFit="1" customWidth="1"/>
    <col min="5" max="6" width="9.109375" style="1"/>
    <col min="7" max="7" width="33.33203125" style="1" bestFit="1" customWidth="1"/>
    <col min="8" max="9" width="12" style="1" bestFit="1" customWidth="1"/>
    <col min="10" max="16384" width="9.109375" style="1"/>
  </cols>
  <sheetData>
    <row r="2" spans="2:13" ht="20.100000000000001" customHeight="1" x14ac:dyDescent="0.3">
      <c r="B2" s="29" t="s">
        <v>41</v>
      </c>
      <c r="C2" s="29"/>
      <c r="D2" s="29"/>
    </row>
    <row r="4" spans="2:13" ht="20.100000000000001" customHeight="1" x14ac:dyDescent="0.3">
      <c r="C4" s="11" t="s">
        <v>35</v>
      </c>
      <c r="D4" s="11" t="s">
        <v>36</v>
      </c>
    </row>
    <row r="5" spans="2:13" ht="20.100000000000001" customHeight="1" x14ac:dyDescent="0.3">
      <c r="B5" s="11" t="s">
        <v>33</v>
      </c>
      <c r="C5" s="12">
        <v>4743</v>
      </c>
      <c r="D5" s="12">
        <v>2773</v>
      </c>
    </row>
    <row r="6" spans="2:13" ht="20.100000000000001" customHeight="1" x14ac:dyDescent="0.3">
      <c r="B6" s="21"/>
      <c r="C6" s="12">
        <v>2722</v>
      </c>
      <c r="D6" s="12">
        <v>3787</v>
      </c>
    </row>
    <row r="7" spans="2:13" ht="20.100000000000001" customHeight="1" x14ac:dyDescent="0.3">
      <c r="B7" s="10"/>
      <c r="C7" s="12">
        <v>3864</v>
      </c>
      <c r="D7" s="12">
        <v>4682</v>
      </c>
    </row>
    <row r="8" spans="2:13" ht="20.100000000000001" customHeight="1" x14ac:dyDescent="0.3">
      <c r="B8" s="22"/>
      <c r="C8" s="12">
        <v>3354</v>
      </c>
      <c r="D8" s="12">
        <v>3779</v>
      </c>
    </row>
    <row r="9" spans="2:13" ht="20.100000000000001" customHeight="1" x14ac:dyDescent="0.3">
      <c r="B9" s="11" t="s">
        <v>34</v>
      </c>
      <c r="C9" s="12">
        <v>6034</v>
      </c>
      <c r="D9" s="12">
        <v>4739</v>
      </c>
    </row>
    <row r="10" spans="2:13" ht="20.100000000000001" customHeight="1" x14ac:dyDescent="0.3">
      <c r="B10" s="21"/>
      <c r="C10" s="12">
        <v>5565</v>
      </c>
      <c r="D10" s="12">
        <v>4591</v>
      </c>
    </row>
    <row r="11" spans="2:13" ht="20.100000000000001" customHeight="1" x14ac:dyDescent="0.3">
      <c r="B11" s="10"/>
      <c r="C11" s="12">
        <v>4317</v>
      </c>
      <c r="D11" s="12">
        <v>4771</v>
      </c>
    </row>
    <row r="12" spans="2:13" ht="20.100000000000001" customHeight="1" x14ac:dyDescent="0.3">
      <c r="B12" s="22"/>
      <c r="C12" s="12">
        <v>3945</v>
      </c>
      <c r="D12" s="12">
        <v>4941</v>
      </c>
    </row>
    <row r="14" spans="2:13" ht="20.100000000000001" customHeight="1" x14ac:dyDescent="0.3">
      <c r="G14" t="s">
        <v>6</v>
      </c>
      <c r="H14"/>
      <c r="I14"/>
      <c r="J14"/>
      <c r="K14"/>
      <c r="L14"/>
      <c r="M14"/>
    </row>
    <row r="15" spans="2:13" ht="20.100000000000001" customHeight="1" x14ac:dyDescent="0.3">
      <c r="G15"/>
      <c r="H15"/>
      <c r="I15"/>
      <c r="J15"/>
      <c r="K15"/>
      <c r="L15"/>
      <c r="M15"/>
    </row>
    <row r="16" spans="2:13" ht="20.100000000000001" customHeight="1" x14ac:dyDescent="0.3">
      <c r="G16" t="s">
        <v>7</v>
      </c>
      <c r="H16" t="s">
        <v>35</v>
      </c>
      <c r="I16" t="s">
        <v>36</v>
      </c>
      <c r="J16" t="s">
        <v>8</v>
      </c>
      <c r="K16"/>
      <c r="L16"/>
      <c r="M16"/>
    </row>
    <row r="17" spans="7:13" ht="20.100000000000001" customHeight="1" thickBot="1" x14ac:dyDescent="0.35">
      <c r="G17" s="14" t="s">
        <v>33</v>
      </c>
      <c r="H17" s="14"/>
      <c r="I17" s="14"/>
      <c r="J17" s="14"/>
      <c r="K17"/>
      <c r="L17"/>
      <c r="M17"/>
    </row>
    <row r="18" spans="7:13" ht="20.100000000000001" customHeight="1" x14ac:dyDescent="0.3">
      <c r="G18" s="13" t="s">
        <v>9</v>
      </c>
      <c r="H18" s="13">
        <v>4</v>
      </c>
      <c r="I18" s="13">
        <v>4</v>
      </c>
      <c r="J18" s="13">
        <v>8</v>
      </c>
      <c r="K18"/>
      <c r="L18"/>
      <c r="M18"/>
    </row>
    <row r="19" spans="7:13" ht="20.100000000000001" customHeight="1" x14ac:dyDescent="0.3">
      <c r="G19" s="13" t="s">
        <v>10</v>
      </c>
      <c r="H19" s="13">
        <v>14683</v>
      </c>
      <c r="I19" s="13">
        <v>15021</v>
      </c>
      <c r="J19" s="13">
        <v>29704</v>
      </c>
      <c r="K19"/>
      <c r="L19"/>
      <c r="M19"/>
    </row>
    <row r="20" spans="7:13" ht="20.100000000000001" customHeight="1" x14ac:dyDescent="0.3">
      <c r="G20" s="13" t="s">
        <v>11</v>
      </c>
      <c r="H20" s="13">
        <v>3670.75</v>
      </c>
      <c r="I20" s="13">
        <v>3755.25</v>
      </c>
      <c r="J20" s="13">
        <v>3713</v>
      </c>
      <c r="K20"/>
      <c r="L20"/>
      <c r="M20"/>
    </row>
    <row r="21" spans="7:13" ht="20.100000000000001" customHeight="1" x14ac:dyDescent="0.3">
      <c r="G21" s="13" t="s">
        <v>12</v>
      </c>
      <c r="H21" s="13">
        <v>729174.25</v>
      </c>
      <c r="I21" s="13">
        <v>608417.58333333337</v>
      </c>
      <c r="J21" s="13">
        <v>575293.71428571432</v>
      </c>
      <c r="K21"/>
      <c r="L21"/>
      <c r="M21"/>
    </row>
    <row r="22" spans="7:13" ht="20.100000000000001" customHeight="1" x14ac:dyDescent="0.3">
      <c r="G22" s="13"/>
      <c r="H22" s="13"/>
      <c r="I22" s="13"/>
      <c r="J22" s="13"/>
      <c r="K22"/>
      <c r="L22"/>
      <c r="M22"/>
    </row>
    <row r="23" spans="7:13" ht="20.100000000000001" customHeight="1" thickBot="1" x14ac:dyDescent="0.35">
      <c r="G23" s="14" t="s">
        <v>34</v>
      </c>
      <c r="H23" s="14"/>
      <c r="I23" s="14"/>
      <c r="J23" s="14"/>
      <c r="K23"/>
      <c r="L23"/>
      <c r="M23"/>
    </row>
    <row r="24" spans="7:13" ht="20.100000000000001" customHeight="1" x14ac:dyDescent="0.3">
      <c r="G24" s="13" t="s">
        <v>9</v>
      </c>
      <c r="H24" s="13">
        <v>4</v>
      </c>
      <c r="I24" s="13">
        <v>4</v>
      </c>
      <c r="J24" s="13">
        <v>8</v>
      </c>
      <c r="K24"/>
      <c r="L24"/>
      <c r="M24"/>
    </row>
    <row r="25" spans="7:13" ht="20.100000000000001" customHeight="1" x14ac:dyDescent="0.3">
      <c r="G25" s="13" t="s">
        <v>10</v>
      </c>
      <c r="H25" s="13">
        <v>19861</v>
      </c>
      <c r="I25" s="13">
        <v>19042</v>
      </c>
      <c r="J25" s="13">
        <v>38903</v>
      </c>
      <c r="K25"/>
      <c r="L25"/>
      <c r="M25"/>
    </row>
    <row r="26" spans="7:13" ht="20.100000000000001" customHeight="1" x14ac:dyDescent="0.3">
      <c r="G26" s="13" t="s">
        <v>11</v>
      </c>
      <c r="H26" s="13">
        <v>4965.25</v>
      </c>
      <c r="I26" s="13">
        <v>4760.5</v>
      </c>
      <c r="J26" s="13">
        <v>4862.875</v>
      </c>
      <c r="K26"/>
      <c r="L26"/>
      <c r="M26"/>
    </row>
    <row r="27" spans="7:13" ht="20.100000000000001" customHeight="1" x14ac:dyDescent="0.3">
      <c r="G27" s="13" t="s">
        <v>12</v>
      </c>
      <c r="H27" s="13">
        <v>987688.25</v>
      </c>
      <c r="I27" s="13">
        <v>20627.666666666668</v>
      </c>
      <c r="J27" s="13">
        <v>444113.26785714284</v>
      </c>
      <c r="K27"/>
      <c r="L27"/>
      <c r="M27"/>
    </row>
    <row r="28" spans="7:13" ht="20.100000000000001" customHeight="1" x14ac:dyDescent="0.3">
      <c r="G28" s="13"/>
      <c r="H28" s="13"/>
      <c r="I28" s="13"/>
      <c r="J28" s="13"/>
      <c r="K28"/>
      <c r="L28"/>
      <c r="M28"/>
    </row>
    <row r="29" spans="7:13" ht="20.100000000000001" customHeight="1" thickBot="1" x14ac:dyDescent="0.35">
      <c r="G29" s="14" t="s">
        <v>8</v>
      </c>
      <c r="H29" s="14"/>
      <c r="I29" s="14"/>
      <c r="J29" s="14"/>
      <c r="K29"/>
      <c r="L29"/>
      <c r="M29"/>
    </row>
    <row r="30" spans="7:13" ht="20.100000000000001" customHeight="1" x14ac:dyDescent="0.3">
      <c r="G30" s="13" t="s">
        <v>9</v>
      </c>
      <c r="H30" s="13">
        <v>8</v>
      </c>
      <c r="I30" s="13">
        <v>8</v>
      </c>
      <c r="J30" s="13"/>
      <c r="K30"/>
      <c r="L30"/>
      <c r="M30"/>
    </row>
    <row r="31" spans="7:13" ht="20.100000000000001" customHeight="1" x14ac:dyDescent="0.3">
      <c r="G31" s="13" t="s">
        <v>10</v>
      </c>
      <c r="H31" s="13">
        <v>34544</v>
      </c>
      <c r="I31" s="13">
        <v>34063</v>
      </c>
      <c r="J31" s="13"/>
      <c r="K31"/>
      <c r="L31"/>
      <c r="M31"/>
    </row>
    <row r="32" spans="7:13" ht="20.100000000000001" customHeight="1" x14ac:dyDescent="0.3">
      <c r="G32" s="13" t="s">
        <v>11</v>
      </c>
      <c r="H32" s="13">
        <v>4318</v>
      </c>
      <c r="I32" s="13">
        <v>4257.875</v>
      </c>
      <c r="J32" s="13"/>
      <c r="K32"/>
      <c r="L32"/>
      <c r="M32"/>
    </row>
    <row r="33" spans="7:13" ht="20.100000000000001" customHeight="1" x14ac:dyDescent="0.3">
      <c r="G33" s="13" t="s">
        <v>12</v>
      </c>
      <c r="H33" s="13">
        <v>1214578.2857142857</v>
      </c>
      <c r="I33" s="13">
        <v>558312.98214285716</v>
      </c>
      <c r="J33" s="13"/>
      <c r="K33"/>
      <c r="L33"/>
      <c r="M33"/>
    </row>
    <row r="34" spans="7:13" ht="20.100000000000001" customHeight="1" x14ac:dyDescent="0.3">
      <c r="G34" s="13"/>
      <c r="H34" s="13"/>
      <c r="I34" s="13"/>
      <c r="J34" s="13"/>
      <c r="K34"/>
      <c r="L34"/>
      <c r="M34"/>
    </row>
    <row r="35" spans="7:13" ht="20.100000000000001" customHeight="1" x14ac:dyDescent="0.3">
      <c r="G35"/>
      <c r="H35"/>
      <c r="I35"/>
      <c r="J35"/>
      <c r="K35"/>
      <c r="L35"/>
      <c r="M35"/>
    </row>
    <row r="36" spans="7:13" ht="20.100000000000001" customHeight="1" thickBot="1" x14ac:dyDescent="0.35">
      <c r="G36" t="s">
        <v>13</v>
      </c>
      <c r="H36"/>
      <c r="I36"/>
      <c r="J36"/>
      <c r="K36"/>
      <c r="L36"/>
      <c r="M36"/>
    </row>
    <row r="37" spans="7:13" ht="20.100000000000001" customHeight="1" x14ac:dyDescent="0.3">
      <c r="G37" s="16" t="s">
        <v>14</v>
      </c>
      <c r="H37" s="16" t="s">
        <v>15</v>
      </c>
      <c r="I37" s="16" t="s">
        <v>16</v>
      </c>
      <c r="J37" s="16" t="s">
        <v>17</v>
      </c>
      <c r="K37" s="16" t="s">
        <v>18</v>
      </c>
      <c r="L37" s="16" t="s">
        <v>19</v>
      </c>
      <c r="M37" s="16" t="s">
        <v>20</v>
      </c>
    </row>
    <row r="38" spans="7:13" ht="20.100000000000001" customHeight="1" x14ac:dyDescent="0.3">
      <c r="G38" s="13" t="s">
        <v>21</v>
      </c>
      <c r="H38" s="13">
        <v>5288850.0625</v>
      </c>
      <c r="I38" s="13">
        <v>1</v>
      </c>
      <c r="J38" s="13">
        <v>5288850.0625</v>
      </c>
      <c r="K38" s="13">
        <v>9.0180017735138982</v>
      </c>
      <c r="L38" s="13">
        <v>1.1005193077556229E-2</v>
      </c>
      <c r="M38" s="13">
        <v>4.7472253467225149</v>
      </c>
    </row>
    <row r="39" spans="7:13" ht="20.100000000000001" customHeight="1" x14ac:dyDescent="0.3">
      <c r="G39" s="13" t="s">
        <v>22</v>
      </c>
      <c r="H39" s="13">
        <v>14460.0625</v>
      </c>
      <c r="I39" s="13">
        <v>1</v>
      </c>
      <c r="J39" s="13">
        <v>14460.0625</v>
      </c>
      <c r="K39" s="13">
        <v>2.465580754400935E-2</v>
      </c>
      <c r="L39" s="13">
        <v>0.87783873567009718</v>
      </c>
      <c r="M39" s="13">
        <v>4.7472253467225149</v>
      </c>
    </row>
    <row r="40" spans="7:13" ht="20.100000000000001" customHeight="1" x14ac:dyDescent="0.3">
      <c r="G40" s="13" t="s">
        <v>23</v>
      </c>
      <c r="H40" s="13">
        <v>83665.5625</v>
      </c>
      <c r="I40" s="13">
        <v>1</v>
      </c>
      <c r="J40" s="13">
        <v>83665.5625</v>
      </c>
      <c r="K40" s="13">
        <v>0.14265789010671881</v>
      </c>
      <c r="L40" s="13">
        <v>0.7122486742524694</v>
      </c>
      <c r="M40" s="13">
        <v>4.7472253467225149</v>
      </c>
    </row>
    <row r="41" spans="7:13" ht="20.100000000000001" customHeight="1" x14ac:dyDescent="0.3">
      <c r="G41" s="13" t="s">
        <v>24</v>
      </c>
      <c r="H41" s="13">
        <v>7037723.25</v>
      </c>
      <c r="I41" s="13">
        <v>12</v>
      </c>
      <c r="J41" s="13">
        <v>586476.9375</v>
      </c>
      <c r="K41" s="13"/>
      <c r="L41" s="13"/>
      <c r="M41" s="13"/>
    </row>
    <row r="42" spans="7:13" ht="20.100000000000001" customHeight="1" x14ac:dyDescent="0.3">
      <c r="G42" s="13"/>
      <c r="H42" s="13"/>
      <c r="I42" s="13"/>
      <c r="J42" s="13"/>
      <c r="K42" s="13"/>
      <c r="L42" s="13"/>
      <c r="M42" s="13"/>
    </row>
    <row r="43" spans="7:13" ht="20.100000000000001" customHeight="1" thickBot="1" x14ac:dyDescent="0.35">
      <c r="G43" s="15" t="s">
        <v>8</v>
      </c>
      <c r="H43" s="15">
        <v>12424698.9375</v>
      </c>
      <c r="I43" s="15">
        <v>15</v>
      </c>
      <c r="J43" s="15"/>
      <c r="K43" s="15"/>
      <c r="L43" s="15"/>
      <c r="M43" s="15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59BF5-59E0-4386-9F6D-C386BC196F44}">
  <sheetPr codeName="Sheet9"/>
  <dimension ref="B2:D20"/>
  <sheetViews>
    <sheetView showGridLines="0" workbookViewId="0">
      <selection activeCell="H4" sqref="H4"/>
    </sheetView>
  </sheetViews>
  <sheetFormatPr defaultColWidth="9.109375" defaultRowHeight="20.100000000000001" customHeight="1" x14ac:dyDescent="0.3"/>
  <cols>
    <col min="1" max="1" width="4.6640625" style="1" customWidth="1"/>
    <col min="2" max="3" width="9.109375" style="1"/>
    <col min="4" max="4" width="12.109375" style="1" customWidth="1"/>
    <col min="5" max="5" width="11.44140625" style="1" bestFit="1" customWidth="1"/>
    <col min="6" max="7" width="9.109375" style="1"/>
    <col min="8" max="8" width="33.33203125" style="1" bestFit="1" customWidth="1"/>
    <col min="9" max="10" width="12" style="1" bestFit="1" customWidth="1"/>
    <col min="11" max="16384" width="9.109375" style="1"/>
  </cols>
  <sheetData>
    <row r="2" spans="2:4" ht="20.100000000000001" customHeight="1" x14ac:dyDescent="0.3">
      <c r="B2" s="31" t="s">
        <v>41</v>
      </c>
      <c r="C2" s="32"/>
      <c r="D2" s="33"/>
    </row>
    <row r="4" spans="2:4" ht="20.100000000000001" customHeight="1" x14ac:dyDescent="0.3">
      <c r="B4" s="11" t="s">
        <v>42</v>
      </c>
      <c r="C4" s="11" t="s">
        <v>43</v>
      </c>
      <c r="D4" s="11" t="s">
        <v>44</v>
      </c>
    </row>
    <row r="5" spans="2:4" ht="20.100000000000001" customHeight="1" x14ac:dyDescent="0.3">
      <c r="B5" s="3">
        <v>1</v>
      </c>
      <c r="C5" s="3" t="s">
        <v>45</v>
      </c>
      <c r="D5" s="25">
        <v>4743</v>
      </c>
    </row>
    <row r="6" spans="2:4" ht="20.100000000000001" customHeight="1" x14ac:dyDescent="0.3">
      <c r="B6" s="3">
        <v>1</v>
      </c>
      <c r="C6" s="3" t="s">
        <v>45</v>
      </c>
      <c r="D6" s="25">
        <v>2722</v>
      </c>
    </row>
    <row r="7" spans="2:4" ht="20.100000000000001" customHeight="1" x14ac:dyDescent="0.3">
      <c r="B7" s="3">
        <v>1</v>
      </c>
      <c r="C7" s="3" t="s">
        <v>45</v>
      </c>
      <c r="D7" s="25">
        <v>3864</v>
      </c>
    </row>
    <row r="8" spans="2:4" ht="20.100000000000001" customHeight="1" x14ac:dyDescent="0.3">
      <c r="B8" s="3">
        <v>1</v>
      </c>
      <c r="C8" s="3" t="s">
        <v>45</v>
      </c>
      <c r="D8" s="25">
        <v>3354</v>
      </c>
    </row>
    <row r="9" spans="2:4" ht="20.100000000000001" customHeight="1" x14ac:dyDescent="0.3">
      <c r="B9" s="3">
        <v>1</v>
      </c>
      <c r="C9" s="3" t="s">
        <v>46</v>
      </c>
      <c r="D9" s="25">
        <v>2773</v>
      </c>
    </row>
    <row r="10" spans="2:4" ht="20.100000000000001" customHeight="1" x14ac:dyDescent="0.3">
      <c r="B10" s="3">
        <v>1</v>
      </c>
      <c r="C10" s="3" t="s">
        <v>46</v>
      </c>
      <c r="D10" s="25">
        <v>3787</v>
      </c>
    </row>
    <row r="11" spans="2:4" ht="20.100000000000001" customHeight="1" x14ac:dyDescent="0.3">
      <c r="B11" s="3">
        <v>1</v>
      </c>
      <c r="C11" s="3" t="s">
        <v>46</v>
      </c>
      <c r="D11" s="25">
        <v>4682</v>
      </c>
    </row>
    <row r="12" spans="2:4" ht="20.100000000000001" customHeight="1" x14ac:dyDescent="0.3">
      <c r="B12" s="3">
        <v>1</v>
      </c>
      <c r="C12" s="3" t="s">
        <v>46</v>
      </c>
      <c r="D12" s="25">
        <v>3779</v>
      </c>
    </row>
    <row r="13" spans="2:4" ht="20.100000000000001" customHeight="1" x14ac:dyDescent="0.3">
      <c r="B13" s="3">
        <v>2</v>
      </c>
      <c r="C13" s="3" t="s">
        <v>47</v>
      </c>
      <c r="D13" s="25">
        <v>6034</v>
      </c>
    </row>
    <row r="14" spans="2:4" ht="20.100000000000001" customHeight="1" x14ac:dyDescent="0.3">
      <c r="B14" s="3">
        <v>2</v>
      </c>
      <c r="C14" s="3" t="s">
        <v>47</v>
      </c>
      <c r="D14" s="25">
        <v>5565</v>
      </c>
    </row>
    <row r="15" spans="2:4" ht="20.100000000000001" customHeight="1" x14ac:dyDescent="0.3">
      <c r="B15" s="3">
        <v>2</v>
      </c>
      <c r="C15" s="3" t="s">
        <v>47</v>
      </c>
      <c r="D15" s="25">
        <v>4317</v>
      </c>
    </row>
    <row r="16" spans="2:4" ht="20.100000000000001" customHeight="1" x14ac:dyDescent="0.3">
      <c r="B16" s="3">
        <v>2</v>
      </c>
      <c r="C16" s="3" t="s">
        <v>47</v>
      </c>
      <c r="D16" s="25">
        <v>3945</v>
      </c>
    </row>
    <row r="17" spans="2:4" ht="20.100000000000001" customHeight="1" x14ac:dyDescent="0.3">
      <c r="B17" s="3">
        <v>2</v>
      </c>
      <c r="C17" s="3" t="s">
        <v>48</v>
      </c>
      <c r="D17" s="25">
        <v>4739</v>
      </c>
    </row>
    <row r="18" spans="2:4" ht="20.100000000000001" customHeight="1" x14ac:dyDescent="0.3">
      <c r="B18" s="3">
        <v>2</v>
      </c>
      <c r="C18" s="3" t="s">
        <v>48</v>
      </c>
      <c r="D18" s="25">
        <v>4591</v>
      </c>
    </row>
    <row r="19" spans="2:4" ht="20.100000000000001" customHeight="1" x14ac:dyDescent="0.3">
      <c r="B19" s="3">
        <v>2</v>
      </c>
      <c r="C19" s="3" t="s">
        <v>48</v>
      </c>
      <c r="D19" s="25">
        <v>4771</v>
      </c>
    </row>
    <row r="20" spans="2:4" ht="20.100000000000001" customHeight="1" x14ac:dyDescent="0.3">
      <c r="B20" s="3">
        <v>2</v>
      </c>
      <c r="C20" s="3" t="s">
        <v>48</v>
      </c>
      <c r="D20" s="25">
        <v>4941</v>
      </c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1B35-D1B6-40DE-961E-6B9969BFAFCD}">
  <dimension ref="A1:G34"/>
  <sheetViews>
    <sheetView showGridLines="0" topLeftCell="A21" workbookViewId="0">
      <selection activeCell="F34" sqref="F34"/>
    </sheetView>
  </sheetViews>
  <sheetFormatPr defaultRowHeight="14.4" x14ac:dyDescent="0.3"/>
  <cols>
    <col min="1" max="1" width="31" bestFit="1" customWidth="1"/>
    <col min="2" max="7" width="12" bestFit="1" customWidth="1"/>
  </cols>
  <sheetData>
    <row r="1" spans="1:4" x14ac:dyDescent="0.3">
      <c r="A1" t="s">
        <v>6</v>
      </c>
    </row>
    <row r="3" spans="1:4" x14ac:dyDescent="0.3">
      <c r="A3" t="s">
        <v>7</v>
      </c>
      <c r="B3" t="s">
        <v>35</v>
      </c>
      <c r="C3" t="s">
        <v>36</v>
      </c>
      <c r="D3" t="s">
        <v>8</v>
      </c>
    </row>
    <row r="4" spans="1:4" ht="15" thickBot="1" x14ac:dyDescent="0.35">
      <c r="A4" s="14" t="s">
        <v>33</v>
      </c>
      <c r="B4" s="14"/>
      <c r="C4" s="14"/>
      <c r="D4" s="14"/>
    </row>
    <row r="5" spans="1:4" x14ac:dyDescent="0.3">
      <c r="A5" s="13" t="s">
        <v>9</v>
      </c>
      <c r="B5" s="13">
        <v>4</v>
      </c>
      <c r="C5" s="13">
        <v>4</v>
      </c>
      <c r="D5" s="13">
        <v>8</v>
      </c>
    </row>
    <row r="6" spans="1:4" x14ac:dyDescent="0.3">
      <c r="A6" s="13" t="s">
        <v>10</v>
      </c>
      <c r="B6" s="13">
        <v>14683</v>
      </c>
      <c r="C6" s="13">
        <v>15021</v>
      </c>
      <c r="D6" s="13">
        <v>29704</v>
      </c>
    </row>
    <row r="7" spans="1:4" x14ac:dyDescent="0.3">
      <c r="A7" s="13" t="s">
        <v>11</v>
      </c>
      <c r="B7" s="13">
        <v>3670.75</v>
      </c>
      <c r="C7" s="13">
        <v>3755.25</v>
      </c>
      <c r="D7" s="13">
        <v>3713</v>
      </c>
    </row>
    <row r="8" spans="1:4" x14ac:dyDescent="0.3">
      <c r="A8" s="13" t="s">
        <v>12</v>
      </c>
      <c r="B8" s="13">
        <v>729174.25</v>
      </c>
      <c r="C8" s="13">
        <v>608417.58333333337</v>
      </c>
      <c r="D8" s="13">
        <v>575293.71428571432</v>
      </c>
    </row>
    <row r="9" spans="1:4" x14ac:dyDescent="0.3">
      <c r="A9" s="13"/>
      <c r="B9" s="13"/>
      <c r="C9" s="13"/>
      <c r="D9" s="13"/>
    </row>
    <row r="10" spans="1:4" ht="15" thickBot="1" x14ac:dyDescent="0.35">
      <c r="A10" s="14" t="s">
        <v>34</v>
      </c>
      <c r="B10" s="14"/>
      <c r="C10" s="14"/>
      <c r="D10" s="14"/>
    </row>
    <row r="11" spans="1:4" x14ac:dyDescent="0.3">
      <c r="A11" s="13" t="s">
        <v>9</v>
      </c>
      <c r="B11" s="13">
        <v>4</v>
      </c>
      <c r="C11" s="13">
        <v>4</v>
      </c>
      <c r="D11" s="13">
        <v>8</v>
      </c>
    </row>
    <row r="12" spans="1:4" x14ac:dyDescent="0.3">
      <c r="A12" s="13" t="s">
        <v>10</v>
      </c>
      <c r="B12" s="13">
        <v>19861</v>
      </c>
      <c r="C12" s="13">
        <v>19042</v>
      </c>
      <c r="D12" s="13">
        <v>38903</v>
      </c>
    </row>
    <row r="13" spans="1:4" x14ac:dyDescent="0.3">
      <c r="A13" s="13" t="s">
        <v>11</v>
      </c>
      <c r="B13" s="13">
        <v>4965.25</v>
      </c>
      <c r="C13" s="13">
        <v>4760.5</v>
      </c>
      <c r="D13" s="13">
        <v>4862.875</v>
      </c>
    </row>
    <row r="14" spans="1:4" x14ac:dyDescent="0.3">
      <c r="A14" s="13" t="s">
        <v>12</v>
      </c>
      <c r="B14" s="13">
        <v>987688.25</v>
      </c>
      <c r="C14" s="13">
        <v>20627.666666666668</v>
      </c>
      <c r="D14" s="13">
        <v>444113.26785714284</v>
      </c>
    </row>
    <row r="15" spans="1:4" x14ac:dyDescent="0.3">
      <c r="A15" s="13"/>
      <c r="B15" s="13"/>
      <c r="C15" s="13"/>
      <c r="D15" s="13"/>
    </row>
    <row r="16" spans="1:4" ht="15" thickBot="1" x14ac:dyDescent="0.35">
      <c r="A16" s="14" t="s">
        <v>8</v>
      </c>
      <c r="B16" s="14"/>
      <c r="C16" s="14"/>
      <c r="D16" s="14"/>
    </row>
    <row r="17" spans="1:7" x14ac:dyDescent="0.3">
      <c r="A17" s="13" t="s">
        <v>9</v>
      </c>
      <c r="B17" s="13">
        <v>8</v>
      </c>
      <c r="C17" s="13">
        <v>8</v>
      </c>
      <c r="D17" s="13"/>
    </row>
    <row r="18" spans="1:7" x14ac:dyDescent="0.3">
      <c r="A18" s="13" t="s">
        <v>10</v>
      </c>
      <c r="B18" s="13">
        <v>34544</v>
      </c>
      <c r="C18" s="13">
        <v>34063</v>
      </c>
      <c r="D18" s="13"/>
    </row>
    <row r="19" spans="1:7" x14ac:dyDescent="0.3">
      <c r="A19" s="13" t="s">
        <v>11</v>
      </c>
      <c r="B19" s="13">
        <v>4318</v>
      </c>
      <c r="C19" s="13">
        <v>4257.875</v>
      </c>
      <c r="D19" s="13"/>
    </row>
    <row r="20" spans="1:7" x14ac:dyDescent="0.3">
      <c r="A20" s="13" t="s">
        <v>12</v>
      </c>
      <c r="B20" s="13">
        <v>1214578.2857142857</v>
      </c>
      <c r="C20" s="13">
        <v>558312.98214285716</v>
      </c>
      <c r="D20" s="13"/>
    </row>
    <row r="21" spans="1:7" x14ac:dyDescent="0.3">
      <c r="A21" s="13"/>
      <c r="B21" s="13"/>
      <c r="C21" s="13"/>
      <c r="D21" s="13"/>
    </row>
    <row r="23" spans="1:7" ht="15" thickBot="1" x14ac:dyDescent="0.35">
      <c r="A23" t="s">
        <v>13</v>
      </c>
    </row>
    <row r="24" spans="1:7" x14ac:dyDescent="0.3">
      <c r="A24" s="16" t="s">
        <v>14</v>
      </c>
      <c r="B24" s="16" t="s">
        <v>15</v>
      </c>
      <c r="C24" s="16" t="s">
        <v>16</v>
      </c>
      <c r="D24" s="16" t="s">
        <v>17</v>
      </c>
      <c r="E24" s="16" t="s">
        <v>18</v>
      </c>
      <c r="F24" s="16" t="s">
        <v>19</v>
      </c>
      <c r="G24" s="16" t="s">
        <v>20</v>
      </c>
    </row>
    <row r="25" spans="1:7" x14ac:dyDescent="0.3">
      <c r="A25" s="13" t="s">
        <v>21</v>
      </c>
      <c r="B25" s="13">
        <v>5288850.0625</v>
      </c>
      <c r="C25" s="13">
        <v>1</v>
      </c>
      <c r="D25" s="13">
        <v>5288850.0625</v>
      </c>
      <c r="E25" s="13">
        <v>9.0180017735138982</v>
      </c>
      <c r="F25" s="13">
        <v>1.1005193077556229E-2</v>
      </c>
      <c r="G25" s="13">
        <v>4.7472253467225149</v>
      </c>
    </row>
    <row r="26" spans="1:7" x14ac:dyDescent="0.3">
      <c r="A26" s="13" t="s">
        <v>22</v>
      </c>
      <c r="B26" s="13">
        <v>14460.0625</v>
      </c>
      <c r="C26" s="13">
        <v>1</v>
      </c>
      <c r="D26" s="13">
        <v>14460.0625</v>
      </c>
      <c r="E26" s="13">
        <v>2.465580754400935E-2</v>
      </c>
      <c r="F26" s="13">
        <v>0.87783873567009718</v>
      </c>
      <c r="G26" s="13">
        <v>4.7472253467225149</v>
      </c>
    </row>
    <row r="27" spans="1:7" x14ac:dyDescent="0.3">
      <c r="A27" s="13" t="s">
        <v>23</v>
      </c>
      <c r="B27" s="13">
        <v>83665.5625</v>
      </c>
      <c r="C27" s="13">
        <v>1</v>
      </c>
      <c r="D27" s="13">
        <v>83665.5625</v>
      </c>
      <c r="E27" s="13">
        <v>0.14265789010671881</v>
      </c>
      <c r="F27" s="13">
        <v>0.7122486742524694</v>
      </c>
      <c r="G27" s="13">
        <v>4.7472253467225149</v>
      </c>
    </row>
    <row r="28" spans="1:7" x14ac:dyDescent="0.3">
      <c r="A28" s="13" t="s">
        <v>24</v>
      </c>
      <c r="B28" s="13">
        <v>7037723.25</v>
      </c>
      <c r="C28" s="13">
        <v>12</v>
      </c>
      <c r="D28" s="13">
        <v>586476.9375</v>
      </c>
      <c r="E28" s="13"/>
      <c r="F28" s="13"/>
      <c r="G28" s="13"/>
    </row>
    <row r="29" spans="1:7" x14ac:dyDescent="0.3">
      <c r="A29" s="13"/>
      <c r="B29" s="13"/>
      <c r="C29" s="13"/>
      <c r="D29" s="13"/>
      <c r="E29" s="13"/>
      <c r="F29" s="13"/>
      <c r="G29" s="13"/>
    </row>
    <row r="30" spans="1:7" ht="15" thickBot="1" x14ac:dyDescent="0.35">
      <c r="A30" s="15" t="s">
        <v>8</v>
      </c>
      <c r="B30" s="15">
        <v>12424698.9375</v>
      </c>
      <c r="C30" s="15">
        <v>15</v>
      </c>
      <c r="D30" s="15"/>
      <c r="E30" s="15"/>
      <c r="F30" s="15"/>
      <c r="G30" s="15"/>
    </row>
    <row r="32" spans="1:7" x14ac:dyDescent="0.3">
      <c r="A32" t="s">
        <v>13</v>
      </c>
    </row>
    <row r="33" spans="1:6" x14ac:dyDescent="0.3">
      <c r="A33" t="s">
        <v>14</v>
      </c>
      <c r="B33" t="s">
        <v>15</v>
      </c>
      <c r="C33" t="s">
        <v>16</v>
      </c>
      <c r="D33" t="s">
        <v>17</v>
      </c>
      <c r="E33" t="s">
        <v>18</v>
      </c>
      <c r="F33" t="s">
        <v>19</v>
      </c>
    </row>
    <row r="34" spans="1:6" x14ac:dyDescent="0.3">
      <c r="A34" s="35" t="s">
        <v>43</v>
      </c>
      <c r="B34">
        <f>B26+B27</f>
        <v>98125.625</v>
      </c>
      <c r="C34">
        <f>C26+C27</f>
        <v>2</v>
      </c>
      <c r="D34">
        <f>B34/C34</f>
        <v>49062.8125</v>
      </c>
      <c r="E34">
        <f>D34/D28</f>
        <v>8.3656848825364089E-2</v>
      </c>
      <c r="F34">
        <f>_xlfn.F.DIST.RT(E34,C34,C28)</f>
        <v>0.92027843491300332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56B7-CA07-473F-A329-5853A860D4DE}">
  <sheetPr codeName="Sheet10"/>
  <dimension ref="B2:M37"/>
  <sheetViews>
    <sheetView showGridLines="0" workbookViewId="0">
      <selection activeCell="R41" sqref="R41"/>
    </sheetView>
  </sheetViews>
  <sheetFormatPr defaultColWidth="9.109375" defaultRowHeight="20.100000000000001" customHeight="1" x14ac:dyDescent="0.3"/>
  <cols>
    <col min="1" max="1" width="4.6640625" style="1" customWidth="1"/>
    <col min="2" max="2" width="9.109375" style="1"/>
    <col min="3" max="3" width="12.109375" style="1" customWidth="1"/>
    <col min="4" max="4" width="11.44140625" style="1" bestFit="1" customWidth="1"/>
    <col min="5" max="6" width="9.109375" style="1"/>
    <col min="7" max="7" width="33.33203125" style="1" bestFit="1" customWidth="1"/>
    <col min="8" max="9" width="12" style="1" bestFit="1" customWidth="1"/>
    <col min="10" max="16384" width="9.109375" style="1"/>
  </cols>
  <sheetData>
    <row r="2" spans="2:13" ht="20.100000000000001" customHeight="1" x14ac:dyDescent="0.3">
      <c r="B2" s="29" t="s">
        <v>41</v>
      </c>
      <c r="C2" s="29"/>
      <c r="D2" s="29"/>
    </row>
    <row r="4" spans="2:13" ht="20.100000000000001" customHeight="1" x14ac:dyDescent="0.3">
      <c r="C4" s="11" t="s">
        <v>35</v>
      </c>
      <c r="D4" s="11" t="s">
        <v>36</v>
      </c>
      <c r="G4" t="s">
        <v>6</v>
      </c>
      <c r="H4"/>
      <c r="I4"/>
      <c r="J4"/>
      <c r="K4"/>
      <c r="L4"/>
      <c r="M4"/>
    </row>
    <row r="5" spans="2:13" ht="20.100000000000001" customHeight="1" x14ac:dyDescent="0.3">
      <c r="B5" s="11" t="s">
        <v>33</v>
      </c>
      <c r="C5" s="12">
        <v>4743</v>
      </c>
      <c r="D5" s="12">
        <v>2773</v>
      </c>
      <c r="G5"/>
      <c r="H5"/>
      <c r="I5"/>
      <c r="J5"/>
      <c r="K5"/>
      <c r="L5"/>
      <c r="M5"/>
    </row>
    <row r="6" spans="2:13" ht="20.100000000000001" customHeight="1" x14ac:dyDescent="0.3">
      <c r="B6" s="21"/>
      <c r="C6" s="12">
        <v>2722</v>
      </c>
      <c r="D6" s="12">
        <v>3787</v>
      </c>
      <c r="G6" t="s">
        <v>7</v>
      </c>
      <c r="H6" t="s">
        <v>35</v>
      </c>
      <c r="I6" t="s">
        <v>36</v>
      </c>
      <c r="J6" t="s">
        <v>8</v>
      </c>
      <c r="K6"/>
      <c r="L6"/>
      <c r="M6"/>
    </row>
    <row r="7" spans="2:13" ht="20.100000000000001" customHeight="1" thickBot="1" x14ac:dyDescent="0.35">
      <c r="B7" s="10"/>
      <c r="C7" s="12">
        <v>3864</v>
      </c>
      <c r="D7" s="12">
        <v>4682</v>
      </c>
      <c r="G7" s="14" t="s">
        <v>33</v>
      </c>
      <c r="H7" s="14"/>
      <c r="I7" s="14"/>
      <c r="J7" s="14"/>
      <c r="K7"/>
      <c r="L7"/>
      <c r="M7"/>
    </row>
    <row r="8" spans="2:13" ht="20.100000000000001" customHeight="1" x14ac:dyDescent="0.3">
      <c r="B8" s="22"/>
      <c r="C8" s="12">
        <v>3354</v>
      </c>
      <c r="D8" s="12">
        <v>3779</v>
      </c>
      <c r="G8" s="13" t="s">
        <v>9</v>
      </c>
      <c r="H8" s="13">
        <v>4</v>
      </c>
      <c r="I8" s="13">
        <v>4</v>
      </c>
      <c r="J8" s="13">
        <v>8</v>
      </c>
      <c r="K8"/>
      <c r="L8"/>
      <c r="M8"/>
    </row>
    <row r="9" spans="2:13" ht="20.100000000000001" customHeight="1" x14ac:dyDescent="0.3">
      <c r="B9" s="11" t="s">
        <v>34</v>
      </c>
      <c r="C9" s="12">
        <v>6034</v>
      </c>
      <c r="D9" s="12">
        <v>4739</v>
      </c>
      <c r="G9" s="13" t="s">
        <v>10</v>
      </c>
      <c r="H9" s="13">
        <v>14683</v>
      </c>
      <c r="I9" s="13">
        <v>15021</v>
      </c>
      <c r="J9" s="13">
        <v>29704</v>
      </c>
      <c r="K9"/>
      <c r="L9"/>
      <c r="M9"/>
    </row>
    <row r="10" spans="2:13" ht="20.100000000000001" customHeight="1" x14ac:dyDescent="0.3">
      <c r="B10" s="21"/>
      <c r="C10" s="12">
        <v>5565</v>
      </c>
      <c r="D10" s="12">
        <v>4591</v>
      </c>
      <c r="G10" s="13" t="s">
        <v>11</v>
      </c>
      <c r="H10" s="13">
        <v>3670.75</v>
      </c>
      <c r="I10" s="13">
        <v>3755.25</v>
      </c>
      <c r="J10" s="13">
        <v>3713</v>
      </c>
      <c r="K10"/>
      <c r="L10"/>
      <c r="M10"/>
    </row>
    <row r="11" spans="2:13" ht="20.100000000000001" customHeight="1" x14ac:dyDescent="0.3">
      <c r="B11" s="10"/>
      <c r="C11" s="12">
        <v>4317</v>
      </c>
      <c r="D11" s="12">
        <v>4771</v>
      </c>
      <c r="G11" s="13" t="s">
        <v>12</v>
      </c>
      <c r="H11" s="13">
        <v>729174.25</v>
      </c>
      <c r="I11" s="13">
        <v>608417.58333333337</v>
      </c>
      <c r="J11" s="13">
        <v>575293.71428571432</v>
      </c>
      <c r="K11"/>
      <c r="L11"/>
      <c r="M11"/>
    </row>
    <row r="12" spans="2:13" ht="20.100000000000001" customHeight="1" x14ac:dyDescent="0.3">
      <c r="B12" s="22"/>
      <c r="C12" s="12">
        <v>3945</v>
      </c>
      <c r="D12" s="12">
        <v>4941</v>
      </c>
      <c r="G12" s="13"/>
      <c r="H12" s="13"/>
      <c r="I12" s="13"/>
      <c r="J12" s="13"/>
      <c r="K12"/>
      <c r="L12"/>
      <c r="M12"/>
    </row>
    <row r="13" spans="2:13" ht="20.100000000000001" customHeight="1" thickBot="1" x14ac:dyDescent="0.35">
      <c r="G13" s="14" t="s">
        <v>34</v>
      </c>
      <c r="H13" s="14"/>
      <c r="I13" s="14"/>
      <c r="J13" s="14"/>
      <c r="K13"/>
      <c r="L13"/>
      <c r="M13"/>
    </row>
    <row r="14" spans="2:13" ht="20.100000000000001" customHeight="1" x14ac:dyDescent="0.3">
      <c r="G14" s="13" t="s">
        <v>9</v>
      </c>
      <c r="H14" s="13">
        <v>4</v>
      </c>
      <c r="I14" s="13">
        <v>4</v>
      </c>
      <c r="J14" s="13">
        <v>8</v>
      </c>
      <c r="K14"/>
      <c r="L14"/>
      <c r="M14"/>
    </row>
    <row r="15" spans="2:13" ht="20.100000000000001" customHeight="1" x14ac:dyDescent="0.3">
      <c r="G15" s="13" t="s">
        <v>10</v>
      </c>
      <c r="H15" s="13">
        <v>19861</v>
      </c>
      <c r="I15" s="13">
        <v>19042</v>
      </c>
      <c r="J15" s="13">
        <v>38903</v>
      </c>
      <c r="K15"/>
      <c r="L15"/>
      <c r="M15"/>
    </row>
    <row r="16" spans="2:13" ht="20.100000000000001" customHeight="1" x14ac:dyDescent="0.3">
      <c r="G16" s="13" t="s">
        <v>11</v>
      </c>
      <c r="H16" s="13">
        <v>4965.25</v>
      </c>
      <c r="I16" s="13">
        <v>4760.5</v>
      </c>
      <c r="J16" s="13">
        <v>4862.875</v>
      </c>
      <c r="K16"/>
      <c r="L16"/>
      <c r="M16"/>
    </row>
    <row r="17" spans="7:13" ht="20.100000000000001" customHeight="1" x14ac:dyDescent="0.3">
      <c r="G17" s="13" t="s">
        <v>12</v>
      </c>
      <c r="H17" s="13">
        <v>987688.25</v>
      </c>
      <c r="I17" s="13">
        <v>20627.666666666668</v>
      </c>
      <c r="J17" s="13">
        <v>444113.26785714284</v>
      </c>
      <c r="K17"/>
      <c r="L17"/>
      <c r="M17"/>
    </row>
    <row r="18" spans="7:13" ht="20.100000000000001" customHeight="1" x14ac:dyDescent="0.3">
      <c r="G18" s="13"/>
      <c r="H18" s="13"/>
      <c r="I18" s="13"/>
      <c r="J18" s="13"/>
      <c r="K18"/>
      <c r="L18"/>
      <c r="M18"/>
    </row>
    <row r="19" spans="7:13" ht="20.100000000000001" customHeight="1" thickBot="1" x14ac:dyDescent="0.35">
      <c r="G19" s="14" t="s">
        <v>8</v>
      </c>
      <c r="H19" s="14"/>
      <c r="I19" s="14"/>
      <c r="J19" s="14"/>
      <c r="K19"/>
      <c r="L19"/>
      <c r="M19"/>
    </row>
    <row r="20" spans="7:13" ht="20.100000000000001" customHeight="1" x14ac:dyDescent="0.3">
      <c r="G20" s="13" t="s">
        <v>9</v>
      </c>
      <c r="H20" s="13">
        <v>8</v>
      </c>
      <c r="I20" s="13">
        <v>8</v>
      </c>
      <c r="J20" s="13"/>
      <c r="K20"/>
      <c r="L20"/>
      <c r="M20"/>
    </row>
    <row r="21" spans="7:13" ht="20.100000000000001" customHeight="1" x14ac:dyDescent="0.3">
      <c r="G21" s="13" t="s">
        <v>10</v>
      </c>
      <c r="H21" s="13">
        <v>34544</v>
      </c>
      <c r="I21" s="13">
        <v>34063</v>
      </c>
      <c r="J21" s="13"/>
      <c r="K21"/>
      <c r="L21"/>
      <c r="M21"/>
    </row>
    <row r="22" spans="7:13" ht="20.100000000000001" customHeight="1" x14ac:dyDescent="0.3">
      <c r="G22" s="13" t="s">
        <v>11</v>
      </c>
      <c r="H22" s="13">
        <v>4318</v>
      </c>
      <c r="I22" s="13">
        <v>4257.875</v>
      </c>
      <c r="J22" s="13"/>
      <c r="K22"/>
      <c r="L22"/>
      <c r="M22"/>
    </row>
    <row r="23" spans="7:13" ht="20.100000000000001" customHeight="1" x14ac:dyDescent="0.3">
      <c r="G23" s="13" t="s">
        <v>12</v>
      </c>
      <c r="H23" s="13">
        <v>1214578.2857142857</v>
      </c>
      <c r="I23" s="13">
        <v>558312.98214285716</v>
      </c>
      <c r="J23" s="13"/>
      <c r="K23"/>
      <c r="L23"/>
      <c r="M23"/>
    </row>
    <row r="24" spans="7:13" ht="20.100000000000001" customHeight="1" x14ac:dyDescent="0.3">
      <c r="G24" s="13"/>
      <c r="H24" s="13"/>
      <c r="I24" s="13"/>
      <c r="J24" s="13"/>
      <c r="K24"/>
      <c r="L24"/>
      <c r="M24"/>
    </row>
    <row r="25" spans="7:13" ht="20.100000000000001" customHeight="1" x14ac:dyDescent="0.3">
      <c r="G25"/>
      <c r="H25"/>
      <c r="I25"/>
      <c r="J25"/>
      <c r="K25"/>
      <c r="L25"/>
      <c r="M25"/>
    </row>
    <row r="26" spans="7:13" ht="20.100000000000001" customHeight="1" thickBot="1" x14ac:dyDescent="0.35">
      <c r="G26" t="s">
        <v>13</v>
      </c>
      <c r="H26"/>
      <c r="I26"/>
      <c r="J26"/>
      <c r="K26"/>
      <c r="L26"/>
      <c r="M26"/>
    </row>
    <row r="27" spans="7:13" ht="20.100000000000001" customHeight="1" x14ac:dyDescent="0.3">
      <c r="G27" s="16" t="s">
        <v>14</v>
      </c>
      <c r="H27" s="16" t="s">
        <v>15</v>
      </c>
      <c r="I27" s="16" t="s">
        <v>16</v>
      </c>
      <c r="J27" s="16" t="s">
        <v>17</v>
      </c>
      <c r="K27" s="16" t="s">
        <v>18</v>
      </c>
      <c r="L27" s="16" t="s">
        <v>19</v>
      </c>
      <c r="M27" s="16" t="s">
        <v>20</v>
      </c>
    </row>
    <row r="28" spans="7:13" ht="20.100000000000001" customHeight="1" x14ac:dyDescent="0.3">
      <c r="G28" s="13" t="s">
        <v>21</v>
      </c>
      <c r="H28" s="13">
        <v>5288850.0625</v>
      </c>
      <c r="I28" s="13">
        <v>1</v>
      </c>
      <c r="J28" s="13">
        <v>5288850.0625</v>
      </c>
      <c r="K28" s="13">
        <v>9.0180017735138982</v>
      </c>
      <c r="L28" s="13">
        <v>1.1005193077556229E-2</v>
      </c>
      <c r="M28" s="13">
        <v>4.7472253467225149</v>
      </c>
    </row>
    <row r="29" spans="7:13" ht="20.100000000000001" customHeight="1" x14ac:dyDescent="0.3">
      <c r="G29" s="13" t="s">
        <v>22</v>
      </c>
      <c r="H29" s="13">
        <v>14460.0625</v>
      </c>
      <c r="I29" s="13">
        <v>1</v>
      </c>
      <c r="J29" s="13">
        <v>14460.0625</v>
      </c>
      <c r="K29" s="13">
        <v>2.465580754400935E-2</v>
      </c>
      <c r="L29" s="13">
        <v>0.87783873567009718</v>
      </c>
      <c r="M29" s="13">
        <v>4.7472253467225149</v>
      </c>
    </row>
    <row r="30" spans="7:13" ht="20.100000000000001" customHeight="1" x14ac:dyDescent="0.3">
      <c r="G30" s="13" t="s">
        <v>23</v>
      </c>
      <c r="H30" s="13">
        <v>83665.5625</v>
      </c>
      <c r="I30" s="13">
        <v>1</v>
      </c>
      <c r="J30" s="13">
        <v>83665.5625</v>
      </c>
      <c r="K30" s="13">
        <v>0.14265789010671881</v>
      </c>
      <c r="L30" s="13">
        <v>0.7122486742524694</v>
      </c>
      <c r="M30" s="13">
        <v>4.7472253467225149</v>
      </c>
    </row>
    <row r="31" spans="7:13" ht="20.100000000000001" customHeight="1" x14ac:dyDescent="0.3">
      <c r="G31" s="13" t="s">
        <v>24</v>
      </c>
      <c r="H31" s="13">
        <v>7037723.25</v>
      </c>
      <c r="I31" s="13">
        <v>12</v>
      </c>
      <c r="J31" s="13">
        <v>586476.9375</v>
      </c>
      <c r="K31" s="13"/>
      <c r="L31" s="13"/>
      <c r="M31" s="13"/>
    </row>
    <row r="32" spans="7:13" ht="20.100000000000001" customHeight="1" x14ac:dyDescent="0.3">
      <c r="G32" s="13"/>
      <c r="H32" s="13"/>
      <c r="I32" s="13"/>
      <c r="J32" s="13"/>
      <c r="K32" s="13"/>
      <c r="L32" s="13"/>
      <c r="M32" s="13"/>
    </row>
    <row r="33" spans="7:13" ht="20.100000000000001" customHeight="1" thickBot="1" x14ac:dyDescent="0.35">
      <c r="G33" s="15" t="s">
        <v>8</v>
      </c>
      <c r="H33" s="15">
        <v>12424698.9375</v>
      </c>
      <c r="I33" s="15">
        <v>15</v>
      </c>
      <c r="J33" s="15"/>
      <c r="K33" s="15"/>
      <c r="L33" s="15"/>
      <c r="M33" s="15"/>
    </row>
    <row r="35" spans="7:13" ht="20.100000000000001" customHeight="1" x14ac:dyDescent="0.3">
      <c r="G35" s="1" t="s">
        <v>13</v>
      </c>
    </row>
    <row r="36" spans="7:13" ht="20.100000000000001" customHeight="1" x14ac:dyDescent="0.3">
      <c r="G36" s="1" t="s">
        <v>14</v>
      </c>
      <c r="H36" s="1" t="s">
        <v>15</v>
      </c>
      <c r="I36" s="1" t="s">
        <v>16</v>
      </c>
      <c r="J36" s="1" t="s">
        <v>17</v>
      </c>
      <c r="K36" s="1" t="s">
        <v>18</v>
      </c>
      <c r="L36" s="1" t="s">
        <v>19</v>
      </c>
    </row>
    <row r="37" spans="7:13" ht="20.100000000000001" customHeight="1" x14ac:dyDescent="0.3">
      <c r="G37" s="34" t="s">
        <v>43</v>
      </c>
      <c r="H37" s="1">
        <f>H29+H30</f>
        <v>98125.625</v>
      </c>
      <c r="I37" s="1">
        <f>I29+I30</f>
        <v>2</v>
      </c>
      <c r="J37" s="1">
        <f>H37/I37</f>
        <v>49062.8125</v>
      </c>
      <c r="K37" s="1">
        <f>J37/J31</f>
        <v>8.3656848825364089E-2</v>
      </c>
      <c r="L37" s="1">
        <f>_xlfn.F.DIST.RT(K37,I37,I31)</f>
        <v>0.92027843491300332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 1 Result</vt:lpstr>
      <vt:lpstr>Example 1</vt:lpstr>
      <vt:lpstr>Sheet7</vt:lpstr>
      <vt:lpstr>Example 2</vt:lpstr>
      <vt:lpstr>1st Try</vt:lpstr>
      <vt:lpstr>For Calculation</vt:lpstr>
      <vt:lpstr>Actual Dataset</vt:lpstr>
      <vt:lpstr>Sheet2</vt:lpstr>
      <vt:lpstr>For Calculation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2022-10-12T07:04:55Z</dcterms:modified>
</cp:coreProperties>
</file>