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E:\Softeko\Article Update\N21-ArUp-S494\"/>
    </mc:Choice>
  </mc:AlternateContent>
  <xr:revisionPtr revIDLastSave="0" documentId="8_{03C2D94B-AD68-4EB7-9EAC-887D9FB7F740}" xr6:coauthVersionLast="47" xr6:coauthVersionMax="47" xr10:uidLastSave="{00000000-0000-0000-0000-000000000000}"/>
  <bookViews>
    <workbookView xWindow="-108" yWindow="-108" windowWidth="23256" windowHeight="12456" tabRatio="629" firstSheet="5" activeTab="9" xr2:uid="{00000000-000D-0000-FFFF-FFFF00000000}"/>
  </bookViews>
  <sheets>
    <sheet name="dataset" sheetId="9" r:id="rId1"/>
    <sheet name="1. Array Formula" sheetId="1" r:id="rId2"/>
    <sheet name="2. Non-Array Formula" sheetId="2" r:id="rId3"/>
    <sheet name="3.1 COUNTIFS Formula - AND" sheetId="4" r:id="rId4"/>
    <sheet name="3.2 COUNTIFS Formula - OR" sheetId="6" r:id="rId5"/>
    <sheet name="4. Using FILTER Function" sheetId="8" r:id="rId6"/>
    <sheet name="Vertical " sheetId="11" r:id="rId7"/>
    <sheet name="horizanotal" sheetId="12" r:id="rId8"/>
    <sheet name="Data" sheetId="13" r:id="rId9"/>
    <sheet name="M01" sheetId="14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4" l="1" a="1"/>
  <c r="D6" i="14" s="1"/>
  <c r="D7" i="14" a="1"/>
  <c r="D7" i="14" s="1"/>
  <c r="D5" i="14" a="1"/>
  <c r="D5" i="14" s="1"/>
  <c r="C10" i="12" l="1" a="1"/>
  <c r="C10" i="12" s="1"/>
  <c r="C18" i="11" a="1"/>
  <c r="C18" i="11" s="1"/>
  <c r="G8" i="8" l="1" a="1"/>
  <c r="G8" i="8" s="1"/>
  <c r="F8" i="4"/>
  <c r="G8" i="1" a="1"/>
  <c r="G8" i="1" s="1"/>
  <c r="G8" i="2"/>
  <c r="F4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<sst xmlns="http://schemas.openxmlformats.org/spreadsheetml/2006/main" count="471" uniqueCount="76">
  <si>
    <t>Product</t>
  </si>
  <si>
    <t>Color</t>
  </si>
  <si>
    <t>Size</t>
  </si>
  <si>
    <t>Price</t>
  </si>
  <si>
    <t>&lt;&lt;Enter the name of the product</t>
  </si>
  <si>
    <t>&lt;&lt;Enter the color of the product</t>
  </si>
  <si>
    <t>&lt;&lt;Enter the size of the product</t>
  </si>
  <si>
    <t>Coat</t>
  </si>
  <si>
    <t>Red</t>
  </si>
  <si>
    <t>Orange</t>
  </si>
  <si>
    <t>Yellow</t>
  </si>
  <si>
    <t>Green</t>
  </si>
  <si>
    <t>Blue</t>
  </si>
  <si>
    <t>Indigo</t>
  </si>
  <si>
    <t>Violet</t>
  </si>
  <si>
    <t>S</t>
  </si>
  <si>
    <t>M</t>
  </si>
  <si>
    <t>XL</t>
  </si>
  <si>
    <t>L</t>
  </si>
  <si>
    <t>XXL</t>
  </si>
  <si>
    <t>Shirt</t>
  </si>
  <si>
    <t>T-Shirt</t>
  </si>
  <si>
    <t>Total Count</t>
  </si>
  <si>
    <t>&lt;&lt; The price (Will show #N/A error for invalid inputs)</t>
  </si>
  <si>
    <t>&lt;&lt; The price</t>
  </si>
  <si>
    <t>Matching Multiple Criteria Using the INDEX and MATCH Functions Array Formula</t>
  </si>
  <si>
    <t>Match Criteria</t>
  </si>
  <si>
    <t>Sample Dataset</t>
  </si>
  <si>
    <t>Matching Multiple Criteria Using the INDEX and MATCH Functions Non-Array Formula</t>
  </si>
  <si>
    <t>Matching Multiple Criteria Using the COUNTIFS Function</t>
  </si>
  <si>
    <t>First Name</t>
  </si>
  <si>
    <t>Last Name</t>
  </si>
  <si>
    <t>Department</t>
  </si>
  <si>
    <t>Adam</t>
  </si>
  <si>
    <t>Smith</t>
  </si>
  <si>
    <t>Management</t>
  </si>
  <si>
    <t>Henry</t>
  </si>
  <si>
    <t>Cavil</t>
  </si>
  <si>
    <t>Sales</t>
  </si>
  <si>
    <t>Tim</t>
  </si>
  <si>
    <t>Jones</t>
  </si>
  <si>
    <t>Marketing</t>
  </si>
  <si>
    <t xml:space="preserve">Harper </t>
  </si>
  <si>
    <t>Lee</t>
  </si>
  <si>
    <t>Production</t>
  </si>
  <si>
    <t>Alan</t>
  </si>
  <si>
    <t>Walker</t>
  </si>
  <si>
    <t>Michael</t>
  </si>
  <si>
    <t>Clarke</t>
  </si>
  <si>
    <t>David</t>
  </si>
  <si>
    <t>Warner</t>
  </si>
  <si>
    <t>Peter</t>
  </si>
  <si>
    <t>Parker</t>
  </si>
  <si>
    <t>Bruce</t>
  </si>
  <si>
    <t>Wayne</t>
  </si>
  <si>
    <t>Kevin</t>
  </si>
  <si>
    <t>Petersen</t>
  </si>
  <si>
    <t>Lookup Vertically in Columns Using INDEX MATCH Functions</t>
  </si>
  <si>
    <t>Lookup Horiozontally in Rows Using INDEX MATCH Functions</t>
  </si>
  <si>
    <t xml:space="preserve">ID </t>
  </si>
  <si>
    <t xml:space="preserve">First Name </t>
  </si>
  <si>
    <t xml:space="preserve">Sale </t>
  </si>
  <si>
    <t>K-01</t>
  </si>
  <si>
    <t xml:space="preserve">Tom </t>
  </si>
  <si>
    <t>M-01</t>
  </si>
  <si>
    <t>Jodie</t>
  </si>
  <si>
    <t>L-02</t>
  </si>
  <si>
    <t xml:space="preserve">Anthony </t>
  </si>
  <si>
    <t xml:space="preserve">Matt </t>
  </si>
  <si>
    <t xml:space="preserve">Jamie </t>
  </si>
  <si>
    <t xml:space="preserve">Rose </t>
  </si>
  <si>
    <t xml:space="preserve">Scarlet </t>
  </si>
  <si>
    <t>Sale</t>
  </si>
  <si>
    <t>Dataset</t>
  </si>
  <si>
    <t>Matching Multiple Criteria Using the FILTER function</t>
  </si>
  <si>
    <t>Using INDEX MATCH functions Multiple Criteria in Different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</si>
</sst>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4" fontId="0" fillId="4" borderId="1" xfId="1" applyFont="1" applyFill="1" applyBorder="1" applyAlignment="1">
      <alignment horizontal="center" vertical="center"/>
    </xf>
    <xf numFmtId="0" fontId="0" fillId="4" borderId="1" xfId="1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5D800-48B5-47C3-B228-D631A6533DF2}">
  <dimension ref="B2:F20"/>
  <sheetViews>
    <sheetView showGridLines="0" zoomScale="80" zoomScaleNormal="80" workbookViewId="0">
      <selection activeCell="J9" sqref="J9"/>
    </sheetView>
  </sheetViews>
  <sheetFormatPr defaultRowHeight="19.95" customHeight="1" x14ac:dyDescent="0.3"/>
  <cols>
    <col min="1" max="1" width="5.21875" style="2" customWidth="1"/>
    <col min="2" max="2" width="15.6640625" style="2" customWidth="1"/>
    <col min="3" max="3" width="14.6640625" style="2" customWidth="1"/>
    <col min="4" max="4" width="12.21875" style="2" customWidth="1"/>
    <col min="5" max="5" width="14.6640625" style="2" customWidth="1"/>
    <col min="6" max="16384" width="8.88671875" style="2"/>
  </cols>
  <sheetData>
    <row r="2" spans="2:6" ht="19.95" customHeight="1" x14ac:dyDescent="0.3">
      <c r="B2" s="14" t="s">
        <v>27</v>
      </c>
      <c r="C2" s="14"/>
      <c r="D2" s="14"/>
      <c r="E2" s="14"/>
    </row>
    <row r="4" spans="2:6" ht="19.95" customHeight="1" x14ac:dyDescent="0.3">
      <c r="B4" s="7" t="s">
        <v>0</v>
      </c>
      <c r="C4" s="7" t="s">
        <v>1</v>
      </c>
      <c r="D4" s="7" t="s">
        <v>2</v>
      </c>
      <c r="E4" s="7" t="s">
        <v>3</v>
      </c>
      <c r="F4" s="4"/>
    </row>
    <row r="5" spans="2:6" ht="19.95" customHeight="1" x14ac:dyDescent="0.3">
      <c r="B5" s="6" t="s">
        <v>7</v>
      </c>
      <c r="C5" s="6" t="s">
        <v>8</v>
      </c>
      <c r="D5" s="6" t="s">
        <v>15</v>
      </c>
      <c r="E5" s="5">
        <v>20</v>
      </c>
      <c r="F5" s="4"/>
    </row>
    <row r="6" spans="2:6" ht="19.95" customHeight="1" x14ac:dyDescent="0.3">
      <c r="B6" s="6" t="s">
        <v>7</v>
      </c>
      <c r="C6" s="6" t="s">
        <v>9</v>
      </c>
      <c r="D6" s="6" t="s">
        <v>16</v>
      </c>
      <c r="E6" s="5">
        <v>30</v>
      </c>
      <c r="F6" s="4"/>
    </row>
    <row r="7" spans="2:6" ht="19.95" customHeight="1" x14ac:dyDescent="0.3">
      <c r="B7" s="6" t="s">
        <v>7</v>
      </c>
      <c r="C7" s="6" t="s">
        <v>10</v>
      </c>
      <c r="D7" s="6" t="s">
        <v>18</v>
      </c>
      <c r="E7" s="5">
        <v>50</v>
      </c>
      <c r="F7" s="4"/>
    </row>
    <row r="8" spans="2:6" ht="19.95" customHeight="1" x14ac:dyDescent="0.3">
      <c r="B8" s="6" t="s">
        <v>7</v>
      </c>
      <c r="C8" s="6" t="s">
        <v>11</v>
      </c>
      <c r="D8" s="6" t="s">
        <v>17</v>
      </c>
      <c r="E8" s="5">
        <v>55</v>
      </c>
    </row>
    <row r="9" spans="2:6" ht="19.95" customHeight="1" x14ac:dyDescent="0.3">
      <c r="B9" s="6" t="s">
        <v>7</v>
      </c>
      <c r="C9" s="6" t="s">
        <v>12</v>
      </c>
      <c r="D9" s="6" t="s">
        <v>19</v>
      </c>
      <c r="E9" s="5">
        <v>70</v>
      </c>
    </row>
    <row r="10" spans="2:6" ht="19.95" customHeight="1" x14ac:dyDescent="0.3">
      <c r="B10" s="6" t="s">
        <v>7</v>
      </c>
      <c r="C10" s="6" t="s">
        <v>13</v>
      </c>
      <c r="D10" s="6" t="s">
        <v>15</v>
      </c>
      <c r="E10" s="5">
        <v>20</v>
      </c>
    </row>
    <row r="11" spans="2:6" ht="19.95" customHeight="1" x14ac:dyDescent="0.3">
      <c r="B11" s="6" t="s">
        <v>7</v>
      </c>
      <c r="C11" s="6" t="s">
        <v>14</v>
      </c>
      <c r="D11" s="6" t="s">
        <v>16</v>
      </c>
      <c r="E11" s="5">
        <v>30</v>
      </c>
    </row>
    <row r="12" spans="2:6" ht="19.95" customHeight="1" x14ac:dyDescent="0.3">
      <c r="B12" s="6" t="s">
        <v>20</v>
      </c>
      <c r="C12" s="6" t="s">
        <v>8</v>
      </c>
      <c r="D12" s="6" t="s">
        <v>18</v>
      </c>
      <c r="E12" s="5">
        <v>50</v>
      </c>
    </row>
    <row r="13" spans="2:6" ht="19.95" customHeight="1" x14ac:dyDescent="0.3">
      <c r="B13" s="6" t="s">
        <v>20</v>
      </c>
      <c r="C13" s="6" t="s">
        <v>9</v>
      </c>
      <c r="D13" s="6" t="s">
        <v>17</v>
      </c>
      <c r="E13" s="5">
        <v>55</v>
      </c>
    </row>
    <row r="14" spans="2:6" ht="19.95" customHeight="1" x14ac:dyDescent="0.3">
      <c r="B14" s="6" t="s">
        <v>20</v>
      </c>
      <c r="C14" s="6" t="s">
        <v>10</v>
      </c>
      <c r="D14" s="6" t="s">
        <v>19</v>
      </c>
      <c r="E14" s="5">
        <v>70</v>
      </c>
    </row>
    <row r="15" spans="2:6" ht="19.95" customHeight="1" x14ac:dyDescent="0.3">
      <c r="B15" s="6" t="s">
        <v>20</v>
      </c>
      <c r="C15" s="6" t="s">
        <v>11</v>
      </c>
      <c r="D15" s="6" t="s">
        <v>15</v>
      </c>
      <c r="E15" s="5">
        <v>20</v>
      </c>
    </row>
    <row r="16" spans="2:6" ht="19.95" customHeight="1" x14ac:dyDescent="0.3">
      <c r="B16" s="6" t="s">
        <v>20</v>
      </c>
      <c r="C16" s="6" t="s">
        <v>12</v>
      </c>
      <c r="D16" s="6" t="s">
        <v>16</v>
      </c>
      <c r="E16" s="5">
        <v>30</v>
      </c>
    </row>
    <row r="17" spans="2:5" ht="19.95" customHeight="1" x14ac:dyDescent="0.3">
      <c r="B17" s="6" t="s">
        <v>20</v>
      </c>
      <c r="C17" s="6" t="s">
        <v>13</v>
      </c>
      <c r="D17" s="6" t="s">
        <v>18</v>
      </c>
      <c r="E17" s="5">
        <v>50</v>
      </c>
    </row>
    <row r="18" spans="2:5" ht="19.95" customHeight="1" x14ac:dyDescent="0.3">
      <c r="B18" s="6" t="s">
        <v>20</v>
      </c>
      <c r="C18" s="6" t="s">
        <v>14</v>
      </c>
      <c r="D18" s="6" t="s">
        <v>17</v>
      </c>
      <c r="E18" s="5">
        <v>55</v>
      </c>
    </row>
    <row r="19" spans="2:5" ht="19.95" customHeight="1" x14ac:dyDescent="0.3">
      <c r="B19" s="6" t="s">
        <v>21</v>
      </c>
      <c r="C19" s="6" t="s">
        <v>8</v>
      </c>
      <c r="D19" s="6" t="s">
        <v>19</v>
      </c>
      <c r="E19" s="5">
        <v>70</v>
      </c>
    </row>
    <row r="20" spans="2:5" ht="19.95" customHeight="1" x14ac:dyDescent="0.3">
      <c r="B20" s="6" t="s">
        <v>21</v>
      </c>
      <c r="C20" s="6" t="s">
        <v>9</v>
      </c>
      <c r="D20" s="6" t="s">
        <v>15</v>
      </c>
      <c r="E20" s="5">
        <v>20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5F469-467B-4B19-9334-C3ED3D33AE8B}">
  <dimension ref="B2:D7"/>
  <sheetViews>
    <sheetView showGridLines="0" tabSelected="1" zoomScale="90" zoomScaleNormal="90" workbookViewId="0">
      <selection activeCell="D5" sqref="D5"/>
    </sheetView>
  </sheetViews>
  <sheetFormatPr defaultRowHeight="19.95" customHeight="1" x14ac:dyDescent="0.3"/>
  <cols>
    <col min="1" max="1" width="3.77734375" customWidth="1"/>
    <col min="2" max="2" width="19.5546875" customWidth="1"/>
    <col min="3" max="3" width="21.77734375" customWidth="1"/>
    <col min="4" max="4" width="24.21875" customWidth="1"/>
    <col min="5" max="5" width="12.44140625" customWidth="1"/>
  </cols>
  <sheetData>
    <row r="2" spans="2:4" ht="19.95" customHeight="1" x14ac:dyDescent="0.3">
      <c r="B2" s="18" t="s">
        <v>75</v>
      </c>
      <c r="C2" s="18"/>
      <c r="D2" s="18"/>
    </row>
    <row r="3" spans="2:4" ht="19.95" customHeight="1" x14ac:dyDescent="0.3">
      <c r="B3" s="1"/>
      <c r="C3" s="1"/>
      <c r="D3" s="1"/>
    </row>
    <row r="4" spans="2:4" ht="19.95" customHeight="1" x14ac:dyDescent="0.3">
      <c r="B4" s="7" t="s">
        <v>59</v>
      </c>
      <c r="C4" s="7" t="s">
        <v>60</v>
      </c>
      <c r="D4" s="7" t="s">
        <v>72</v>
      </c>
    </row>
    <row r="5" spans="2:4" ht="19.95" customHeight="1" x14ac:dyDescent="0.3">
      <c r="B5" s="6" t="s">
        <v>64</v>
      </c>
      <c r="C5" s="6" t="s">
        <v>63</v>
      </c>
      <c r="D5" s="13">
        <f t="array" ref="D5">INDEX(Data!$D$5:$D$15,MATCH(1,('M01'!B5=Data!$B$5:$B$15)*('M01'!C5=Data!$C$5:$C$15),0))</f>
        <v>7700</v>
      </c>
    </row>
    <row r="6" spans="2:4" ht="19.95" customHeight="1" x14ac:dyDescent="0.3">
      <c r="B6" s="6" t="s">
        <v>64</v>
      </c>
      <c r="C6" s="6" t="s">
        <v>65</v>
      </c>
      <c r="D6" s="13">
        <f t="array" ref="D6">INDEX(Data!$D$5:$D$15,MATCH(1,('M01'!B6=Data!$B$5:$B$15)*('M01'!C6=Data!$C$5:$C$15),0))</f>
        <v>6000</v>
      </c>
    </row>
    <row r="7" spans="2:4" ht="19.95" customHeight="1" x14ac:dyDescent="0.3">
      <c r="B7" s="6" t="s">
        <v>66</v>
      </c>
      <c r="C7" s="6" t="s">
        <v>71</v>
      </c>
      <c r="D7" s="13">
        <f t="array" ref="D7">INDEX(Data!$D$5:$D$15,MATCH(1,('M01'!B7=Data!$B$5:$B$15)*('M01'!C7=Data!$C$5:$C$15),0))</f>
        <v>3400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20"/>
  <sheetViews>
    <sheetView showGridLines="0" zoomScale="80" zoomScaleNormal="80" workbookViewId="0">
      <selection activeCell="G8" sqref="G8"/>
    </sheetView>
  </sheetViews>
  <sheetFormatPr defaultRowHeight="19.95" customHeight="1" x14ac:dyDescent="0.3"/>
  <cols>
    <col min="1" max="1" width="5.21875" style="2" customWidth="1"/>
    <col min="2" max="2" width="15.6640625" style="2" customWidth="1"/>
    <col min="3" max="3" width="14.6640625" style="2" customWidth="1"/>
    <col min="4" max="4" width="12.21875" style="2" customWidth="1"/>
    <col min="5" max="5" width="14.6640625" style="2" customWidth="1"/>
    <col min="6" max="6" width="5" style="2" customWidth="1"/>
    <col min="7" max="7" width="8.88671875" style="2"/>
    <col min="8" max="8" width="10.88671875" style="2" customWidth="1"/>
    <col min="9" max="9" width="29.21875" style="2" customWidth="1"/>
    <col min="10" max="16384" width="8.88671875" style="2"/>
  </cols>
  <sheetData>
    <row r="2" spans="2:10" ht="22.8" customHeight="1" x14ac:dyDescent="0.3">
      <c r="B2" s="15" t="s">
        <v>25</v>
      </c>
      <c r="C2" s="16"/>
      <c r="D2" s="16"/>
      <c r="E2" s="16"/>
      <c r="F2" s="16"/>
      <c r="G2" s="16"/>
      <c r="H2" s="17"/>
    </row>
    <row r="4" spans="2:10" ht="19.95" customHeight="1" x14ac:dyDescent="0.3">
      <c r="B4" s="7" t="s">
        <v>0</v>
      </c>
      <c r="C4" s="7" t="s">
        <v>1</v>
      </c>
      <c r="D4" s="7" t="s">
        <v>2</v>
      </c>
      <c r="E4" s="7" t="s">
        <v>3</v>
      </c>
      <c r="F4" s="4"/>
      <c r="G4" s="15" t="s">
        <v>26</v>
      </c>
      <c r="H4" s="16"/>
      <c r="J4" s="4"/>
    </row>
    <row r="5" spans="2:10" ht="19.95" customHeight="1" x14ac:dyDescent="0.3">
      <c r="B5" s="6" t="s">
        <v>7</v>
      </c>
      <c r="C5" s="6" t="s">
        <v>8</v>
      </c>
      <c r="D5" s="6" t="s">
        <v>15</v>
      </c>
      <c r="E5" s="5">
        <v>20</v>
      </c>
      <c r="F5" s="4"/>
      <c r="G5" s="8" t="s">
        <v>20</v>
      </c>
      <c r="H5" s="7" t="s">
        <v>0</v>
      </c>
      <c r="I5" s="3" t="s">
        <v>4</v>
      </c>
      <c r="J5" s="4"/>
    </row>
    <row r="6" spans="2:10" ht="19.95" customHeight="1" x14ac:dyDescent="0.3">
      <c r="B6" s="6" t="s">
        <v>7</v>
      </c>
      <c r="C6" s="6" t="s">
        <v>9</v>
      </c>
      <c r="D6" s="6" t="s">
        <v>16</v>
      </c>
      <c r="E6" s="5">
        <v>30</v>
      </c>
      <c r="F6" s="4"/>
      <c r="G6" s="8" t="s">
        <v>13</v>
      </c>
      <c r="H6" s="7" t="s">
        <v>1</v>
      </c>
      <c r="I6" s="3" t="s">
        <v>5</v>
      </c>
      <c r="J6" s="4"/>
    </row>
    <row r="7" spans="2:10" ht="19.95" customHeight="1" x14ac:dyDescent="0.3">
      <c r="B7" s="6" t="s">
        <v>7</v>
      </c>
      <c r="C7" s="6" t="s">
        <v>10</v>
      </c>
      <c r="D7" s="6" t="s">
        <v>18</v>
      </c>
      <c r="E7" s="5">
        <v>50</v>
      </c>
      <c r="F7" s="4"/>
      <c r="G7" s="8" t="s">
        <v>18</v>
      </c>
      <c r="H7" s="7" t="s">
        <v>2</v>
      </c>
      <c r="I7" s="3" t="s">
        <v>6</v>
      </c>
      <c r="J7" s="4"/>
    </row>
    <row r="8" spans="2:10" ht="19.95" customHeight="1" x14ac:dyDescent="0.3">
      <c r="B8" s="6" t="s">
        <v>7</v>
      </c>
      <c r="C8" s="6" t="s">
        <v>11</v>
      </c>
      <c r="D8" s="6" t="s">
        <v>17</v>
      </c>
      <c r="E8" s="5">
        <v>55</v>
      </c>
      <c r="G8" s="9" cm="1">
        <f t="array" ref="G8">IFERROR(INDEX(E5:E20,MATCH(1,(G5=B5:B20)*(G6=C5:C20)*(G7=D5:D20),0)),"No Match")</f>
        <v>50</v>
      </c>
      <c r="H8" s="7" t="s">
        <v>3</v>
      </c>
      <c r="I8" s="3" t="s">
        <v>24</v>
      </c>
    </row>
    <row r="9" spans="2:10" ht="19.95" customHeight="1" x14ac:dyDescent="0.3">
      <c r="B9" s="6" t="s">
        <v>7</v>
      </c>
      <c r="C9" s="6" t="s">
        <v>12</v>
      </c>
      <c r="D9" s="6" t="s">
        <v>19</v>
      </c>
      <c r="E9" s="5">
        <v>70</v>
      </c>
    </row>
    <row r="10" spans="2:10" ht="19.95" customHeight="1" x14ac:dyDescent="0.3">
      <c r="B10" s="6" t="s">
        <v>7</v>
      </c>
      <c r="C10" s="6" t="s">
        <v>13</v>
      </c>
      <c r="D10" s="6" t="s">
        <v>15</v>
      </c>
      <c r="E10" s="5">
        <v>20</v>
      </c>
    </row>
    <row r="11" spans="2:10" ht="19.95" customHeight="1" x14ac:dyDescent="0.3">
      <c r="B11" s="6" t="s">
        <v>7</v>
      </c>
      <c r="C11" s="6" t="s">
        <v>14</v>
      </c>
      <c r="D11" s="6" t="s">
        <v>16</v>
      </c>
      <c r="E11" s="5">
        <v>30</v>
      </c>
    </row>
    <row r="12" spans="2:10" ht="19.95" customHeight="1" x14ac:dyDescent="0.3">
      <c r="B12" s="6" t="s">
        <v>20</v>
      </c>
      <c r="C12" s="6" t="s">
        <v>8</v>
      </c>
      <c r="D12" s="6" t="s">
        <v>18</v>
      </c>
      <c r="E12" s="5">
        <v>50</v>
      </c>
    </row>
    <row r="13" spans="2:10" ht="19.95" customHeight="1" x14ac:dyDescent="0.3">
      <c r="B13" s="6" t="s">
        <v>20</v>
      </c>
      <c r="C13" s="6" t="s">
        <v>9</v>
      </c>
      <c r="D13" s="6" t="s">
        <v>17</v>
      </c>
      <c r="E13" s="5">
        <v>55</v>
      </c>
    </row>
    <row r="14" spans="2:10" ht="19.95" customHeight="1" x14ac:dyDescent="0.3">
      <c r="B14" s="6" t="s">
        <v>20</v>
      </c>
      <c r="C14" s="6" t="s">
        <v>10</v>
      </c>
      <c r="D14" s="6" t="s">
        <v>19</v>
      </c>
      <c r="E14" s="5">
        <v>70</v>
      </c>
    </row>
    <row r="15" spans="2:10" ht="19.95" customHeight="1" x14ac:dyDescent="0.3">
      <c r="B15" s="6" t="s">
        <v>20</v>
      </c>
      <c r="C15" s="6" t="s">
        <v>11</v>
      </c>
      <c r="D15" s="6" t="s">
        <v>15</v>
      </c>
      <c r="E15" s="5">
        <v>20</v>
      </c>
    </row>
    <row r="16" spans="2:10" ht="19.95" customHeight="1" x14ac:dyDescent="0.3">
      <c r="B16" s="6" t="s">
        <v>20</v>
      </c>
      <c r="C16" s="6" t="s">
        <v>12</v>
      </c>
      <c r="D16" s="6" t="s">
        <v>16</v>
      </c>
      <c r="E16" s="5">
        <v>30</v>
      </c>
    </row>
    <row r="17" spans="2:5" ht="19.95" customHeight="1" x14ac:dyDescent="0.3">
      <c r="B17" s="6" t="s">
        <v>20</v>
      </c>
      <c r="C17" s="6" t="s">
        <v>13</v>
      </c>
      <c r="D17" s="6" t="s">
        <v>18</v>
      </c>
      <c r="E17" s="5">
        <v>50</v>
      </c>
    </row>
    <row r="18" spans="2:5" ht="19.95" customHeight="1" x14ac:dyDescent="0.3">
      <c r="B18" s="6" t="s">
        <v>20</v>
      </c>
      <c r="C18" s="6" t="s">
        <v>14</v>
      </c>
      <c r="D18" s="6" t="s">
        <v>17</v>
      </c>
      <c r="E18" s="5">
        <v>55</v>
      </c>
    </row>
    <row r="19" spans="2:5" ht="19.95" customHeight="1" x14ac:dyDescent="0.3">
      <c r="B19" s="6" t="s">
        <v>21</v>
      </c>
      <c r="C19" s="6" t="s">
        <v>8</v>
      </c>
      <c r="D19" s="6" t="s">
        <v>19</v>
      </c>
      <c r="E19" s="5">
        <v>70</v>
      </c>
    </row>
    <row r="20" spans="2:5" ht="19.95" customHeight="1" x14ac:dyDescent="0.3">
      <c r="B20" s="6" t="s">
        <v>21</v>
      </c>
      <c r="C20" s="6" t="s">
        <v>9</v>
      </c>
      <c r="D20" s="6" t="s">
        <v>15</v>
      </c>
      <c r="E20" s="5">
        <v>20</v>
      </c>
    </row>
  </sheetData>
  <mergeCells count="2">
    <mergeCell ref="B2:H2"/>
    <mergeCell ref="G4:H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9646A-6359-428B-AD12-A8359026BC24}">
  <dimension ref="B2:J20"/>
  <sheetViews>
    <sheetView showGridLines="0" zoomScale="80" zoomScaleNormal="80" workbookViewId="0">
      <selection activeCell="G8" sqref="G8"/>
    </sheetView>
  </sheetViews>
  <sheetFormatPr defaultRowHeight="19.95" customHeight="1" x14ac:dyDescent="0.3"/>
  <cols>
    <col min="1" max="1" width="5.21875" style="2" customWidth="1"/>
    <col min="2" max="2" width="15.6640625" style="2" customWidth="1"/>
    <col min="3" max="3" width="14.6640625" style="2" customWidth="1"/>
    <col min="4" max="4" width="12.21875" style="2" customWidth="1"/>
    <col min="5" max="5" width="14.6640625" style="2" customWidth="1"/>
    <col min="6" max="6" width="5" style="2" customWidth="1"/>
    <col min="7" max="7" width="12.109375" style="2" customWidth="1"/>
    <col min="8" max="8" width="14.77734375" style="2" customWidth="1"/>
    <col min="9" max="9" width="29.21875" style="2" customWidth="1"/>
    <col min="10" max="16384" width="8.88671875" style="2"/>
  </cols>
  <sheetData>
    <row r="2" spans="2:10" ht="19.95" customHeight="1" x14ac:dyDescent="0.3">
      <c r="B2" s="15" t="s">
        <v>28</v>
      </c>
      <c r="C2" s="16"/>
      <c r="D2" s="16"/>
      <c r="E2" s="16"/>
      <c r="F2" s="16"/>
      <c r="G2" s="16"/>
      <c r="H2" s="17"/>
    </row>
    <row r="4" spans="2:10" ht="19.95" customHeight="1" x14ac:dyDescent="0.3">
      <c r="B4" s="7" t="s">
        <v>0</v>
      </c>
      <c r="C4" s="7" t="s">
        <v>1</v>
      </c>
      <c r="D4" s="7" t="s">
        <v>2</v>
      </c>
      <c r="E4" s="7" t="s">
        <v>3</v>
      </c>
      <c r="F4" s="4"/>
      <c r="G4" s="18" t="s">
        <v>26</v>
      </c>
      <c r="H4" s="18"/>
      <c r="J4" s="4"/>
    </row>
    <row r="5" spans="2:10" ht="19.95" customHeight="1" x14ac:dyDescent="0.3">
      <c r="B5" s="6" t="s">
        <v>7</v>
      </c>
      <c r="C5" s="6" t="s">
        <v>8</v>
      </c>
      <c r="D5" s="6" t="s">
        <v>15</v>
      </c>
      <c r="E5" s="5">
        <v>20</v>
      </c>
      <c r="F5" s="4"/>
      <c r="G5" s="8" t="s">
        <v>20</v>
      </c>
      <c r="H5" s="7" t="s">
        <v>0</v>
      </c>
      <c r="I5" s="3" t="s">
        <v>4</v>
      </c>
      <c r="J5" s="4"/>
    </row>
    <row r="6" spans="2:10" ht="19.95" customHeight="1" x14ac:dyDescent="0.3">
      <c r="B6" s="6" t="s">
        <v>7</v>
      </c>
      <c r="C6" s="6" t="s">
        <v>9</v>
      </c>
      <c r="D6" s="6" t="s">
        <v>16</v>
      </c>
      <c r="E6" s="5">
        <v>30</v>
      </c>
      <c r="F6" s="4"/>
      <c r="G6" s="8" t="s">
        <v>13</v>
      </c>
      <c r="H6" s="7" t="s">
        <v>1</v>
      </c>
      <c r="I6" s="3" t="s">
        <v>5</v>
      </c>
      <c r="J6" s="4"/>
    </row>
    <row r="7" spans="2:10" ht="19.95" customHeight="1" x14ac:dyDescent="0.3">
      <c r="B7" s="6" t="s">
        <v>7</v>
      </c>
      <c r="C7" s="6" t="s">
        <v>10</v>
      </c>
      <c r="D7" s="6" t="s">
        <v>18</v>
      </c>
      <c r="E7" s="5">
        <v>50</v>
      </c>
      <c r="F7" s="4"/>
      <c r="G7" s="8" t="s">
        <v>18</v>
      </c>
      <c r="H7" s="7" t="s">
        <v>2</v>
      </c>
      <c r="I7" s="3" t="s">
        <v>6</v>
      </c>
      <c r="J7" s="4"/>
    </row>
    <row r="8" spans="2:10" ht="19.95" customHeight="1" x14ac:dyDescent="0.3">
      <c r="B8" s="6" t="s">
        <v>7</v>
      </c>
      <c r="C8" s="6" t="s">
        <v>11</v>
      </c>
      <c r="D8" s="6" t="s">
        <v>17</v>
      </c>
      <c r="E8" s="5">
        <v>55</v>
      </c>
      <c r="G8" s="9">
        <f>IFERROR(INDEX(E5:E25,MATCH(1,INDEX((G5=B5:B25)*(G6=C5:C25)*(G7=D5:D25),0,1),0)), "No Match")</f>
        <v>50</v>
      </c>
      <c r="H8" s="7" t="s">
        <v>3</v>
      </c>
      <c r="I8" s="3" t="s">
        <v>23</v>
      </c>
    </row>
    <row r="9" spans="2:10" ht="19.95" customHeight="1" x14ac:dyDescent="0.3">
      <c r="B9" s="6" t="s">
        <v>7</v>
      </c>
      <c r="C9" s="6" t="s">
        <v>12</v>
      </c>
      <c r="D9" s="6" t="s">
        <v>19</v>
      </c>
      <c r="E9" s="5">
        <v>70</v>
      </c>
    </row>
    <row r="10" spans="2:10" ht="19.95" customHeight="1" x14ac:dyDescent="0.3">
      <c r="B10" s="6" t="s">
        <v>7</v>
      </c>
      <c r="C10" s="6" t="s">
        <v>13</v>
      </c>
      <c r="D10" s="6" t="s">
        <v>15</v>
      </c>
      <c r="E10" s="5">
        <v>20</v>
      </c>
    </row>
    <row r="11" spans="2:10" ht="19.95" customHeight="1" x14ac:dyDescent="0.3">
      <c r="B11" s="6" t="s">
        <v>7</v>
      </c>
      <c r="C11" s="6" t="s">
        <v>14</v>
      </c>
      <c r="D11" s="6" t="s">
        <v>16</v>
      </c>
      <c r="E11" s="5">
        <v>30</v>
      </c>
    </row>
    <row r="12" spans="2:10" ht="19.95" customHeight="1" x14ac:dyDescent="0.3">
      <c r="B12" s="6" t="s">
        <v>20</v>
      </c>
      <c r="C12" s="6" t="s">
        <v>8</v>
      </c>
      <c r="D12" s="6" t="s">
        <v>18</v>
      </c>
      <c r="E12" s="5">
        <v>50</v>
      </c>
    </row>
    <row r="13" spans="2:10" ht="19.95" customHeight="1" x14ac:dyDescent="0.3">
      <c r="B13" s="6" t="s">
        <v>20</v>
      </c>
      <c r="C13" s="6" t="s">
        <v>9</v>
      </c>
      <c r="D13" s="6" t="s">
        <v>17</v>
      </c>
      <c r="E13" s="5">
        <v>55</v>
      </c>
    </row>
    <row r="14" spans="2:10" ht="19.95" customHeight="1" x14ac:dyDescent="0.3">
      <c r="B14" s="6" t="s">
        <v>20</v>
      </c>
      <c r="C14" s="6" t="s">
        <v>10</v>
      </c>
      <c r="D14" s="6" t="s">
        <v>19</v>
      </c>
      <c r="E14" s="5">
        <v>70</v>
      </c>
    </row>
    <row r="15" spans="2:10" ht="19.95" customHeight="1" x14ac:dyDescent="0.3">
      <c r="B15" s="6" t="s">
        <v>20</v>
      </c>
      <c r="C15" s="6" t="s">
        <v>11</v>
      </c>
      <c r="D15" s="6" t="s">
        <v>15</v>
      </c>
      <c r="E15" s="5">
        <v>20</v>
      </c>
    </row>
    <row r="16" spans="2:10" ht="19.95" customHeight="1" x14ac:dyDescent="0.3">
      <c r="B16" s="6" t="s">
        <v>20</v>
      </c>
      <c r="C16" s="6" t="s">
        <v>12</v>
      </c>
      <c r="D16" s="6" t="s">
        <v>16</v>
      </c>
      <c r="E16" s="5">
        <v>30</v>
      </c>
    </row>
    <row r="17" spans="2:5" ht="19.95" customHeight="1" x14ac:dyDescent="0.3">
      <c r="B17" s="6" t="s">
        <v>20</v>
      </c>
      <c r="C17" s="6" t="s">
        <v>13</v>
      </c>
      <c r="D17" s="6" t="s">
        <v>18</v>
      </c>
      <c r="E17" s="5">
        <v>50</v>
      </c>
    </row>
    <row r="18" spans="2:5" ht="19.95" customHeight="1" x14ac:dyDescent="0.3">
      <c r="B18" s="6" t="s">
        <v>20</v>
      </c>
      <c r="C18" s="6" t="s">
        <v>14</v>
      </c>
      <c r="D18" s="6" t="s">
        <v>17</v>
      </c>
      <c r="E18" s="5">
        <v>55</v>
      </c>
    </row>
    <row r="19" spans="2:5" ht="19.95" customHeight="1" x14ac:dyDescent="0.3">
      <c r="B19" s="6" t="s">
        <v>21</v>
      </c>
      <c r="C19" s="6" t="s">
        <v>8</v>
      </c>
      <c r="D19" s="6" t="s">
        <v>19</v>
      </c>
      <c r="E19" s="5">
        <v>70</v>
      </c>
    </row>
    <row r="20" spans="2:5" ht="19.95" customHeight="1" x14ac:dyDescent="0.3">
      <c r="B20" s="6" t="s">
        <v>21</v>
      </c>
      <c r="C20" s="6" t="s">
        <v>9</v>
      </c>
      <c r="D20" s="6" t="s">
        <v>15</v>
      </c>
      <c r="E20" s="5">
        <v>20</v>
      </c>
    </row>
  </sheetData>
  <mergeCells count="2">
    <mergeCell ref="B2:H2"/>
    <mergeCell ref="G4:H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74FFC-E962-4B4E-BF45-463413ABEB2E}">
  <dimension ref="B2:I29"/>
  <sheetViews>
    <sheetView showGridLines="0" zoomScale="80" zoomScaleNormal="80" workbookViewId="0">
      <selection activeCell="F8" sqref="F8"/>
    </sheetView>
  </sheetViews>
  <sheetFormatPr defaultRowHeight="14.4" x14ac:dyDescent="0.3"/>
  <cols>
    <col min="1" max="1" width="5.21875" style="2" customWidth="1"/>
    <col min="2" max="2" width="15.6640625" style="2" customWidth="1"/>
    <col min="3" max="3" width="14.6640625" style="2" customWidth="1"/>
    <col min="4" max="4" width="12.21875" style="2" customWidth="1"/>
    <col min="5" max="5" width="5" style="2" customWidth="1"/>
    <col min="6" max="6" width="12.109375" style="2" customWidth="1"/>
    <col min="7" max="7" width="14.77734375" style="2" customWidth="1"/>
    <col min="8" max="8" width="29.21875" style="2" customWidth="1"/>
    <col min="9" max="16384" width="8.88671875" style="2"/>
  </cols>
  <sheetData>
    <row r="2" spans="2:9" ht="19.95" customHeight="1" x14ac:dyDescent="0.3">
      <c r="B2" s="19" t="s">
        <v>29</v>
      </c>
      <c r="C2" s="20"/>
      <c r="D2" s="20"/>
      <c r="E2" s="20"/>
      <c r="F2" s="20"/>
      <c r="G2" s="21"/>
    </row>
    <row r="3" spans="2:9" ht="19.95" customHeight="1" x14ac:dyDescent="0.3"/>
    <row r="4" spans="2:9" ht="19.95" customHeight="1" x14ac:dyDescent="0.3">
      <c r="B4" s="7" t="s">
        <v>0</v>
      </c>
      <c r="C4" s="7" t="s">
        <v>1</v>
      </c>
      <c r="D4" s="7" t="s">
        <v>2</v>
      </c>
      <c r="E4" s="4"/>
      <c r="F4" s="18" t="s">
        <v>26</v>
      </c>
      <c r="G4" s="18"/>
      <c r="I4" s="4"/>
    </row>
    <row r="5" spans="2:9" ht="19.95" customHeight="1" x14ac:dyDescent="0.3">
      <c r="B5" s="6" t="s">
        <v>7</v>
      </c>
      <c r="C5" s="6" t="s">
        <v>8</v>
      </c>
      <c r="D5" s="6" t="s">
        <v>15</v>
      </c>
      <c r="E5" s="4"/>
      <c r="F5" s="8" t="s">
        <v>20</v>
      </c>
      <c r="G5" s="7" t="s">
        <v>0</v>
      </c>
      <c r="H5" s="3"/>
      <c r="I5" s="4"/>
    </row>
    <row r="6" spans="2:9" ht="19.95" customHeight="1" x14ac:dyDescent="0.3">
      <c r="B6" s="6" t="s">
        <v>7</v>
      </c>
      <c r="C6" s="6" t="s">
        <v>9</v>
      </c>
      <c r="D6" s="6" t="s">
        <v>16</v>
      </c>
      <c r="E6" s="4"/>
      <c r="F6" s="8" t="s">
        <v>13</v>
      </c>
      <c r="G6" s="7" t="s">
        <v>1</v>
      </c>
      <c r="H6" s="3"/>
      <c r="I6" s="4"/>
    </row>
    <row r="7" spans="2:9" ht="19.95" customHeight="1" x14ac:dyDescent="0.3">
      <c r="B7" s="6" t="s">
        <v>7</v>
      </c>
      <c r="C7" s="6" t="s">
        <v>10</v>
      </c>
      <c r="D7" s="6" t="s">
        <v>18</v>
      </c>
      <c r="E7" s="4"/>
      <c r="F7" s="8" t="s">
        <v>18</v>
      </c>
      <c r="G7" s="7" t="s">
        <v>2</v>
      </c>
      <c r="H7" s="3"/>
      <c r="I7" s="4"/>
    </row>
    <row r="8" spans="2:9" ht="19.95" customHeight="1" x14ac:dyDescent="0.3">
      <c r="B8" s="6" t="s">
        <v>7</v>
      </c>
      <c r="C8" s="6" t="s">
        <v>11</v>
      </c>
      <c r="D8" s="6" t="s">
        <v>17</v>
      </c>
      <c r="F8" s="10">
        <f>COUNTIFS(B5:B20,F5,C5:C20,F6,D5:D20,F7)</f>
        <v>1</v>
      </c>
      <c r="G8" s="7" t="s">
        <v>22</v>
      </c>
      <c r="H8" s="3"/>
    </row>
    <row r="9" spans="2:9" ht="19.95" customHeight="1" x14ac:dyDescent="0.3">
      <c r="B9" s="6" t="s">
        <v>7</v>
      </c>
      <c r="C9" s="6" t="s">
        <v>12</v>
      </c>
      <c r="D9" s="6" t="s">
        <v>19</v>
      </c>
    </row>
    <row r="10" spans="2:9" ht="19.95" customHeight="1" x14ac:dyDescent="0.3">
      <c r="B10" s="6" t="s">
        <v>7</v>
      </c>
      <c r="C10" s="6" t="s">
        <v>13</v>
      </c>
      <c r="D10" s="6" t="s">
        <v>15</v>
      </c>
    </row>
    <row r="11" spans="2:9" ht="19.95" customHeight="1" x14ac:dyDescent="0.3">
      <c r="B11" s="6" t="s">
        <v>7</v>
      </c>
      <c r="C11" s="6" t="s">
        <v>14</v>
      </c>
      <c r="D11" s="6" t="s">
        <v>16</v>
      </c>
    </row>
    <row r="12" spans="2:9" ht="19.95" customHeight="1" x14ac:dyDescent="0.3">
      <c r="B12" s="6" t="s">
        <v>20</v>
      </c>
      <c r="C12" s="6" t="s">
        <v>8</v>
      </c>
      <c r="D12" s="6" t="s">
        <v>18</v>
      </c>
    </row>
    <row r="13" spans="2:9" ht="19.95" customHeight="1" x14ac:dyDescent="0.3">
      <c r="B13" s="6" t="s">
        <v>20</v>
      </c>
      <c r="C13" s="6" t="s">
        <v>9</v>
      </c>
      <c r="D13" s="6" t="s">
        <v>17</v>
      </c>
    </row>
    <row r="14" spans="2:9" ht="19.95" customHeight="1" x14ac:dyDescent="0.3">
      <c r="B14" s="6" t="s">
        <v>20</v>
      </c>
      <c r="C14" s="6" t="s">
        <v>10</v>
      </c>
      <c r="D14" s="6" t="s">
        <v>19</v>
      </c>
    </row>
    <row r="15" spans="2:9" ht="19.95" customHeight="1" x14ac:dyDescent="0.3">
      <c r="B15" s="6" t="s">
        <v>20</v>
      </c>
      <c r="C15" s="6" t="s">
        <v>11</v>
      </c>
      <c r="D15" s="6" t="s">
        <v>15</v>
      </c>
    </row>
    <row r="16" spans="2:9" ht="19.95" customHeight="1" x14ac:dyDescent="0.3">
      <c r="B16" s="6" t="s">
        <v>20</v>
      </c>
      <c r="C16" s="6" t="s">
        <v>12</v>
      </c>
      <c r="D16" s="6" t="s">
        <v>16</v>
      </c>
    </row>
    <row r="17" spans="2:4" ht="19.95" customHeight="1" x14ac:dyDescent="0.3">
      <c r="B17" s="6" t="s">
        <v>20</v>
      </c>
      <c r="C17" s="6" t="s">
        <v>13</v>
      </c>
      <c r="D17" s="6" t="s">
        <v>18</v>
      </c>
    </row>
    <row r="18" spans="2:4" ht="19.95" customHeight="1" x14ac:dyDescent="0.3">
      <c r="B18" s="6" t="s">
        <v>20</v>
      </c>
      <c r="C18" s="6" t="s">
        <v>14</v>
      </c>
      <c r="D18" s="6" t="s">
        <v>17</v>
      </c>
    </row>
    <row r="19" spans="2:4" ht="19.95" customHeight="1" x14ac:dyDescent="0.3">
      <c r="B19" s="6" t="s">
        <v>21</v>
      </c>
      <c r="C19" s="6" t="s">
        <v>8</v>
      </c>
      <c r="D19" s="6" t="s">
        <v>19</v>
      </c>
    </row>
    <row r="20" spans="2:4" ht="19.95" customHeight="1" x14ac:dyDescent="0.3">
      <c r="B20" s="6" t="s">
        <v>21</v>
      </c>
      <c r="C20" s="6" t="s">
        <v>9</v>
      </c>
      <c r="D20" s="6" t="s">
        <v>15</v>
      </c>
    </row>
    <row r="21" spans="2:4" ht="19.95" customHeight="1" x14ac:dyDescent="0.3"/>
    <row r="22" spans="2:4" ht="19.95" customHeight="1" x14ac:dyDescent="0.3"/>
    <row r="23" spans="2:4" ht="19.95" customHeight="1" x14ac:dyDescent="0.3"/>
    <row r="24" spans="2:4" ht="19.95" customHeight="1" x14ac:dyDescent="0.3"/>
    <row r="25" spans="2:4" ht="19.95" customHeight="1" x14ac:dyDescent="0.3"/>
    <row r="26" spans="2:4" ht="19.95" customHeight="1" x14ac:dyDescent="0.3"/>
    <row r="27" spans="2:4" ht="19.95" customHeight="1" x14ac:dyDescent="0.3"/>
    <row r="28" spans="2:4" ht="19.95" customHeight="1" x14ac:dyDescent="0.3"/>
    <row r="29" spans="2:4" ht="19.95" customHeight="1" x14ac:dyDescent="0.3"/>
  </sheetData>
  <mergeCells count="2">
    <mergeCell ref="B2:G2"/>
    <mergeCell ref="F4:G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4606C-6DB8-4AF2-9700-9FED55C0ED34}">
  <dimension ref="B2:I24"/>
  <sheetViews>
    <sheetView showGridLines="0" zoomScale="80" zoomScaleNormal="80" workbookViewId="0">
      <selection activeCell="F4" sqref="F4"/>
    </sheetView>
  </sheetViews>
  <sheetFormatPr defaultRowHeight="14.4" x14ac:dyDescent="0.3"/>
  <cols>
    <col min="1" max="1" width="5.21875" style="2" customWidth="1"/>
    <col min="2" max="2" width="15.6640625" style="2" customWidth="1"/>
    <col min="3" max="3" width="14.6640625" style="2" customWidth="1"/>
    <col min="4" max="4" width="12.21875" style="2" customWidth="1"/>
    <col min="5" max="5" width="5" style="2" customWidth="1"/>
    <col min="6" max="6" width="12.109375" style="2" customWidth="1"/>
    <col min="7" max="7" width="14.77734375" style="2" customWidth="1"/>
    <col min="8" max="8" width="29.21875" style="2" customWidth="1"/>
    <col min="9" max="16384" width="8.88671875" style="2"/>
  </cols>
  <sheetData>
    <row r="2" spans="2:9" ht="19.95" customHeight="1" x14ac:dyDescent="0.3">
      <c r="B2" s="19" t="s">
        <v>29</v>
      </c>
      <c r="C2" s="20"/>
      <c r="D2" s="20"/>
      <c r="E2" s="20"/>
      <c r="F2" s="20"/>
      <c r="G2" s="21"/>
    </row>
    <row r="3" spans="2:9" ht="19.95" customHeight="1" x14ac:dyDescent="0.3"/>
    <row r="4" spans="2:9" ht="19.95" customHeight="1" x14ac:dyDescent="0.3">
      <c r="B4" s="7" t="s">
        <v>0</v>
      </c>
      <c r="C4" s="7" t="s">
        <v>1</v>
      </c>
      <c r="D4" s="7" t="s">
        <v>2</v>
      </c>
      <c r="E4" s="4"/>
      <c r="F4" s="11">
        <f>SUM(COUNTIFS(C5:C20,{"Red","Yellow"}))</f>
        <v>5</v>
      </c>
      <c r="G4" s="7" t="s">
        <v>22</v>
      </c>
      <c r="H4" s="3"/>
      <c r="I4" s="4"/>
    </row>
    <row r="5" spans="2:9" ht="19.95" customHeight="1" x14ac:dyDescent="0.3">
      <c r="B5" s="6" t="s">
        <v>7</v>
      </c>
      <c r="C5" s="6" t="s">
        <v>8</v>
      </c>
      <c r="D5" s="6" t="s">
        <v>15</v>
      </c>
      <c r="E5" s="4"/>
    </row>
    <row r="6" spans="2:9" ht="19.95" customHeight="1" x14ac:dyDescent="0.3">
      <c r="B6" s="6" t="s">
        <v>7</v>
      </c>
      <c r="C6" s="6" t="s">
        <v>9</v>
      </c>
      <c r="D6" s="6" t="s">
        <v>16</v>
      </c>
      <c r="E6" s="4"/>
    </row>
    <row r="7" spans="2:9" ht="19.95" customHeight="1" x14ac:dyDescent="0.3">
      <c r="B7" s="6" t="s">
        <v>7</v>
      </c>
      <c r="C7" s="6" t="s">
        <v>10</v>
      </c>
      <c r="D7" s="6" t="s">
        <v>18</v>
      </c>
      <c r="E7" s="4"/>
      <c r="I7" s="4"/>
    </row>
    <row r="8" spans="2:9" ht="19.95" customHeight="1" x14ac:dyDescent="0.3">
      <c r="B8" s="6" t="s">
        <v>7</v>
      </c>
      <c r="C8" s="6" t="s">
        <v>11</v>
      </c>
      <c r="D8" s="6" t="s">
        <v>17</v>
      </c>
    </row>
    <row r="9" spans="2:9" ht="19.95" customHeight="1" x14ac:dyDescent="0.3">
      <c r="B9" s="6" t="s">
        <v>7</v>
      </c>
      <c r="C9" s="6" t="s">
        <v>12</v>
      </c>
      <c r="D9" s="6" t="s">
        <v>19</v>
      </c>
    </row>
    <row r="10" spans="2:9" ht="19.95" customHeight="1" x14ac:dyDescent="0.3">
      <c r="B10" s="6" t="s">
        <v>7</v>
      </c>
      <c r="C10" s="6" t="s">
        <v>13</v>
      </c>
      <c r="D10" s="6" t="s">
        <v>15</v>
      </c>
    </row>
    <row r="11" spans="2:9" ht="19.95" customHeight="1" x14ac:dyDescent="0.3">
      <c r="B11" s="6" t="s">
        <v>7</v>
      </c>
      <c r="C11" s="6" t="s">
        <v>14</v>
      </c>
      <c r="D11" s="6" t="s">
        <v>16</v>
      </c>
    </row>
    <row r="12" spans="2:9" ht="19.95" customHeight="1" x14ac:dyDescent="0.3">
      <c r="B12" s="6" t="s">
        <v>20</v>
      </c>
      <c r="C12" s="6" t="s">
        <v>8</v>
      </c>
      <c r="D12" s="6" t="s">
        <v>18</v>
      </c>
    </row>
    <row r="13" spans="2:9" ht="19.95" customHeight="1" x14ac:dyDescent="0.3">
      <c r="B13" s="6" t="s">
        <v>20</v>
      </c>
      <c r="C13" s="6" t="s">
        <v>9</v>
      </c>
      <c r="D13" s="6" t="s">
        <v>17</v>
      </c>
    </row>
    <row r="14" spans="2:9" ht="19.95" customHeight="1" x14ac:dyDescent="0.3">
      <c r="B14" s="6" t="s">
        <v>20</v>
      </c>
      <c r="C14" s="6" t="s">
        <v>10</v>
      </c>
      <c r="D14" s="6" t="s">
        <v>19</v>
      </c>
    </row>
    <row r="15" spans="2:9" ht="19.95" customHeight="1" x14ac:dyDescent="0.3">
      <c r="B15" s="6" t="s">
        <v>20</v>
      </c>
      <c r="C15" s="6" t="s">
        <v>11</v>
      </c>
      <c r="D15" s="6" t="s">
        <v>15</v>
      </c>
    </row>
    <row r="16" spans="2:9" ht="19.95" customHeight="1" x14ac:dyDescent="0.3">
      <c r="B16" s="6" t="s">
        <v>20</v>
      </c>
      <c r="C16" s="6" t="s">
        <v>12</v>
      </c>
      <c r="D16" s="6" t="s">
        <v>16</v>
      </c>
    </row>
    <row r="17" spans="2:4" ht="19.95" customHeight="1" x14ac:dyDescent="0.3">
      <c r="B17" s="6" t="s">
        <v>20</v>
      </c>
      <c r="C17" s="6" t="s">
        <v>13</v>
      </c>
      <c r="D17" s="6" t="s">
        <v>18</v>
      </c>
    </row>
    <row r="18" spans="2:4" ht="19.95" customHeight="1" x14ac:dyDescent="0.3">
      <c r="B18" s="6" t="s">
        <v>20</v>
      </c>
      <c r="C18" s="6" t="s">
        <v>14</v>
      </c>
      <c r="D18" s="6" t="s">
        <v>17</v>
      </c>
    </row>
    <row r="19" spans="2:4" ht="19.95" customHeight="1" x14ac:dyDescent="0.3">
      <c r="B19" s="6" t="s">
        <v>21</v>
      </c>
      <c r="C19" s="6" t="s">
        <v>8</v>
      </c>
      <c r="D19" s="6" t="s">
        <v>19</v>
      </c>
    </row>
    <row r="20" spans="2:4" ht="19.95" customHeight="1" x14ac:dyDescent="0.3">
      <c r="B20" s="6" t="s">
        <v>21</v>
      </c>
      <c r="C20" s="6" t="s">
        <v>9</v>
      </c>
      <c r="D20" s="6" t="s">
        <v>15</v>
      </c>
    </row>
    <row r="21" spans="2:4" ht="19.95" customHeight="1" x14ac:dyDescent="0.3"/>
    <row r="22" spans="2:4" ht="19.95" customHeight="1" x14ac:dyDescent="0.3"/>
    <row r="23" spans="2:4" ht="19.95" customHeight="1" x14ac:dyDescent="0.3"/>
    <row r="24" spans="2:4" ht="19.95" customHeight="1" x14ac:dyDescent="0.3"/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C8E6C-8028-46A8-9712-C98D06D0CA9D}">
  <dimension ref="B2:J34"/>
  <sheetViews>
    <sheetView showGridLines="0" zoomScale="80" zoomScaleNormal="80" workbookViewId="0">
      <selection activeCell="I4" sqref="I4"/>
    </sheetView>
  </sheetViews>
  <sheetFormatPr defaultRowHeight="14.4" x14ac:dyDescent="0.3"/>
  <cols>
    <col min="1" max="1" width="3.109375" style="2" customWidth="1"/>
    <col min="2" max="2" width="15.6640625" style="2" customWidth="1"/>
    <col min="3" max="3" width="14.6640625" style="2" customWidth="1"/>
    <col min="4" max="4" width="12.21875" style="2" customWidth="1"/>
    <col min="5" max="5" width="14.6640625" style="2" customWidth="1"/>
    <col min="6" max="6" width="3.6640625" style="2" customWidth="1"/>
    <col min="7" max="7" width="12.109375" style="2" customWidth="1"/>
    <col min="8" max="8" width="14.77734375" style="2" customWidth="1"/>
    <col min="9" max="9" width="29.21875" style="2" customWidth="1"/>
    <col min="10" max="16384" width="8.88671875" style="2"/>
  </cols>
  <sheetData>
    <row r="2" spans="2:10" ht="19.95" customHeight="1" x14ac:dyDescent="0.3">
      <c r="B2" s="19" t="s">
        <v>74</v>
      </c>
      <c r="C2" s="20"/>
      <c r="D2" s="20"/>
      <c r="E2" s="20"/>
      <c r="F2" s="20"/>
      <c r="G2" s="20"/>
      <c r="H2" s="21"/>
    </row>
    <row r="3" spans="2:10" ht="19.95" customHeight="1" x14ac:dyDescent="0.3"/>
    <row r="4" spans="2:10" ht="19.95" customHeight="1" x14ac:dyDescent="0.3">
      <c r="B4" s="7" t="s">
        <v>0</v>
      </c>
      <c r="C4" s="7" t="s">
        <v>1</v>
      </c>
      <c r="D4" s="7" t="s">
        <v>2</v>
      </c>
      <c r="E4" s="7" t="s">
        <v>3</v>
      </c>
      <c r="F4" s="4"/>
      <c r="G4" s="18" t="s">
        <v>26</v>
      </c>
      <c r="H4" s="18"/>
      <c r="J4" s="4"/>
    </row>
    <row r="5" spans="2:10" ht="19.95" customHeight="1" x14ac:dyDescent="0.3">
      <c r="B5" s="6" t="s">
        <v>7</v>
      </c>
      <c r="C5" s="6" t="s">
        <v>8</v>
      </c>
      <c r="D5" s="6" t="s">
        <v>15</v>
      </c>
      <c r="E5" s="5">
        <v>20</v>
      </c>
      <c r="F5" s="4"/>
      <c r="G5" s="8" t="s">
        <v>20</v>
      </c>
      <c r="H5" s="7" t="s">
        <v>0</v>
      </c>
      <c r="I5" s="3"/>
      <c r="J5" s="4"/>
    </row>
    <row r="6" spans="2:10" ht="19.95" customHeight="1" x14ac:dyDescent="0.3">
      <c r="B6" s="6" t="s">
        <v>7</v>
      </c>
      <c r="C6" s="6" t="s">
        <v>9</v>
      </c>
      <c r="D6" s="6" t="s">
        <v>16</v>
      </c>
      <c r="E6" s="5">
        <v>30</v>
      </c>
      <c r="F6" s="4"/>
      <c r="G6" s="8" t="s">
        <v>13</v>
      </c>
      <c r="H6" s="7" t="s">
        <v>1</v>
      </c>
      <c r="I6" s="3"/>
      <c r="J6" s="4"/>
    </row>
    <row r="7" spans="2:10" ht="19.95" customHeight="1" x14ac:dyDescent="0.3">
      <c r="B7" s="6" t="s">
        <v>7</v>
      </c>
      <c r="C7" s="6" t="s">
        <v>10</v>
      </c>
      <c r="D7" s="6" t="s">
        <v>18</v>
      </c>
      <c r="E7" s="5">
        <v>50</v>
      </c>
      <c r="F7" s="4"/>
      <c r="G7" s="8" t="s">
        <v>18</v>
      </c>
      <c r="H7" s="7" t="s">
        <v>2</v>
      </c>
      <c r="I7" s="3"/>
      <c r="J7" s="4"/>
    </row>
    <row r="8" spans="2:10" ht="19.95" customHeight="1" x14ac:dyDescent="0.3">
      <c r="B8" s="6" t="s">
        <v>7</v>
      </c>
      <c r="C8" s="6" t="s">
        <v>11</v>
      </c>
      <c r="D8" s="6" t="s">
        <v>17</v>
      </c>
      <c r="E8" s="5">
        <v>55</v>
      </c>
      <c r="G8" s="9" cm="1">
        <f t="array" ref="G8">_xlfn._xlws.FILTER(E5:E20,(B5:B20=G5)*(C5:C20=G6)*(D5:D20=G7),"No Match")</f>
        <v>50</v>
      </c>
      <c r="H8" s="7" t="s">
        <v>3</v>
      </c>
      <c r="I8" s="3"/>
    </row>
    <row r="9" spans="2:10" ht="19.95" customHeight="1" x14ac:dyDescent="0.3">
      <c r="B9" s="6" t="s">
        <v>7</v>
      </c>
      <c r="C9" s="6" t="s">
        <v>12</v>
      </c>
      <c r="D9" s="6" t="s">
        <v>19</v>
      </c>
      <c r="E9" s="5">
        <v>70</v>
      </c>
    </row>
    <row r="10" spans="2:10" ht="19.95" customHeight="1" x14ac:dyDescent="0.3">
      <c r="B10" s="6" t="s">
        <v>7</v>
      </c>
      <c r="C10" s="6" t="s">
        <v>13</v>
      </c>
      <c r="D10" s="6" t="s">
        <v>15</v>
      </c>
      <c r="E10" s="5">
        <v>20</v>
      </c>
    </row>
    <row r="11" spans="2:10" ht="19.95" customHeight="1" x14ac:dyDescent="0.3">
      <c r="B11" s="6" t="s">
        <v>7</v>
      </c>
      <c r="C11" s="6" t="s">
        <v>14</v>
      </c>
      <c r="D11" s="6" t="s">
        <v>16</v>
      </c>
      <c r="E11" s="5">
        <v>30</v>
      </c>
    </row>
    <row r="12" spans="2:10" ht="19.95" customHeight="1" x14ac:dyDescent="0.3">
      <c r="B12" s="6" t="s">
        <v>20</v>
      </c>
      <c r="C12" s="6" t="s">
        <v>8</v>
      </c>
      <c r="D12" s="6" t="s">
        <v>18</v>
      </c>
      <c r="E12" s="5">
        <v>50</v>
      </c>
    </row>
    <row r="13" spans="2:10" ht="19.95" customHeight="1" x14ac:dyDescent="0.3">
      <c r="B13" s="6" t="s">
        <v>20</v>
      </c>
      <c r="C13" s="6" t="s">
        <v>9</v>
      </c>
      <c r="D13" s="6" t="s">
        <v>17</v>
      </c>
      <c r="E13" s="5">
        <v>55</v>
      </c>
    </row>
    <row r="14" spans="2:10" ht="19.95" customHeight="1" x14ac:dyDescent="0.3">
      <c r="B14" s="6" t="s">
        <v>20</v>
      </c>
      <c r="C14" s="6" t="s">
        <v>10</v>
      </c>
      <c r="D14" s="6" t="s">
        <v>19</v>
      </c>
      <c r="E14" s="5">
        <v>70</v>
      </c>
    </row>
    <row r="15" spans="2:10" ht="19.95" customHeight="1" x14ac:dyDescent="0.3">
      <c r="B15" s="6" t="s">
        <v>20</v>
      </c>
      <c r="C15" s="6" t="s">
        <v>11</v>
      </c>
      <c r="D15" s="6" t="s">
        <v>15</v>
      </c>
      <c r="E15" s="5">
        <v>20</v>
      </c>
    </row>
    <row r="16" spans="2:10" ht="19.95" customHeight="1" x14ac:dyDescent="0.3">
      <c r="B16" s="6" t="s">
        <v>20</v>
      </c>
      <c r="C16" s="6" t="s">
        <v>12</v>
      </c>
      <c r="D16" s="6" t="s">
        <v>16</v>
      </c>
      <c r="E16" s="5">
        <v>30</v>
      </c>
    </row>
    <row r="17" spans="2:5" ht="19.95" customHeight="1" x14ac:dyDescent="0.3">
      <c r="B17" s="6" t="s">
        <v>20</v>
      </c>
      <c r="C17" s="6" t="s">
        <v>13</v>
      </c>
      <c r="D17" s="6" t="s">
        <v>18</v>
      </c>
      <c r="E17" s="5">
        <v>50</v>
      </c>
    </row>
    <row r="18" spans="2:5" ht="19.95" customHeight="1" x14ac:dyDescent="0.3">
      <c r="B18" s="6" t="s">
        <v>20</v>
      </c>
      <c r="C18" s="6" t="s">
        <v>14</v>
      </c>
      <c r="D18" s="6" t="s">
        <v>17</v>
      </c>
      <c r="E18" s="5">
        <v>55</v>
      </c>
    </row>
    <row r="19" spans="2:5" ht="19.95" customHeight="1" x14ac:dyDescent="0.3">
      <c r="B19" s="6" t="s">
        <v>21</v>
      </c>
      <c r="C19" s="6" t="s">
        <v>8</v>
      </c>
      <c r="D19" s="6" t="s">
        <v>19</v>
      </c>
      <c r="E19" s="5">
        <v>70</v>
      </c>
    </row>
    <row r="20" spans="2:5" ht="19.95" customHeight="1" x14ac:dyDescent="0.3">
      <c r="B20" s="6" t="s">
        <v>21</v>
      </c>
      <c r="C20" s="6" t="s">
        <v>9</v>
      </c>
      <c r="D20" s="6" t="s">
        <v>15</v>
      </c>
      <c r="E20" s="5">
        <v>20</v>
      </c>
    </row>
    <row r="21" spans="2:5" ht="19.95" customHeight="1" x14ac:dyDescent="0.3"/>
    <row r="22" spans="2:5" ht="19.95" customHeight="1" x14ac:dyDescent="0.3"/>
    <row r="23" spans="2:5" ht="19.95" customHeight="1" x14ac:dyDescent="0.3"/>
    <row r="24" spans="2:5" ht="19.95" customHeight="1" x14ac:dyDescent="0.3"/>
    <row r="25" spans="2:5" ht="19.95" customHeight="1" x14ac:dyDescent="0.3"/>
    <row r="26" spans="2:5" ht="19.95" customHeight="1" x14ac:dyDescent="0.3"/>
    <row r="27" spans="2:5" ht="19.95" customHeight="1" x14ac:dyDescent="0.3"/>
    <row r="28" spans="2:5" ht="19.95" customHeight="1" x14ac:dyDescent="0.3"/>
    <row r="29" spans="2:5" ht="19.95" customHeight="1" x14ac:dyDescent="0.3"/>
    <row r="30" spans="2:5" ht="19.95" customHeight="1" x14ac:dyDescent="0.3"/>
    <row r="31" spans="2:5" ht="19.95" customHeight="1" x14ac:dyDescent="0.3"/>
    <row r="32" spans="2:5" ht="19.95" customHeight="1" x14ac:dyDescent="0.3"/>
    <row r="33" ht="19.95" customHeight="1" x14ac:dyDescent="0.3"/>
    <row r="34" ht="19.95" customHeight="1" x14ac:dyDescent="0.3"/>
  </sheetData>
  <mergeCells count="2">
    <mergeCell ref="B2:H2"/>
    <mergeCell ref="G4:H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C1472-6871-44D3-91D4-03B13CCFE559}">
  <dimension ref="B2:D18"/>
  <sheetViews>
    <sheetView showGridLines="0" workbookViewId="0">
      <selection activeCell="B2" sqref="B2:D4"/>
    </sheetView>
  </sheetViews>
  <sheetFormatPr defaultColWidth="9.109375" defaultRowHeight="19.95" customHeight="1" x14ac:dyDescent="0.3"/>
  <cols>
    <col min="1" max="1" width="3.5546875" style="1" customWidth="1"/>
    <col min="2" max="2" width="19" style="1" customWidth="1"/>
    <col min="3" max="3" width="16" style="1" customWidth="1"/>
    <col min="4" max="4" width="25.109375" style="1" customWidth="1"/>
    <col min="5" max="5" width="96.5546875" style="1" customWidth="1"/>
    <col min="6" max="6" width="18.33203125" style="1" customWidth="1"/>
    <col min="7" max="7" width="14.6640625" style="1" customWidth="1"/>
    <col min="8" max="8" width="35.6640625" style="1" customWidth="1"/>
    <col min="9" max="16384" width="9.109375" style="1"/>
  </cols>
  <sheetData>
    <row r="2" spans="2:4" ht="19.95" customHeight="1" x14ac:dyDescent="0.3">
      <c r="B2" s="18" t="s">
        <v>57</v>
      </c>
      <c r="C2" s="18"/>
      <c r="D2" s="18"/>
    </row>
    <row r="4" spans="2:4" ht="19.95" customHeight="1" x14ac:dyDescent="0.3">
      <c r="B4" s="7" t="s">
        <v>30</v>
      </c>
      <c r="C4" s="7" t="s">
        <v>31</v>
      </c>
      <c r="D4" s="7" t="s">
        <v>32</v>
      </c>
    </row>
    <row r="5" spans="2:4" ht="19.95" customHeight="1" x14ac:dyDescent="0.3">
      <c r="B5" s="6" t="s">
        <v>33</v>
      </c>
      <c r="C5" s="6" t="s">
        <v>34</v>
      </c>
      <c r="D5" s="6" t="s">
        <v>35</v>
      </c>
    </row>
    <row r="6" spans="2:4" ht="19.95" customHeight="1" x14ac:dyDescent="0.3">
      <c r="B6" s="6" t="s">
        <v>36</v>
      </c>
      <c r="C6" s="6" t="s">
        <v>37</v>
      </c>
      <c r="D6" s="6" t="s">
        <v>38</v>
      </c>
    </row>
    <row r="7" spans="2:4" ht="19.95" customHeight="1" x14ac:dyDescent="0.3">
      <c r="B7" s="6" t="s">
        <v>39</v>
      </c>
      <c r="C7" s="6" t="s">
        <v>40</v>
      </c>
      <c r="D7" s="6" t="s">
        <v>41</v>
      </c>
    </row>
    <row r="8" spans="2:4" ht="19.95" customHeight="1" x14ac:dyDescent="0.3">
      <c r="B8" s="6" t="s">
        <v>42</v>
      </c>
      <c r="C8" s="6" t="s">
        <v>43</v>
      </c>
      <c r="D8" s="6" t="s">
        <v>44</v>
      </c>
    </row>
    <row r="9" spans="2:4" ht="19.95" customHeight="1" x14ac:dyDescent="0.3">
      <c r="B9" s="6" t="s">
        <v>45</v>
      </c>
      <c r="C9" s="6" t="s">
        <v>46</v>
      </c>
      <c r="D9" s="6" t="s">
        <v>38</v>
      </c>
    </row>
    <row r="10" spans="2:4" ht="19.95" customHeight="1" x14ac:dyDescent="0.3">
      <c r="B10" s="6" t="s">
        <v>47</v>
      </c>
      <c r="C10" s="6" t="s">
        <v>48</v>
      </c>
      <c r="D10" s="6" t="s">
        <v>35</v>
      </c>
    </row>
    <row r="11" spans="2:4" ht="19.95" customHeight="1" x14ac:dyDescent="0.3">
      <c r="B11" s="6" t="s">
        <v>49</v>
      </c>
      <c r="C11" s="6" t="s">
        <v>50</v>
      </c>
      <c r="D11" s="6" t="s">
        <v>38</v>
      </c>
    </row>
    <row r="12" spans="2:4" ht="19.95" customHeight="1" x14ac:dyDescent="0.3">
      <c r="B12" s="6" t="s">
        <v>51</v>
      </c>
      <c r="C12" s="6" t="s">
        <v>52</v>
      </c>
      <c r="D12" s="6" t="s">
        <v>44</v>
      </c>
    </row>
    <row r="13" spans="2:4" ht="19.95" customHeight="1" x14ac:dyDescent="0.3">
      <c r="B13" s="6" t="s">
        <v>53</v>
      </c>
      <c r="C13" s="6" t="s">
        <v>54</v>
      </c>
      <c r="D13" s="6" t="s">
        <v>41</v>
      </c>
    </row>
    <row r="14" spans="2:4" ht="19.95" customHeight="1" x14ac:dyDescent="0.3">
      <c r="B14" s="6" t="s">
        <v>55</v>
      </c>
      <c r="C14" s="6" t="s">
        <v>56</v>
      </c>
      <c r="D14" s="6" t="s">
        <v>44</v>
      </c>
    </row>
    <row r="16" spans="2:4" ht="19.95" customHeight="1" x14ac:dyDescent="0.3">
      <c r="B16" s="7" t="s">
        <v>30</v>
      </c>
      <c r="C16" s="6" t="s">
        <v>51</v>
      </c>
    </row>
    <row r="17" spans="2:3" ht="19.95" customHeight="1" x14ac:dyDescent="0.3">
      <c r="B17" s="7" t="s">
        <v>31</v>
      </c>
      <c r="C17" s="6" t="s">
        <v>52</v>
      </c>
    </row>
    <row r="18" spans="2:3" ht="19.95" customHeight="1" x14ac:dyDescent="0.3">
      <c r="B18" s="7" t="s">
        <v>32</v>
      </c>
      <c r="C18" s="6" t="str" cm="1">
        <f t="array" ref="C18">INDEX(D5:D14,MATCH(1,(B5:B14=C16)*(C5:C14=C17),0))</f>
        <v>Production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10504-0420-4FEA-9BED-453F5E09C9A4}">
  <dimension ref="B2:L10"/>
  <sheetViews>
    <sheetView showGridLines="0" workbookViewId="0">
      <selection activeCell="B2" sqref="B2:L2"/>
    </sheetView>
  </sheetViews>
  <sheetFormatPr defaultColWidth="12.6640625" defaultRowHeight="19.95" customHeight="1" x14ac:dyDescent="0.3"/>
  <cols>
    <col min="1" max="1" width="5.6640625" style="1" customWidth="1"/>
    <col min="2" max="2" width="14.33203125" style="1" customWidth="1"/>
    <col min="3" max="3" width="16.33203125" style="1" customWidth="1"/>
    <col min="4" max="7" width="0" style="1" hidden="1" customWidth="1"/>
    <col min="8" max="8" width="13.88671875" style="1" hidden="1" customWidth="1"/>
    <col min="9" max="10" width="13.6640625" style="1" customWidth="1"/>
    <col min="11" max="11" width="13.33203125" style="1" customWidth="1"/>
    <col min="12" max="12" width="14.88671875" style="1" customWidth="1"/>
    <col min="13" max="13" width="45.109375" style="1" customWidth="1"/>
    <col min="14" max="16384" width="12.6640625" style="1"/>
  </cols>
  <sheetData>
    <row r="2" spans="2:12" ht="19.95" customHeight="1" x14ac:dyDescent="0.3">
      <c r="B2" s="19" t="s">
        <v>58</v>
      </c>
      <c r="C2" s="20"/>
      <c r="D2" s="20"/>
      <c r="E2" s="20"/>
      <c r="F2" s="20"/>
      <c r="G2" s="20"/>
      <c r="H2" s="20"/>
      <c r="I2" s="20"/>
      <c r="J2" s="20"/>
      <c r="K2" s="20"/>
      <c r="L2" s="20"/>
    </row>
    <row r="4" spans="2:12" ht="19.95" customHeight="1" x14ac:dyDescent="0.3">
      <c r="B4" s="7" t="s">
        <v>30</v>
      </c>
      <c r="C4" s="6" t="s">
        <v>33</v>
      </c>
      <c r="D4" s="6" t="s">
        <v>36</v>
      </c>
      <c r="E4" s="6" t="s">
        <v>39</v>
      </c>
      <c r="F4" s="6" t="s">
        <v>42</v>
      </c>
      <c r="G4" s="6" t="s">
        <v>45</v>
      </c>
      <c r="H4" s="6" t="s">
        <v>47</v>
      </c>
      <c r="I4" s="6" t="s">
        <v>49</v>
      </c>
      <c r="J4" s="6" t="s">
        <v>51</v>
      </c>
      <c r="K4" s="6" t="s">
        <v>53</v>
      </c>
      <c r="L4" s="6" t="s">
        <v>55</v>
      </c>
    </row>
    <row r="5" spans="2:12" ht="19.95" customHeight="1" x14ac:dyDescent="0.3">
      <c r="B5" s="7" t="s">
        <v>31</v>
      </c>
      <c r="C5" s="6" t="s">
        <v>34</v>
      </c>
      <c r="D5" s="6" t="s">
        <v>37</v>
      </c>
      <c r="E5" s="6" t="s">
        <v>40</v>
      </c>
      <c r="F5" s="6" t="s">
        <v>43</v>
      </c>
      <c r="G5" s="6" t="s">
        <v>46</v>
      </c>
      <c r="H5" s="6" t="s">
        <v>48</v>
      </c>
      <c r="I5" s="6" t="s">
        <v>50</v>
      </c>
      <c r="J5" s="6" t="s">
        <v>52</v>
      </c>
      <c r="K5" s="6" t="s">
        <v>54</v>
      </c>
      <c r="L5" s="6" t="s">
        <v>56</v>
      </c>
    </row>
    <row r="6" spans="2:12" ht="19.95" customHeight="1" x14ac:dyDescent="0.3">
      <c r="B6" s="7" t="s">
        <v>32</v>
      </c>
      <c r="C6" s="6" t="s">
        <v>35</v>
      </c>
      <c r="D6" s="6" t="s">
        <v>38</v>
      </c>
      <c r="E6" s="6" t="s">
        <v>41</v>
      </c>
      <c r="F6" s="6" t="s">
        <v>44</v>
      </c>
      <c r="G6" s="6" t="s">
        <v>38</v>
      </c>
      <c r="H6" s="6" t="s">
        <v>35</v>
      </c>
      <c r="I6" s="6" t="s">
        <v>38</v>
      </c>
      <c r="J6" s="6" t="s">
        <v>44</v>
      </c>
      <c r="K6" s="6" t="s">
        <v>41</v>
      </c>
      <c r="L6" s="6" t="s">
        <v>44</v>
      </c>
    </row>
    <row r="8" spans="2:12" ht="19.95" customHeight="1" x14ac:dyDescent="0.3">
      <c r="B8" s="7" t="s">
        <v>30</v>
      </c>
      <c r="C8" s="6" t="s">
        <v>51</v>
      </c>
    </row>
    <row r="9" spans="2:12" ht="19.95" customHeight="1" x14ac:dyDescent="0.3">
      <c r="B9" s="7" t="s">
        <v>31</v>
      </c>
      <c r="C9" s="6" t="s">
        <v>52</v>
      </c>
    </row>
    <row r="10" spans="2:12" ht="19.95" customHeight="1" x14ac:dyDescent="0.3">
      <c r="B10" s="7" t="s">
        <v>32</v>
      </c>
      <c r="C10" s="6" t="str" cm="1">
        <f t="array" ref="C10">INDEX(C6:L6,MATCH(1,(C4:L4=C8)*(C5:L5=C9),0))</f>
        <v>Production</v>
      </c>
    </row>
  </sheetData>
  <mergeCells count="1">
    <mergeCell ref="B2:L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D05A8-F53D-4842-8005-19EDCFDEE40C}">
  <dimension ref="B2:D15"/>
  <sheetViews>
    <sheetView showGridLines="0" workbookViewId="0">
      <selection activeCell="I12" sqref="I12"/>
    </sheetView>
  </sheetViews>
  <sheetFormatPr defaultRowHeight="19.95" customHeight="1" x14ac:dyDescent="0.3"/>
  <cols>
    <col min="1" max="1" width="4.6640625" customWidth="1"/>
    <col min="2" max="2" width="12.5546875" customWidth="1"/>
    <col min="3" max="3" width="17.6640625" customWidth="1"/>
    <col min="4" max="4" width="17" customWidth="1"/>
  </cols>
  <sheetData>
    <row r="2" spans="2:4" ht="19.95" customHeight="1" x14ac:dyDescent="0.3">
      <c r="B2" s="18" t="s">
        <v>73</v>
      </c>
      <c r="C2" s="18"/>
      <c r="D2" s="18"/>
    </row>
    <row r="3" spans="2:4" ht="19.95" customHeight="1" x14ac:dyDescent="0.3">
      <c r="B3" s="1"/>
      <c r="C3" s="1"/>
      <c r="D3" s="1"/>
    </row>
    <row r="4" spans="2:4" ht="19.95" customHeight="1" x14ac:dyDescent="0.3">
      <c r="B4" s="7" t="s">
        <v>59</v>
      </c>
      <c r="C4" s="7" t="s">
        <v>60</v>
      </c>
      <c r="D4" s="7" t="s">
        <v>61</v>
      </c>
    </row>
    <row r="5" spans="2:4" ht="19.95" customHeight="1" x14ac:dyDescent="0.3">
      <c r="B5" s="6" t="s">
        <v>62</v>
      </c>
      <c r="C5" s="6" t="s">
        <v>63</v>
      </c>
      <c r="D5" s="12">
        <v>2000</v>
      </c>
    </row>
    <row r="6" spans="2:4" ht="19.95" customHeight="1" x14ac:dyDescent="0.3">
      <c r="B6" s="6" t="s">
        <v>64</v>
      </c>
      <c r="C6" s="6" t="s">
        <v>65</v>
      </c>
      <c r="D6" s="12">
        <v>6000</v>
      </c>
    </row>
    <row r="7" spans="2:4" ht="19.95" customHeight="1" x14ac:dyDescent="0.3">
      <c r="B7" s="6" t="s">
        <v>66</v>
      </c>
      <c r="C7" s="6" t="s">
        <v>67</v>
      </c>
      <c r="D7" s="12">
        <v>10000</v>
      </c>
    </row>
    <row r="8" spans="2:4" ht="19.95" customHeight="1" x14ac:dyDescent="0.3">
      <c r="B8" s="6" t="s">
        <v>62</v>
      </c>
      <c r="C8" s="6" t="s">
        <v>68</v>
      </c>
      <c r="D8" s="12">
        <v>20000</v>
      </c>
    </row>
    <row r="9" spans="2:4" ht="19.95" customHeight="1" x14ac:dyDescent="0.3">
      <c r="B9" s="6" t="s">
        <v>62</v>
      </c>
      <c r="C9" s="6" t="s">
        <v>69</v>
      </c>
      <c r="D9" s="12">
        <v>6000</v>
      </c>
    </row>
    <row r="10" spans="2:4" ht="19.95" customHeight="1" x14ac:dyDescent="0.3">
      <c r="B10" s="6" t="s">
        <v>66</v>
      </c>
      <c r="C10" s="6" t="s">
        <v>63</v>
      </c>
      <c r="D10" s="12">
        <v>9500</v>
      </c>
    </row>
    <row r="11" spans="2:4" ht="19.95" customHeight="1" x14ac:dyDescent="0.3">
      <c r="B11" s="6" t="s">
        <v>62</v>
      </c>
      <c r="C11" s="6" t="s">
        <v>67</v>
      </c>
      <c r="D11" s="12">
        <v>8500</v>
      </c>
    </row>
    <row r="12" spans="2:4" ht="19.95" customHeight="1" x14ac:dyDescent="0.3">
      <c r="B12" s="6" t="s">
        <v>64</v>
      </c>
      <c r="C12" s="6" t="s">
        <v>63</v>
      </c>
      <c r="D12" s="12">
        <v>7700</v>
      </c>
    </row>
    <row r="13" spans="2:4" ht="19.95" customHeight="1" x14ac:dyDescent="0.3">
      <c r="B13" s="6" t="s">
        <v>66</v>
      </c>
      <c r="C13" s="6" t="s">
        <v>70</v>
      </c>
      <c r="D13" s="12">
        <v>5600</v>
      </c>
    </row>
    <row r="14" spans="2:4" ht="19.95" customHeight="1" x14ac:dyDescent="0.3">
      <c r="B14" s="6" t="s">
        <v>66</v>
      </c>
      <c r="C14" s="6" t="s">
        <v>71</v>
      </c>
      <c r="D14" s="12">
        <v>3400</v>
      </c>
    </row>
    <row r="15" spans="2:4" ht="19.95" customHeight="1" x14ac:dyDescent="0.3">
      <c r="B15" s="6" t="s">
        <v>64</v>
      </c>
      <c r="C15" s="6" t="s">
        <v>69</v>
      </c>
      <c r="D15" s="12">
        <v>12000</v>
      </c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dataset</vt:lpstr>
      <vt:lpstr>1. Array Formula</vt:lpstr>
      <vt:lpstr>2. Non-Array Formula</vt:lpstr>
      <vt:lpstr>3.1 COUNTIFS Formula - AND</vt:lpstr>
      <vt:lpstr>3.2 COUNTIFS Formula - OR</vt:lpstr>
      <vt:lpstr>4. Using FILTER Function</vt:lpstr>
      <vt:lpstr>Vertical </vt:lpstr>
      <vt:lpstr>horizanotal</vt:lpstr>
      <vt:lpstr>Data</vt:lpstr>
      <vt:lpstr>M01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Chinmoy Mondol</dc:creator>
  <cp:lastModifiedBy>osman goni ridwan</cp:lastModifiedBy>
  <dcterms:created xsi:type="dcterms:W3CDTF">2015-06-05T18:17:20Z</dcterms:created>
  <dcterms:modified xsi:type="dcterms:W3CDTF">2022-10-20T08:51:18Z</dcterms:modified>
</cp:coreProperties>
</file>