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G:\User's File\Tanim\SOFTEKO\Articles\6790_67-0094\"/>
    </mc:Choice>
  </mc:AlternateContent>
  <xr:revisionPtr revIDLastSave="0" documentId="13_ncr:1_{DD696C52-4928-4BE6-9728-B1DD4F937009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For Specific Value" sheetId="53" r:id="rId1"/>
    <sheet name="Calculator" sheetId="65" r:id="rId2"/>
    <sheet name="Cooling Time Table" sheetId="66" r:id="rId3"/>
  </sheets>
  <definedNames>
    <definedName name="Commission_Rat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65" l="1"/>
  <c r="C12" i="65"/>
  <c r="C11" i="65"/>
  <c r="C7" i="65"/>
  <c r="C8" i="65" s="1"/>
</calcChain>
</file>

<file path=xl/sharedStrings.xml><?xml version="1.0" encoding="utf-8"?>
<sst xmlns="http://schemas.openxmlformats.org/spreadsheetml/2006/main" count="47" uniqueCount="41">
  <si>
    <t>Heading</t>
  </si>
  <si>
    <t>Value</t>
  </si>
  <si>
    <t>Weight of Single Product</t>
  </si>
  <si>
    <t>Number of Points</t>
  </si>
  <si>
    <t>Weight of Nozzle</t>
  </si>
  <si>
    <t>Maximum Injection Speed (Gram/s)</t>
  </si>
  <si>
    <t>Driven time for Screw to Start and Stop</t>
  </si>
  <si>
    <t>Total Amount of Shot Weight</t>
  </si>
  <si>
    <t>Assumed Pressurized Holding Time</t>
  </si>
  <si>
    <t>Pressurized Holding Time</t>
  </si>
  <si>
    <t>Screw Driving Time</t>
  </si>
  <si>
    <t>Plastic Shot Weight</t>
  </si>
  <si>
    <t>Plasticizing Capacity</t>
  </si>
  <si>
    <t>Operating Cycle Time</t>
  </si>
  <si>
    <t>Cooling Time</t>
  </si>
  <si>
    <t>Total Ejection, Drop, Robot Time</t>
  </si>
  <si>
    <t>80T~200T: 1~2S; 200T~500T: 2~3S; 500T~1000T: 3~4S</t>
  </si>
  <si>
    <t>1 ~ 3S</t>
  </si>
  <si>
    <t>80T~200T: 4~8S; 200T~500T: 6~10S; 500T~1000T: 8~15S</t>
  </si>
  <si>
    <t>Light Products: 1~3S ; Heavy Products: 3~8S</t>
  </si>
  <si>
    <t>Sample Dataset</t>
  </si>
  <si>
    <t>Injection Molding Cycle Time Calculator</t>
  </si>
  <si>
    <t>Injection Time</t>
  </si>
  <si>
    <t>Melting / Charging Time</t>
  </si>
  <si>
    <t>Total Operating Time</t>
  </si>
  <si>
    <t>Material</t>
  </si>
  <si>
    <t>ABS</t>
  </si>
  <si>
    <t>PS</t>
  </si>
  <si>
    <t>HDPE</t>
  </si>
  <si>
    <t>LDPE</t>
  </si>
  <si>
    <t>PA66</t>
  </si>
  <si>
    <t>PC</t>
  </si>
  <si>
    <t>PMMA</t>
  </si>
  <si>
    <t>POM</t>
  </si>
  <si>
    <t>PP</t>
  </si>
  <si>
    <t>PVC (soft)</t>
  </si>
  <si>
    <t>PVC(hard)</t>
  </si>
  <si>
    <t>Cooling Time for Materials</t>
  </si>
  <si>
    <t>Thickness</t>
  </si>
  <si>
    <t>Thickness in mm</t>
  </si>
  <si>
    <t>Total Injection Molding Cycle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</si>
</sst>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5" fillId="5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3" fillId="6" borderId="2" xfId="2" applyFont="1" applyFill="1" applyBorder="1" applyAlignment="1">
      <alignment horizontal="center" vertical="center"/>
    </xf>
    <xf numFmtId="0" fontId="6" fillId="5" borderId="0" xfId="3" applyFont="1" applyAlignment="1">
      <alignment horizontal="center" vertical="center"/>
    </xf>
    <xf numFmtId="0" fontId="3" fillId="6" borderId="4" xfId="2" applyFont="1" applyFill="1" applyBorder="1" applyAlignment="1">
      <alignment horizontal="center" vertical="center"/>
    </xf>
    <xf numFmtId="0" fontId="3" fillId="6" borderId="5" xfId="2" applyFont="1" applyFill="1" applyBorder="1" applyAlignment="1">
      <alignment horizontal="center" vertical="center"/>
    </xf>
    <xf numFmtId="0" fontId="3" fillId="6" borderId="6" xfId="2" applyFont="1" applyFill="1" applyBorder="1" applyAlignment="1">
      <alignment horizontal="center" vertical="center"/>
    </xf>
    <xf numFmtId="0" fontId="3" fillId="6" borderId="7" xfId="2" applyFont="1" applyFill="1" applyBorder="1" applyAlignment="1">
      <alignment horizontal="center" vertical="center"/>
    </xf>
    <xf numFmtId="0" fontId="3" fillId="6" borderId="3" xfId="2" applyFont="1" applyFill="1" applyBorder="1" applyAlignment="1">
      <alignment horizontal="center" vertical="center"/>
    </xf>
  </cellXfs>
  <cellStyles count="4">
    <cellStyle name="60% - Accent6" xfId="3" builtinId="52"/>
    <cellStyle name="Accent6" xfId="2" builtinId="49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BF51-1273-4BE9-8477-D21D161535ED}">
  <dimension ref="B2:H15"/>
  <sheetViews>
    <sheetView showGridLines="0" workbookViewId="0">
      <selection activeCell="B2" sqref="B2:C2"/>
    </sheetView>
  </sheetViews>
  <sheetFormatPr defaultRowHeight="20.100000000000001" customHeight="1" x14ac:dyDescent="0.25"/>
  <cols>
    <col min="1" max="1" width="2.85546875" style="1" customWidth="1"/>
    <col min="2" max="2" width="37" style="1" customWidth="1"/>
    <col min="3" max="3" width="52.85546875" style="1" customWidth="1"/>
    <col min="4" max="4" width="38.7109375" style="1" customWidth="1"/>
    <col min="5" max="5" width="15.140625" style="1" customWidth="1"/>
    <col min="6" max="6" width="35.140625" style="1" customWidth="1"/>
    <col min="7" max="7" width="12.5703125" style="1" customWidth="1"/>
    <col min="8" max="16384" width="9.140625" style="1"/>
  </cols>
  <sheetData>
    <row r="2" spans="2:8" ht="20.100000000000001" customHeight="1" x14ac:dyDescent="0.25">
      <c r="B2" s="6" t="s">
        <v>20</v>
      </c>
      <c r="C2" s="6"/>
    </row>
    <row r="4" spans="2:8" ht="20.100000000000001" customHeight="1" x14ac:dyDescent="0.25">
      <c r="B4" s="4" t="s">
        <v>0</v>
      </c>
      <c r="C4" s="4" t="s">
        <v>1</v>
      </c>
    </row>
    <row r="5" spans="2:8" ht="20.100000000000001" customHeight="1" x14ac:dyDescent="0.25">
      <c r="B5" s="3" t="s">
        <v>2</v>
      </c>
      <c r="C5" s="5"/>
    </row>
    <row r="6" spans="2:8" ht="20.100000000000001" customHeight="1" x14ac:dyDescent="0.25">
      <c r="B6" s="3" t="s">
        <v>3</v>
      </c>
      <c r="C6" s="5"/>
    </row>
    <row r="7" spans="2:8" ht="20.100000000000001" customHeight="1" x14ac:dyDescent="0.25">
      <c r="B7" s="3" t="s">
        <v>4</v>
      </c>
      <c r="C7" s="3"/>
    </row>
    <row r="8" spans="2:8" ht="20.100000000000001" customHeight="1" x14ac:dyDescent="0.25">
      <c r="B8" s="3" t="s">
        <v>5</v>
      </c>
      <c r="C8" s="3"/>
    </row>
    <row r="9" spans="2:8" s="2" customFormat="1" ht="20.100000000000001" customHeight="1" x14ac:dyDescent="0.25">
      <c r="B9" s="3" t="s">
        <v>6</v>
      </c>
      <c r="C9" s="3"/>
      <c r="D9" s="1"/>
      <c r="E9" s="1"/>
      <c r="F9" s="1"/>
      <c r="G9" s="1"/>
      <c r="H9" s="1"/>
    </row>
    <row r="10" spans="2:8" ht="20.100000000000001" customHeight="1" x14ac:dyDescent="0.25">
      <c r="B10" s="3" t="s">
        <v>9</v>
      </c>
      <c r="C10" s="3" t="s">
        <v>17</v>
      </c>
    </row>
    <row r="11" spans="2:8" ht="20.100000000000001" customHeight="1" x14ac:dyDescent="0.25">
      <c r="B11" s="3" t="s">
        <v>10</v>
      </c>
      <c r="C11" s="3" t="s">
        <v>16</v>
      </c>
    </row>
    <row r="12" spans="2:8" ht="20.100000000000001" customHeight="1" x14ac:dyDescent="0.25">
      <c r="B12" s="3" t="s">
        <v>11</v>
      </c>
      <c r="C12" s="3"/>
    </row>
    <row r="13" spans="2:8" ht="20.100000000000001" customHeight="1" x14ac:dyDescent="0.25">
      <c r="B13" s="3" t="s">
        <v>12</v>
      </c>
      <c r="C13" s="3"/>
    </row>
    <row r="14" spans="2:8" ht="20.100000000000001" customHeight="1" x14ac:dyDescent="0.25">
      <c r="B14" s="3" t="s">
        <v>13</v>
      </c>
      <c r="C14" s="3" t="s">
        <v>18</v>
      </c>
    </row>
    <row r="15" spans="2:8" ht="20.100000000000001" customHeight="1" x14ac:dyDescent="0.25">
      <c r="B15" s="3" t="s">
        <v>15</v>
      </c>
      <c r="C15" s="3" t="s">
        <v>19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A3AA-90AD-42C7-A98C-C0EB95861E50}">
  <dimension ref="B2:H15"/>
  <sheetViews>
    <sheetView showGridLines="0" tabSelected="1" workbookViewId="0">
      <selection activeCell="F16" sqref="F16"/>
    </sheetView>
  </sheetViews>
  <sheetFormatPr defaultRowHeight="20.100000000000001" customHeight="1" x14ac:dyDescent="0.25"/>
  <cols>
    <col min="1" max="1" width="2.85546875" style="1" customWidth="1"/>
    <col min="2" max="2" width="37" style="1" customWidth="1"/>
    <col min="3" max="3" width="31.7109375" style="1" customWidth="1"/>
    <col min="4" max="4" width="38.7109375" style="1" customWidth="1"/>
    <col min="5" max="5" width="15.140625" style="1" customWidth="1"/>
    <col min="6" max="6" width="35.140625" style="1" customWidth="1"/>
    <col min="7" max="7" width="12.5703125" style="1" customWidth="1"/>
    <col min="8" max="16384" width="9.140625" style="1"/>
  </cols>
  <sheetData>
    <row r="2" spans="2:8" ht="20.100000000000001" customHeight="1" x14ac:dyDescent="0.25">
      <c r="B2" s="6" t="s">
        <v>21</v>
      </c>
      <c r="C2" s="6"/>
    </row>
    <row r="4" spans="2:8" ht="20.100000000000001" customHeight="1" x14ac:dyDescent="0.25">
      <c r="B4" s="4" t="s">
        <v>0</v>
      </c>
      <c r="C4" s="4" t="s">
        <v>1</v>
      </c>
    </row>
    <row r="5" spans="2:8" ht="20.100000000000001" customHeight="1" x14ac:dyDescent="0.25">
      <c r="B5" s="3" t="s">
        <v>25</v>
      </c>
      <c r="C5" s="3" t="s">
        <v>35</v>
      </c>
    </row>
    <row r="6" spans="2:8" ht="20.100000000000001" customHeight="1" x14ac:dyDescent="0.25">
      <c r="B6" s="3" t="s">
        <v>38</v>
      </c>
      <c r="C6" s="3">
        <v>6</v>
      </c>
    </row>
    <row r="7" spans="2:8" ht="20.100000000000001" customHeight="1" x14ac:dyDescent="0.25">
      <c r="B7" s="3" t="s">
        <v>7</v>
      </c>
      <c r="C7" s="5">
        <f>('For Specific Value'!C5*'For Specific Value'!C6)+'For Specific Value'!C7</f>
        <v>0</v>
      </c>
    </row>
    <row r="8" spans="2:8" ht="20.100000000000001" customHeight="1" x14ac:dyDescent="0.25">
      <c r="B8" s="3" t="s">
        <v>22</v>
      </c>
      <c r="C8" s="5">
        <f>ABS((C7/20)-(0.5*'For Specific Value'!C8))+'For Specific Value'!C9</f>
        <v>0</v>
      </c>
    </row>
    <row r="9" spans="2:8" ht="20.100000000000001" customHeight="1" x14ac:dyDescent="0.25">
      <c r="B9" s="3" t="s">
        <v>8</v>
      </c>
      <c r="C9" s="3"/>
    </row>
    <row r="10" spans="2:8" ht="20.100000000000001" customHeight="1" x14ac:dyDescent="0.25">
      <c r="B10" s="3" t="s">
        <v>10</v>
      </c>
      <c r="C10" s="3"/>
    </row>
    <row r="11" spans="2:8" s="2" customFormat="1" ht="20.100000000000001" customHeight="1" x14ac:dyDescent="0.25">
      <c r="B11" s="3" t="s">
        <v>23</v>
      </c>
      <c r="C11" s="3" t="e">
        <f>'For Specific Value'!C12/'For Specific Value'!C13</f>
        <v>#DIV/0!</v>
      </c>
      <c r="D11" s="1"/>
      <c r="E11" s="1"/>
      <c r="F11" s="1"/>
      <c r="G11" s="1"/>
      <c r="H11" s="1"/>
    </row>
    <row r="12" spans="2:8" ht="20.100000000000001" customHeight="1" x14ac:dyDescent="0.25">
      <c r="B12" s="3" t="s">
        <v>14</v>
      </c>
      <c r="C12" s="3">
        <f>INDEX('Cooling Time Table'!B4:H16,MATCH(Calculator!C5,'Cooling Time Table'!B4:B16,0),MATCH(C6,'Cooling Time Table'!B5:H5,0))</f>
        <v>80.3</v>
      </c>
    </row>
    <row r="13" spans="2:8" ht="20.100000000000001" customHeight="1" x14ac:dyDescent="0.25">
      <c r="B13" s="3" t="s">
        <v>24</v>
      </c>
      <c r="C13" s="3"/>
    </row>
    <row r="14" spans="2:8" ht="20.100000000000001" customHeight="1" x14ac:dyDescent="0.25">
      <c r="B14" s="3" t="s">
        <v>15</v>
      </c>
      <c r="C14" s="3"/>
    </row>
    <row r="15" spans="2:8" ht="20.100000000000001" customHeight="1" x14ac:dyDescent="0.25">
      <c r="B15" s="4" t="s">
        <v>40</v>
      </c>
      <c r="C15" s="3" t="e">
        <f>SUM(C8:C14)</f>
        <v>#DIV/0!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B32F-0B65-40BD-8A0E-8068647FFD03}">
  <dimension ref="B2:H16"/>
  <sheetViews>
    <sheetView showGridLines="0" workbookViewId="0">
      <selection activeCell="C6" sqref="C6"/>
    </sheetView>
  </sheetViews>
  <sheetFormatPr defaultRowHeight="20.100000000000001" customHeight="1" x14ac:dyDescent="0.25"/>
  <cols>
    <col min="2" max="2" width="9.85546875" customWidth="1"/>
    <col min="3" max="3" width="16.28515625" customWidth="1"/>
    <col min="4" max="4" width="16.42578125" customWidth="1"/>
    <col min="5" max="5" width="16" customWidth="1"/>
    <col min="6" max="6" width="16.28515625" customWidth="1"/>
    <col min="7" max="7" width="17.7109375" customWidth="1"/>
    <col min="8" max="8" width="16.42578125" customWidth="1"/>
  </cols>
  <sheetData>
    <row r="2" spans="2:8" ht="20.100000000000001" customHeight="1" x14ac:dyDescent="0.25">
      <c r="B2" s="8" t="s">
        <v>37</v>
      </c>
      <c r="C2" s="8"/>
      <c r="D2" s="8"/>
      <c r="E2" s="8"/>
      <c r="F2" s="8"/>
      <c r="G2" s="8"/>
      <c r="H2" s="8"/>
    </row>
    <row r="4" spans="2:8" ht="20.100000000000001" customHeight="1" x14ac:dyDescent="0.25">
      <c r="B4" s="9" t="s">
        <v>25</v>
      </c>
      <c r="C4" s="11" t="s">
        <v>39</v>
      </c>
      <c r="D4" s="12"/>
      <c r="E4" s="12"/>
      <c r="F4" s="12"/>
      <c r="G4" s="12"/>
      <c r="H4" s="13"/>
    </row>
    <row r="5" spans="2:8" ht="20.100000000000001" customHeight="1" x14ac:dyDescent="0.25">
      <c r="B5" s="10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</row>
    <row r="6" spans="2:8" ht="20.100000000000001" customHeight="1" x14ac:dyDescent="0.25">
      <c r="B6" s="3" t="s">
        <v>26</v>
      </c>
      <c r="C6" s="3">
        <v>1.8</v>
      </c>
      <c r="D6" s="3">
        <v>7</v>
      </c>
      <c r="E6" s="3">
        <v>15.8</v>
      </c>
      <c r="F6" s="3">
        <v>28.4</v>
      </c>
      <c r="G6" s="3">
        <v>44.4</v>
      </c>
      <c r="H6" s="3">
        <v>63.4</v>
      </c>
    </row>
    <row r="7" spans="2:8" ht="20.100000000000001" customHeight="1" x14ac:dyDescent="0.25">
      <c r="B7" s="3" t="s">
        <v>27</v>
      </c>
      <c r="C7" s="3">
        <v>1.3</v>
      </c>
      <c r="D7" s="3">
        <v>5.4</v>
      </c>
      <c r="E7" s="3">
        <v>12.1</v>
      </c>
      <c r="F7" s="3">
        <v>21.4</v>
      </c>
      <c r="G7" s="3">
        <v>33.5</v>
      </c>
      <c r="H7" s="3">
        <v>48.4</v>
      </c>
    </row>
    <row r="8" spans="2:8" ht="20.100000000000001" customHeight="1" x14ac:dyDescent="0.25">
      <c r="B8" s="3" t="s">
        <v>28</v>
      </c>
      <c r="C8" s="3">
        <v>2.9</v>
      </c>
      <c r="D8" s="3">
        <v>11.6</v>
      </c>
      <c r="E8" s="3">
        <v>26.1</v>
      </c>
      <c r="F8" s="3">
        <v>46.4</v>
      </c>
      <c r="G8" s="3">
        <v>72.5</v>
      </c>
      <c r="H8" s="3">
        <v>104</v>
      </c>
    </row>
    <row r="9" spans="2:8" ht="20.100000000000001" customHeight="1" x14ac:dyDescent="0.25">
      <c r="B9" s="3" t="s">
        <v>29</v>
      </c>
      <c r="C9" s="3">
        <v>3.2</v>
      </c>
      <c r="D9" s="3">
        <v>12.6</v>
      </c>
      <c r="E9" s="3">
        <v>28.4</v>
      </c>
      <c r="F9" s="3">
        <v>50.1</v>
      </c>
      <c r="G9" s="3">
        <v>79</v>
      </c>
      <c r="H9" s="3">
        <v>114</v>
      </c>
    </row>
    <row r="10" spans="2:8" ht="20.100000000000001" customHeight="1" x14ac:dyDescent="0.25">
      <c r="B10" s="3" t="s">
        <v>30</v>
      </c>
      <c r="C10" s="3">
        <v>1.6</v>
      </c>
      <c r="D10" s="3">
        <v>6.4</v>
      </c>
      <c r="E10" s="3">
        <v>14.4</v>
      </c>
      <c r="F10" s="3">
        <v>25.6</v>
      </c>
      <c r="G10" s="3">
        <v>40</v>
      </c>
      <c r="H10" s="3">
        <v>57.6</v>
      </c>
    </row>
    <row r="11" spans="2:8" ht="20.100000000000001" customHeight="1" x14ac:dyDescent="0.25">
      <c r="B11" s="3" t="s">
        <v>31</v>
      </c>
      <c r="C11" s="3">
        <v>2.1</v>
      </c>
      <c r="D11" s="3">
        <v>8.1999999999999993</v>
      </c>
      <c r="E11" s="3">
        <v>18.5</v>
      </c>
      <c r="F11" s="3">
        <v>32.799999999999997</v>
      </c>
      <c r="G11" s="3">
        <v>51.5</v>
      </c>
      <c r="H11" s="3">
        <v>74.2</v>
      </c>
    </row>
    <row r="12" spans="2:8" ht="20.100000000000001" customHeight="1" x14ac:dyDescent="0.25">
      <c r="B12" s="3" t="s">
        <v>32</v>
      </c>
      <c r="C12" s="3">
        <v>2.2999999999999998</v>
      </c>
      <c r="D12" s="3">
        <v>9</v>
      </c>
      <c r="E12" s="3">
        <v>20.3</v>
      </c>
      <c r="F12" s="3">
        <v>36.200000000000003</v>
      </c>
      <c r="G12" s="3">
        <v>56.5</v>
      </c>
      <c r="H12" s="3">
        <v>81.400000000000006</v>
      </c>
    </row>
    <row r="13" spans="2:8" ht="20.100000000000001" customHeight="1" x14ac:dyDescent="0.25">
      <c r="B13" s="3" t="s">
        <v>33</v>
      </c>
      <c r="C13" s="3">
        <v>1.9</v>
      </c>
      <c r="D13" s="3">
        <v>7.7</v>
      </c>
      <c r="E13" s="3">
        <v>17.3</v>
      </c>
      <c r="F13" s="3">
        <v>30.7</v>
      </c>
      <c r="G13" s="3">
        <v>48</v>
      </c>
      <c r="H13" s="3">
        <v>69.2</v>
      </c>
    </row>
    <row r="14" spans="2:8" ht="20.100000000000001" customHeight="1" x14ac:dyDescent="0.25">
      <c r="B14" s="3" t="s">
        <v>34</v>
      </c>
      <c r="C14" s="3">
        <v>2.5</v>
      </c>
      <c r="D14" s="3">
        <v>9.9</v>
      </c>
      <c r="E14" s="3">
        <v>22.3</v>
      </c>
      <c r="F14" s="3">
        <v>39.5</v>
      </c>
      <c r="G14" s="3">
        <v>61.8</v>
      </c>
      <c r="H14" s="3">
        <v>88.9</v>
      </c>
    </row>
    <row r="15" spans="2:8" ht="20.100000000000001" customHeight="1" x14ac:dyDescent="0.25">
      <c r="B15" s="3" t="s">
        <v>35</v>
      </c>
      <c r="C15" s="3">
        <v>2.2000000000000002</v>
      </c>
      <c r="D15" s="3">
        <v>8.9</v>
      </c>
      <c r="E15" s="3">
        <v>20.100000000000001</v>
      </c>
      <c r="F15" s="3">
        <v>35.700000000000003</v>
      </c>
      <c r="G15" s="3">
        <v>55.8</v>
      </c>
      <c r="H15" s="3">
        <v>80.3</v>
      </c>
    </row>
    <row r="16" spans="2:8" ht="20.100000000000001" customHeight="1" x14ac:dyDescent="0.25">
      <c r="B16" s="3" t="s">
        <v>36</v>
      </c>
      <c r="C16" s="3">
        <v>2.7</v>
      </c>
      <c r="D16" s="3">
        <v>10.7</v>
      </c>
      <c r="E16" s="3">
        <v>24.3</v>
      </c>
      <c r="F16" s="3">
        <v>43</v>
      </c>
      <c r="G16" s="3">
        <v>67.3</v>
      </c>
      <c r="H16" s="3">
        <v>96.8</v>
      </c>
    </row>
  </sheetData>
  <mergeCells count="3">
    <mergeCell ref="B2:H2"/>
    <mergeCell ref="B4:B5"/>
    <mergeCell ref="C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 Specific Value</vt:lpstr>
      <vt:lpstr>Calculator</vt:lpstr>
      <vt:lpstr>Cooling Time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TASATA</cp:lastModifiedBy>
  <dcterms:created xsi:type="dcterms:W3CDTF">2015-06-05T18:17:20Z</dcterms:created>
  <dcterms:modified xsi:type="dcterms:W3CDTF">2022-10-16T10:34:53Z</dcterms:modified>
</cp:coreProperties>
</file>