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278" documentId="8_{B581CE2F-72D9-4A31-ACCD-180D82D077DC}" xr6:coauthVersionLast="47" xr6:coauthVersionMax="47" xr10:uidLastSave="{FDCF4404-58D0-4399-9D6C-D1403ADD08E8}"/>
  <bookViews>
    <workbookView xWindow="-108" yWindow="-108" windowWidth="23256" windowHeight="12456" xr2:uid="{005AC58B-6887-454A-B86A-CF647DE9460D}"/>
  </bookViews>
  <sheets>
    <sheet name="Formatting Cash Bo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8" i="1" s="1"/>
  <c r="N15" i="1" s="1"/>
  <c r="N13" i="1"/>
  <c r="N12" i="1"/>
  <c r="N11" i="1"/>
  <c r="N6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<sst xmlns="http://schemas.openxmlformats.org/spreadsheetml/2006/main" count="32" uniqueCount="28">
  <si>
    <t>Formatting Double Column Cash Book</t>
  </si>
  <si>
    <t>Serial No</t>
  </si>
  <si>
    <t>Date</t>
  </si>
  <si>
    <t>Description</t>
  </si>
  <si>
    <t>Cash</t>
  </si>
  <si>
    <t>Bank</t>
  </si>
  <si>
    <t>Receipts</t>
  </si>
  <si>
    <t>Payments</t>
  </si>
  <si>
    <t>Cash Book for January 2022</t>
  </si>
  <si>
    <t xml:space="preserve"> </t>
  </si>
  <si>
    <t xml:space="preserve">Date </t>
  </si>
  <si>
    <t xml:space="preserve">Description </t>
  </si>
  <si>
    <t xml:space="preserve">Cash </t>
  </si>
  <si>
    <t xml:space="preserve">Bank </t>
  </si>
  <si>
    <t>Opening Balance</t>
  </si>
  <si>
    <t>Salary Paid</t>
  </si>
  <si>
    <t>Received Cheque</t>
  </si>
  <si>
    <t>Electric Bill Paid</t>
  </si>
  <si>
    <t>Furniture Cost</t>
  </si>
  <si>
    <t>Transport Cost</t>
  </si>
  <si>
    <t>Sold Merchandise</t>
  </si>
  <si>
    <t>Sales</t>
  </si>
  <si>
    <t>For Receipts</t>
  </si>
  <si>
    <t>Total Cash</t>
  </si>
  <si>
    <t>Total Bank</t>
  </si>
  <si>
    <t>Grand Total</t>
  </si>
  <si>
    <t>For Payments</t>
  </si>
  <si>
    <t>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</si>
</sst>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A60808-01CC-48C1-9F8F-64F0B6DAAFAD}" name="Table4" displayName="Table4" ref="B6:K11" totalsRowShown="0" headerRowDxfId="14" dataDxfId="12" headerRowBorderDxfId="13" tableBorderDxfId="11" totalsRowBorderDxfId="10">
  <tableColumns count="10">
    <tableColumn id="1" xr3:uid="{B88503C0-979A-48A9-B8D5-3EBE6B28643A}" name="Serial No" dataDxfId="9">
      <calculatedColumnFormula>IF(Table4[[#This Row],[Date]]="","",ROWS($A$7:A7))</calculatedColumnFormula>
    </tableColumn>
    <tableColumn id="2" xr3:uid="{1D224B31-B6C0-4826-A523-7FFFCD80C491}" name="Date" dataDxfId="8"/>
    <tableColumn id="3" xr3:uid="{2C36FB8B-BE70-4410-A6FB-19A45B06F5E1}" name="Description" dataDxfId="7"/>
    <tableColumn id="4" xr3:uid="{1AB89227-6DD6-4CC3-9A46-8758A7033F54}" name="Cash" dataDxfId="6"/>
    <tableColumn id="5" xr3:uid="{7E9664D6-B6A1-4C8A-809D-FF2A69C2F3FB}" name="Bank" dataDxfId="5"/>
    <tableColumn id="6" xr3:uid="{4DB8C881-90EA-46F0-9F55-4E5B126D188D}" name=" " dataDxfId="4"/>
    <tableColumn id="7" xr3:uid="{B78BA8EF-9617-4FE9-8755-00C34617FD39}" name="Date " dataDxfId="3"/>
    <tableColumn id="8" xr3:uid="{E2EB7A3B-64DD-486B-BE8A-FDC929C9698A}" name="Description " dataDxfId="2"/>
    <tableColumn id="9" xr3:uid="{776D1F85-AD11-4B24-87D1-1FD0AC1EBB08}" name="Cash " dataDxfId="1"/>
    <tableColumn id="10" xr3:uid="{BABFA6B1-8F88-4B29-9DB8-08E9E87A0061}" name="Bank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EB2E-12D6-4162-85DC-EAFAFD7CB128}">
  <dimension ref="B2:N15"/>
  <sheetViews>
    <sheetView showGridLines="0" tabSelected="1" zoomScale="80" zoomScaleNormal="80" workbookViewId="0">
      <selection activeCell="B7" sqref="B7"/>
    </sheetView>
  </sheetViews>
  <sheetFormatPr defaultRowHeight="19.95" customHeight="1" x14ac:dyDescent="0.3"/>
  <cols>
    <col min="1" max="1" width="2.109375" style="1" customWidth="1"/>
    <col min="2" max="2" width="11.88671875" style="1" customWidth="1"/>
    <col min="3" max="3" width="11.44140625" style="1" customWidth="1"/>
    <col min="4" max="4" width="18.6640625" style="1" customWidth="1"/>
    <col min="5" max="5" width="9.77734375" style="1" customWidth="1"/>
    <col min="6" max="6" width="9.5546875" style="1" customWidth="1"/>
    <col min="7" max="7" width="2" style="1" customWidth="1"/>
    <col min="8" max="8" width="12.5546875" style="1" customWidth="1"/>
    <col min="9" max="9" width="16.6640625" style="1" customWidth="1"/>
    <col min="10" max="10" width="11" style="1" bestFit="1" customWidth="1"/>
    <col min="11" max="11" width="9" style="1" customWidth="1"/>
    <col min="12" max="12" width="2.88671875" style="1" customWidth="1"/>
    <col min="13" max="13" width="16.5546875" style="1" customWidth="1"/>
    <col min="14" max="14" width="11.6640625" style="1" customWidth="1"/>
    <col min="15" max="16384" width="8.88671875" style="1"/>
  </cols>
  <sheetData>
    <row r="2" spans="2:14" ht="19.95" customHeight="1" thickBot="1" x14ac:dyDescent="0.3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9.95" customHeight="1" thickTop="1" x14ac:dyDescent="0.3"/>
    <row r="4" spans="2:14" ht="19.95" customHeight="1" x14ac:dyDescent="0.3">
      <c r="B4" s="20" t="s">
        <v>8</v>
      </c>
      <c r="C4" s="20"/>
      <c r="D4" s="20"/>
      <c r="E4" s="20"/>
      <c r="F4" s="20"/>
      <c r="G4" s="20"/>
      <c r="H4" s="20"/>
      <c r="I4" s="20"/>
      <c r="J4" s="20"/>
      <c r="K4" s="20"/>
    </row>
    <row r="5" spans="2:14" ht="19.95" customHeight="1" x14ac:dyDescent="0.3">
      <c r="C5" s="19" t="s">
        <v>6</v>
      </c>
      <c r="D5" s="19"/>
      <c r="E5" s="19"/>
      <c r="F5" s="19"/>
      <c r="G5" s="8"/>
      <c r="H5" s="19" t="s">
        <v>7</v>
      </c>
      <c r="I5" s="19"/>
      <c r="J5" s="19"/>
      <c r="K5" s="19"/>
      <c r="M5" s="17" t="s">
        <v>22</v>
      </c>
      <c r="N5" s="17"/>
    </row>
    <row r="6" spans="2:14" ht="19.95" customHeight="1" x14ac:dyDescent="0.3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  <c r="G6" s="13" t="s">
        <v>9</v>
      </c>
      <c r="H6" s="2" t="s">
        <v>10</v>
      </c>
      <c r="I6" s="3" t="s">
        <v>11</v>
      </c>
      <c r="J6" s="3" t="s">
        <v>12</v>
      </c>
      <c r="K6" s="4" t="s">
        <v>13</v>
      </c>
      <c r="M6" s="7" t="s">
        <v>23</v>
      </c>
      <c r="N6" s="16">
        <f>SUM(Table4[Cash])</f>
        <v>56000</v>
      </c>
    </row>
    <row r="7" spans="2:14" ht="19.95" customHeight="1" x14ac:dyDescent="0.3">
      <c r="B7" s="5">
        <f>IF(Table4[[#This Row],[Date]]="","",ROWS($A$7:A7))</f>
        <v>1</v>
      </c>
      <c r="C7" s="9">
        <v>44562</v>
      </c>
      <c r="D7" s="6" t="s">
        <v>14</v>
      </c>
      <c r="E7" s="10">
        <v>40000</v>
      </c>
      <c r="F7" s="11">
        <v>80000</v>
      </c>
      <c r="G7" s="14"/>
      <c r="H7" s="12">
        <v>44562</v>
      </c>
      <c r="I7" s="6" t="s">
        <v>15</v>
      </c>
      <c r="J7" s="10">
        <v>12000</v>
      </c>
      <c r="K7" s="11"/>
      <c r="M7" s="7" t="s">
        <v>24</v>
      </c>
      <c r="N7" s="16">
        <f>SUM(Table4[Bank])</f>
        <v>97000</v>
      </c>
    </row>
    <row r="8" spans="2:14" ht="19.95" customHeight="1" x14ac:dyDescent="0.3">
      <c r="B8" s="5">
        <f>IF(Table4[[#This Row],[Date]]="","",ROWS($A$7:A8))</f>
        <v>2</v>
      </c>
      <c r="C8" s="9">
        <v>44563</v>
      </c>
      <c r="D8" s="6" t="s">
        <v>16</v>
      </c>
      <c r="E8" s="10"/>
      <c r="F8" s="11">
        <v>10000</v>
      </c>
      <c r="G8" s="14"/>
      <c r="H8" s="12">
        <v>44566</v>
      </c>
      <c r="I8" s="6" t="s">
        <v>17</v>
      </c>
      <c r="J8" s="10"/>
      <c r="K8" s="11">
        <v>5000</v>
      </c>
      <c r="M8" s="7" t="s">
        <v>25</v>
      </c>
      <c r="N8" s="16">
        <f>SUM(N6:N7)</f>
        <v>153000</v>
      </c>
    </row>
    <row r="9" spans="2:14" ht="19.95" customHeight="1" x14ac:dyDescent="0.3">
      <c r="B9" s="5">
        <f>IF(Table4[[#This Row],[Date]]="","",ROWS($A$7:A9))</f>
        <v>3</v>
      </c>
      <c r="C9" s="9">
        <v>44571</v>
      </c>
      <c r="D9" s="6" t="s">
        <v>21</v>
      </c>
      <c r="E9" s="10"/>
      <c r="F9" s="11">
        <v>7000</v>
      </c>
      <c r="G9" s="14"/>
      <c r="H9" s="12">
        <v>44581</v>
      </c>
      <c r="I9" s="6" t="s">
        <v>18</v>
      </c>
      <c r="J9" s="10">
        <v>8000</v>
      </c>
      <c r="K9" s="11">
        <v>5000</v>
      </c>
    </row>
    <row r="10" spans="2:14" ht="19.95" customHeight="1" x14ac:dyDescent="0.3">
      <c r="B10" s="5">
        <f>IF(Table4[[#This Row],[Date]]="","",ROWS($A$7:A10))</f>
        <v>4</v>
      </c>
      <c r="C10" s="9">
        <v>44584</v>
      </c>
      <c r="D10" s="6" t="s">
        <v>21</v>
      </c>
      <c r="E10" s="10">
        <v>4000</v>
      </c>
      <c r="F10" s="11"/>
      <c r="G10" s="14"/>
      <c r="H10" s="12">
        <v>44586</v>
      </c>
      <c r="I10" s="6" t="s">
        <v>19</v>
      </c>
      <c r="J10" s="10">
        <v>4000</v>
      </c>
      <c r="K10" s="11"/>
      <c r="M10" s="17" t="s">
        <v>26</v>
      </c>
      <c r="N10" s="17"/>
    </row>
    <row r="11" spans="2:14" ht="19.95" customHeight="1" x14ac:dyDescent="0.3">
      <c r="B11" s="5">
        <f>IF(Table4[[#This Row],[Date]]="","",ROWS($A$7:A11))</f>
        <v>5</v>
      </c>
      <c r="C11" s="9">
        <v>44586</v>
      </c>
      <c r="D11" s="6" t="s">
        <v>20</v>
      </c>
      <c r="E11" s="10">
        <v>12000</v>
      </c>
      <c r="F11" s="11"/>
      <c r="G11" s="15"/>
      <c r="H11" s="5"/>
      <c r="I11" s="6"/>
      <c r="J11" s="10"/>
      <c r="K11" s="11"/>
      <c r="M11" s="7" t="s">
        <v>23</v>
      </c>
      <c r="N11" s="16">
        <f>SUM(Table4[[Cash ]])</f>
        <v>24000</v>
      </c>
    </row>
    <row r="12" spans="2:14" ht="19.95" customHeight="1" x14ac:dyDescent="0.3">
      <c r="M12" s="7" t="s">
        <v>24</v>
      </c>
      <c r="N12" s="16">
        <f>SUM(Table4[[Bank ]])</f>
        <v>10000</v>
      </c>
    </row>
    <row r="13" spans="2:14" ht="19.95" customHeight="1" x14ac:dyDescent="0.3">
      <c r="M13" s="7" t="s">
        <v>25</v>
      </c>
      <c r="N13" s="16">
        <f>SUM(N11:N12)</f>
        <v>34000</v>
      </c>
    </row>
    <row r="15" spans="2:14" ht="19.95" customHeight="1" x14ac:dyDescent="0.3">
      <c r="M15" s="7" t="s">
        <v>27</v>
      </c>
      <c r="N15" s="16">
        <f>N8-N13</f>
        <v>119000</v>
      </c>
    </row>
  </sheetData>
  <mergeCells count="6">
    <mergeCell ref="M10:N10"/>
    <mergeCell ref="B2:N2"/>
    <mergeCell ref="C5:F5"/>
    <mergeCell ref="H5:K5"/>
    <mergeCell ref="B4:K4"/>
    <mergeCell ref="M5:N5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Formatting Cash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2022-10-13T05:04:01Z</dcterms:created>
  <dcterms:modified xsi:type="dcterms:W3CDTF">2022-10-15T05:23:24Z</dcterms:modified>
</cp:coreProperties>
</file>