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d Zahangir Hossain\Desktop\1\Calculating GST Interest\"/>
    </mc:Choice>
  </mc:AlternateContent>
  <xr:revisionPtr revIDLastSave="0" documentId="13_ncr:1_{DC7B93B5-3D06-450A-9A3B-F9865BEB61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eating Variable" sheetId="6" r:id="rId1"/>
    <sheet name="Adding GST Filing Status" sheetId="7" r:id="rId2"/>
    <sheet name="Calculating Interest" sheetId="8" r:id="rId3"/>
    <sheet name="Late Fees" sheetId="9" r:id="rId4"/>
    <sheet name="Total Payable Amount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0" l="1"/>
  <c r="J7" i="10"/>
  <c r="J8" i="10"/>
  <c r="J9" i="10"/>
  <c r="J10" i="10"/>
  <c r="J11" i="10"/>
  <c r="J12" i="10"/>
  <c r="J13" i="10"/>
  <c r="J14" i="10"/>
  <c r="J15" i="10"/>
  <c r="J16" i="10"/>
  <c r="J5" i="10"/>
  <c r="I6" i="9"/>
  <c r="I7" i="9"/>
  <c r="I8" i="9"/>
  <c r="I9" i="9"/>
  <c r="I10" i="9"/>
  <c r="I11" i="9"/>
  <c r="I12" i="9"/>
  <c r="I13" i="9"/>
  <c r="I14" i="9"/>
  <c r="I15" i="9"/>
  <c r="I16" i="9"/>
  <c r="I5" i="9"/>
  <c r="H6" i="8"/>
  <c r="H7" i="8"/>
  <c r="H8" i="8"/>
  <c r="H9" i="8"/>
  <c r="H10" i="8"/>
  <c r="H11" i="8"/>
  <c r="H12" i="8"/>
  <c r="H13" i="8"/>
  <c r="H14" i="8"/>
  <c r="H15" i="8"/>
  <c r="H16" i="8"/>
  <c r="H5" i="8"/>
  <c r="F6" i="7"/>
  <c r="F7" i="7"/>
  <c r="F8" i="7"/>
  <c r="F9" i="7"/>
  <c r="F10" i="7"/>
  <c r="F11" i="7"/>
  <c r="F12" i="7"/>
  <c r="F13" i="7"/>
  <c r="F14" i="7"/>
  <c r="F15" i="7"/>
  <c r="F16" i="7"/>
  <c r="F5" i="7"/>
  <c r="E6" i="7"/>
  <c r="E7" i="7"/>
  <c r="E8" i="7"/>
  <c r="E9" i="7"/>
  <c r="E10" i="7"/>
  <c r="E11" i="7"/>
  <c r="E12" i="7"/>
  <c r="E13" i="7"/>
  <c r="E14" i="7"/>
  <c r="E15" i="7"/>
  <c r="E16" i="7"/>
  <c r="E5" i="7"/>
  <c r="F16" i="10"/>
  <c r="I16" i="10" s="1"/>
  <c r="E16" i="10"/>
  <c r="F15" i="10"/>
  <c r="I15" i="10" s="1"/>
  <c r="E15" i="10"/>
  <c r="F14" i="10"/>
  <c r="I14" i="10" s="1"/>
  <c r="E14" i="10"/>
  <c r="F13" i="10"/>
  <c r="I13" i="10" s="1"/>
  <c r="E13" i="10"/>
  <c r="F12" i="10"/>
  <c r="I12" i="10" s="1"/>
  <c r="E12" i="10"/>
  <c r="F11" i="10"/>
  <c r="I11" i="10" s="1"/>
  <c r="E11" i="10"/>
  <c r="F10" i="10"/>
  <c r="I10" i="10" s="1"/>
  <c r="E10" i="10"/>
  <c r="F9" i="10"/>
  <c r="I9" i="10" s="1"/>
  <c r="E9" i="10"/>
  <c r="F8" i="10"/>
  <c r="I8" i="10" s="1"/>
  <c r="E8" i="10"/>
  <c r="F7" i="10"/>
  <c r="I7" i="10" s="1"/>
  <c r="E7" i="10"/>
  <c r="H6" i="10"/>
  <c r="F6" i="10"/>
  <c r="I6" i="10" s="1"/>
  <c r="E6" i="10"/>
  <c r="F5" i="10"/>
  <c r="I5" i="10" s="1"/>
  <c r="E5" i="10"/>
  <c r="F16" i="9"/>
  <c r="H16" i="9" s="1"/>
  <c r="E16" i="9"/>
  <c r="F15" i="9"/>
  <c r="H15" i="9" s="1"/>
  <c r="E15" i="9"/>
  <c r="F14" i="9"/>
  <c r="E14" i="9"/>
  <c r="F13" i="9"/>
  <c r="H13" i="9" s="1"/>
  <c r="E13" i="9"/>
  <c r="F12" i="9"/>
  <c r="E12" i="9"/>
  <c r="F11" i="9"/>
  <c r="H11" i="9" s="1"/>
  <c r="E11" i="9"/>
  <c r="H10" i="9"/>
  <c r="F10" i="9"/>
  <c r="E10" i="9"/>
  <c r="F9" i="9"/>
  <c r="H9" i="9" s="1"/>
  <c r="E9" i="9"/>
  <c r="F8" i="9"/>
  <c r="H8" i="9" s="1"/>
  <c r="E8" i="9"/>
  <c r="F7" i="9"/>
  <c r="H7" i="9" s="1"/>
  <c r="E7" i="9"/>
  <c r="F6" i="9"/>
  <c r="E6" i="9"/>
  <c r="F5" i="9"/>
  <c r="H5" i="9" s="1"/>
  <c r="E5" i="9"/>
  <c r="F16" i="8"/>
  <c r="E16" i="8"/>
  <c r="F15" i="8"/>
  <c r="E15" i="8"/>
  <c r="F14" i="8"/>
  <c r="E14" i="8"/>
  <c r="F13" i="8"/>
  <c r="E13" i="8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H5" i="10" l="1"/>
  <c r="H7" i="10"/>
  <c r="H8" i="10"/>
  <c r="H9" i="10"/>
  <c r="H10" i="10"/>
  <c r="H11" i="10"/>
  <c r="H12" i="10"/>
  <c r="H13" i="10"/>
  <c r="H14" i="10"/>
  <c r="H15" i="10"/>
  <c r="H16" i="10"/>
  <c r="H12" i="9"/>
  <c r="H6" i="9"/>
  <c r="H14" i="9"/>
</calcChain>
</file>

<file path=xl/sharedStrings.xml><?xml version="1.0" encoding="utf-8"?>
<sst xmlns="http://schemas.openxmlformats.org/spreadsheetml/2006/main" count="103" uniqueCount="26">
  <si>
    <t>Month</t>
  </si>
  <si>
    <t>Due Date</t>
  </si>
  <si>
    <t>Status</t>
  </si>
  <si>
    <t>Net Tax Liability</t>
  </si>
  <si>
    <t>Interest GST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</si>
  <si>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</si>
  <si>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</si>
  <si>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</si>
  <si>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</si>
  <si>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</si>
  <si>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</si>
  <si>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</si>
  <si>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</si>
  <si>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</si>
  <si>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</si>
  <si>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</si>
  <si>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</si>
  <si>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Days of Delay</t>
  </si>
  <si>
    <t>Date of Filing</t>
  </si>
  <si>
    <t>GST Late Fees</t>
  </si>
  <si>
    <t>Creating Variable for GST Calculator</t>
  </si>
  <si>
    <t>Adding GST Filing Status</t>
  </si>
  <si>
    <t xml:space="preserve">Calculating Interest on GST </t>
  </si>
  <si>
    <t>Calculating GST Late Fees</t>
  </si>
  <si>
    <t>Total Payable Amount</t>
  </si>
  <si>
    <t>Calculating Total Payable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</si>
</sst>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2" applyNumberFormat="0" applyFill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1" fillId="0" borderId="2" xfId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colors>
    <mruColors>
      <color rgb="FF6A31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EA100-1900-431F-B0AB-AB99B5F21595}">
  <dimension ref="B2:H16"/>
  <sheetViews>
    <sheetView showGridLines="0" tabSelected="1" workbookViewId="0">
      <selection activeCell="B2" sqref="B2:H2"/>
    </sheetView>
  </sheetViews>
  <sheetFormatPr defaultRowHeight="20.100000000000001" customHeight="1" x14ac:dyDescent="0.25"/>
  <cols>
    <col min="1" max="1" width="4.140625" customWidth="1"/>
    <col min="2" max="2" width="10.42578125" customWidth="1"/>
    <col min="3" max="3" width="12" customWidth="1"/>
    <col min="4" max="4" width="15.140625" customWidth="1"/>
    <col min="5" max="5" width="11.140625" customWidth="1"/>
    <col min="6" max="6" width="15.140625" customWidth="1"/>
    <col min="7" max="7" width="17" customWidth="1"/>
    <col min="8" max="8" width="13.5703125" customWidth="1"/>
    <col min="9" max="9" width="4.85546875" customWidth="1"/>
  </cols>
  <sheetData>
    <row r="2" spans="2:8" ht="20.100000000000001" customHeight="1" thickBot="1" x14ac:dyDescent="0.3">
      <c r="B2" s="11" t="s">
        <v>20</v>
      </c>
      <c r="C2" s="11"/>
      <c r="D2" s="11"/>
      <c r="E2" s="11"/>
      <c r="F2" s="11"/>
      <c r="G2" s="11"/>
      <c r="H2" s="11"/>
    </row>
    <row r="3" spans="2:8" ht="20.100000000000001" customHeight="1" thickTop="1" x14ac:dyDescent="0.25"/>
    <row r="4" spans="2:8" ht="20.100000000000001" customHeight="1" x14ac:dyDescent="0.25">
      <c r="B4" s="4" t="s">
        <v>0</v>
      </c>
      <c r="C4" s="4" t="s">
        <v>1</v>
      </c>
      <c r="D4" s="4" t="s">
        <v>18</v>
      </c>
      <c r="E4" s="4" t="s">
        <v>2</v>
      </c>
      <c r="F4" s="4" t="s">
        <v>17</v>
      </c>
      <c r="G4" s="4" t="s">
        <v>3</v>
      </c>
      <c r="H4" s="4" t="s">
        <v>4</v>
      </c>
    </row>
    <row r="5" spans="2:8" ht="20.100000000000001" customHeight="1" x14ac:dyDescent="0.25">
      <c r="B5" s="1" t="s">
        <v>5</v>
      </c>
      <c r="C5" s="2">
        <v>44607</v>
      </c>
      <c r="D5" s="2"/>
      <c r="E5" s="1"/>
      <c r="F5" s="1"/>
      <c r="G5" s="1"/>
      <c r="H5" s="3"/>
    </row>
    <row r="6" spans="2:8" ht="20.100000000000001" customHeight="1" x14ac:dyDescent="0.25">
      <c r="B6" s="1" t="s">
        <v>6</v>
      </c>
      <c r="C6" s="2">
        <v>44635</v>
      </c>
      <c r="D6" s="2"/>
      <c r="E6" s="1"/>
      <c r="F6" s="1"/>
      <c r="G6" s="1"/>
      <c r="H6" s="3"/>
    </row>
    <row r="7" spans="2:8" ht="20.100000000000001" customHeight="1" x14ac:dyDescent="0.25">
      <c r="B7" s="1" t="s">
        <v>7</v>
      </c>
      <c r="C7" s="2">
        <v>44666</v>
      </c>
      <c r="D7" s="2"/>
      <c r="E7" s="1"/>
      <c r="F7" s="1"/>
      <c r="G7" s="1"/>
      <c r="H7" s="3"/>
    </row>
    <row r="8" spans="2:8" ht="20.100000000000001" customHeight="1" x14ac:dyDescent="0.25">
      <c r="B8" s="1" t="s">
        <v>8</v>
      </c>
      <c r="C8" s="2">
        <v>44696</v>
      </c>
      <c r="D8" s="2"/>
      <c r="E8" s="1"/>
      <c r="F8" s="1"/>
      <c r="G8" s="1"/>
      <c r="H8" s="3"/>
    </row>
    <row r="9" spans="2:8" ht="20.100000000000001" customHeight="1" x14ac:dyDescent="0.25">
      <c r="B9" s="1" t="s">
        <v>9</v>
      </c>
      <c r="C9" s="2">
        <v>44727</v>
      </c>
      <c r="D9" s="2"/>
      <c r="E9" s="1"/>
      <c r="F9" s="1"/>
      <c r="G9" s="1"/>
      <c r="H9" s="3"/>
    </row>
    <row r="10" spans="2:8" ht="20.100000000000001" customHeight="1" x14ac:dyDescent="0.25">
      <c r="B10" s="1" t="s">
        <v>10</v>
      </c>
      <c r="C10" s="2">
        <v>44757</v>
      </c>
      <c r="D10" s="2"/>
      <c r="E10" s="1"/>
      <c r="F10" s="1"/>
      <c r="G10" s="1"/>
      <c r="H10" s="3"/>
    </row>
    <row r="11" spans="2:8" ht="20.100000000000001" customHeight="1" x14ac:dyDescent="0.25">
      <c r="B11" s="1" t="s">
        <v>11</v>
      </c>
      <c r="C11" s="2">
        <v>44788</v>
      </c>
      <c r="D11" s="2"/>
      <c r="E11" s="1"/>
      <c r="F11" s="1"/>
      <c r="G11" s="1"/>
      <c r="H11" s="3"/>
    </row>
    <row r="12" spans="2:8" ht="20.100000000000001" customHeight="1" x14ac:dyDescent="0.25">
      <c r="B12" s="1" t="s">
        <v>12</v>
      </c>
      <c r="C12" s="2">
        <v>44819</v>
      </c>
      <c r="D12" s="2"/>
      <c r="E12" s="1"/>
      <c r="F12" s="1"/>
      <c r="G12" s="1"/>
      <c r="H12" s="3"/>
    </row>
    <row r="13" spans="2:8" ht="20.100000000000001" customHeight="1" x14ac:dyDescent="0.25">
      <c r="B13" s="1" t="s">
        <v>13</v>
      </c>
      <c r="C13" s="2">
        <v>44849</v>
      </c>
      <c r="D13" s="2"/>
      <c r="E13" s="1"/>
      <c r="F13" s="1"/>
      <c r="G13" s="1"/>
      <c r="H13" s="3"/>
    </row>
    <row r="14" spans="2:8" ht="20.100000000000001" customHeight="1" x14ac:dyDescent="0.25">
      <c r="B14" s="1" t="s">
        <v>14</v>
      </c>
      <c r="C14" s="2">
        <v>44880</v>
      </c>
      <c r="D14" s="2"/>
      <c r="E14" s="1"/>
      <c r="F14" s="1"/>
      <c r="G14" s="1"/>
      <c r="H14" s="3"/>
    </row>
    <row r="15" spans="2:8" ht="20.100000000000001" customHeight="1" x14ac:dyDescent="0.25">
      <c r="B15" s="1" t="s">
        <v>15</v>
      </c>
      <c r="C15" s="2">
        <v>44910</v>
      </c>
      <c r="D15" s="2"/>
      <c r="E15" s="1"/>
      <c r="F15" s="1"/>
      <c r="G15" s="1"/>
      <c r="H15" s="3"/>
    </row>
    <row r="16" spans="2:8" ht="20.100000000000001" customHeight="1" x14ac:dyDescent="0.25">
      <c r="B16" s="1" t="s">
        <v>16</v>
      </c>
      <c r="C16" s="2">
        <v>44941</v>
      </c>
      <c r="D16" s="2"/>
      <c r="E16" s="1"/>
      <c r="F16" s="1"/>
      <c r="G16" s="1"/>
      <c r="H16" s="3"/>
    </row>
  </sheetData>
  <mergeCells count="1">
    <mergeCell ref="B2:H2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B525A-4C21-4365-B25A-2C477FA0DC0D}">
  <dimension ref="B2:O18"/>
  <sheetViews>
    <sheetView showGridLines="0" topLeftCell="A3" workbookViewId="0">
      <selection activeCell="F16" sqref="F16"/>
    </sheetView>
  </sheetViews>
  <sheetFormatPr defaultRowHeight="20.100000000000001" customHeight="1" x14ac:dyDescent="0.25"/>
  <cols>
    <col min="1" max="1" width="4.140625" customWidth="1"/>
    <col min="3" max="3" width="12.5703125" customWidth="1"/>
    <col min="4" max="4" width="15.140625" customWidth="1"/>
    <col min="5" max="5" width="12.85546875" customWidth="1"/>
    <col min="6" max="6" width="15" customWidth="1"/>
    <col min="7" max="7" width="17.42578125" customWidth="1"/>
    <col min="8" max="8" width="14" customWidth="1"/>
    <col min="9" max="9" width="3.7109375" customWidth="1"/>
  </cols>
  <sheetData>
    <row r="2" spans="2:15" ht="20.100000000000001" customHeight="1" thickBot="1" x14ac:dyDescent="0.3">
      <c r="B2" s="11" t="s">
        <v>21</v>
      </c>
      <c r="C2" s="11"/>
      <c r="D2" s="11"/>
      <c r="E2" s="11"/>
      <c r="F2" s="11"/>
      <c r="G2" s="11"/>
      <c r="H2" s="11"/>
    </row>
    <row r="3" spans="2:15" ht="20.100000000000001" customHeight="1" thickTop="1" x14ac:dyDescent="0.25"/>
    <row r="4" spans="2:15" ht="20.100000000000001" customHeight="1" x14ac:dyDescent="0.25">
      <c r="B4" s="4" t="s">
        <v>0</v>
      </c>
      <c r="C4" s="4" t="s">
        <v>1</v>
      </c>
      <c r="D4" s="4" t="s">
        <v>18</v>
      </c>
      <c r="E4" s="4" t="s">
        <v>2</v>
      </c>
      <c r="F4" s="4" t="s">
        <v>17</v>
      </c>
      <c r="G4" s="4" t="s">
        <v>3</v>
      </c>
      <c r="H4" s="4" t="s">
        <v>4</v>
      </c>
    </row>
    <row r="5" spans="2:15" ht="20.100000000000001" customHeight="1" x14ac:dyDescent="0.25">
      <c r="B5" s="1" t="s">
        <v>5</v>
      </c>
      <c r="C5" s="2">
        <v>44607</v>
      </c>
      <c r="D5" s="2">
        <v>44617</v>
      </c>
      <c r="E5" s="6" t="str">
        <f>IF(D5&lt;=C5,"On Time","Delayed")</f>
        <v>Delayed</v>
      </c>
      <c r="F5" s="1">
        <f>D5-C5</f>
        <v>10</v>
      </c>
      <c r="G5" s="5"/>
      <c r="H5" s="3"/>
    </row>
    <row r="6" spans="2:15" ht="20.100000000000001" customHeight="1" x14ac:dyDescent="0.25">
      <c r="B6" s="1" t="s">
        <v>6</v>
      </c>
      <c r="C6" s="2">
        <v>44635</v>
      </c>
      <c r="D6" s="2">
        <v>44635</v>
      </c>
      <c r="E6" s="6" t="str">
        <f t="shared" ref="E6:E16" si="0">IF(D6&lt;=C6,"On Time","Delayed")</f>
        <v>On Time</v>
      </c>
      <c r="F6" s="1">
        <f t="shared" ref="F6:F16" si="1">D6-C6</f>
        <v>0</v>
      </c>
      <c r="G6" s="5"/>
      <c r="H6" s="3"/>
    </row>
    <row r="7" spans="2:15" ht="20.100000000000001" customHeight="1" x14ac:dyDescent="0.25">
      <c r="B7" s="1" t="s">
        <v>7</v>
      </c>
      <c r="C7" s="2">
        <v>44666</v>
      </c>
      <c r="D7" s="2">
        <v>44671</v>
      </c>
      <c r="E7" s="6" t="str">
        <f t="shared" si="0"/>
        <v>Delayed</v>
      </c>
      <c r="F7" s="1">
        <f t="shared" si="1"/>
        <v>5</v>
      </c>
      <c r="G7" s="5"/>
      <c r="H7" s="3"/>
    </row>
    <row r="8" spans="2:15" ht="20.100000000000001" customHeight="1" x14ac:dyDescent="0.25">
      <c r="B8" s="1" t="s">
        <v>8</v>
      </c>
      <c r="C8" s="2">
        <v>44696</v>
      </c>
      <c r="D8" s="2">
        <v>44709</v>
      </c>
      <c r="E8" s="6" t="str">
        <f t="shared" si="0"/>
        <v>Delayed</v>
      </c>
      <c r="F8" s="1">
        <f t="shared" si="1"/>
        <v>13</v>
      </c>
      <c r="G8" s="5"/>
      <c r="H8" s="3"/>
      <c r="N8" s="7"/>
      <c r="O8" s="7"/>
    </row>
    <row r="9" spans="2:15" ht="20.100000000000001" customHeight="1" x14ac:dyDescent="0.25">
      <c r="B9" s="1" t="s">
        <v>9</v>
      </c>
      <c r="C9" s="2">
        <v>44727</v>
      </c>
      <c r="D9" s="2">
        <v>44727</v>
      </c>
      <c r="E9" s="6" t="str">
        <f t="shared" si="0"/>
        <v>On Time</v>
      </c>
      <c r="F9" s="1">
        <f t="shared" si="1"/>
        <v>0</v>
      </c>
      <c r="G9" s="5"/>
      <c r="H9" s="3"/>
      <c r="N9" s="7"/>
      <c r="O9" s="7"/>
    </row>
    <row r="10" spans="2:15" ht="20.100000000000001" customHeight="1" x14ac:dyDescent="0.25">
      <c r="B10" s="1" t="s">
        <v>10</v>
      </c>
      <c r="C10" s="2">
        <v>44757</v>
      </c>
      <c r="D10" s="2">
        <v>44757</v>
      </c>
      <c r="E10" s="6" t="str">
        <f t="shared" si="0"/>
        <v>On Time</v>
      </c>
      <c r="F10" s="1">
        <f t="shared" si="1"/>
        <v>0</v>
      </c>
      <c r="G10" s="5"/>
      <c r="H10" s="3"/>
      <c r="N10" s="7"/>
      <c r="O10" s="7"/>
    </row>
    <row r="11" spans="2:15" ht="20.100000000000001" customHeight="1" x14ac:dyDescent="0.25">
      <c r="B11" s="1" t="s">
        <v>11</v>
      </c>
      <c r="C11" s="2">
        <v>44788</v>
      </c>
      <c r="D11" s="2">
        <v>44795</v>
      </c>
      <c r="E11" s="6" t="str">
        <f t="shared" si="0"/>
        <v>Delayed</v>
      </c>
      <c r="F11" s="1">
        <f t="shared" si="1"/>
        <v>7</v>
      </c>
      <c r="G11" s="5"/>
      <c r="H11" s="3"/>
      <c r="N11" s="7"/>
      <c r="O11" s="7"/>
    </row>
    <row r="12" spans="2:15" ht="20.100000000000001" customHeight="1" x14ac:dyDescent="0.25">
      <c r="B12" s="1" t="s">
        <v>12</v>
      </c>
      <c r="C12" s="2">
        <v>44819</v>
      </c>
      <c r="D12" s="2">
        <v>44831</v>
      </c>
      <c r="E12" s="6" t="str">
        <f t="shared" si="0"/>
        <v>Delayed</v>
      </c>
      <c r="F12" s="1">
        <f t="shared" si="1"/>
        <v>12</v>
      </c>
      <c r="G12" s="5"/>
      <c r="H12" s="3"/>
      <c r="N12" s="7"/>
      <c r="O12" s="7"/>
    </row>
    <row r="13" spans="2:15" ht="20.100000000000001" customHeight="1" x14ac:dyDescent="0.25">
      <c r="B13" s="1" t="s">
        <v>13</v>
      </c>
      <c r="C13" s="2">
        <v>44849</v>
      </c>
      <c r="D13" s="2">
        <v>44849</v>
      </c>
      <c r="E13" s="6" t="str">
        <f t="shared" si="0"/>
        <v>On Time</v>
      </c>
      <c r="F13" s="1">
        <f t="shared" si="1"/>
        <v>0</v>
      </c>
      <c r="G13" s="5"/>
      <c r="H13" s="3"/>
      <c r="N13" s="7"/>
      <c r="O13" s="7"/>
    </row>
    <row r="14" spans="2:15" ht="20.100000000000001" customHeight="1" x14ac:dyDescent="0.25">
      <c r="B14" s="1" t="s">
        <v>14</v>
      </c>
      <c r="C14" s="2">
        <v>44880</v>
      </c>
      <c r="D14" s="2">
        <v>44887</v>
      </c>
      <c r="E14" s="6" t="str">
        <f t="shared" si="0"/>
        <v>Delayed</v>
      </c>
      <c r="F14" s="1">
        <f t="shared" si="1"/>
        <v>7</v>
      </c>
      <c r="G14" s="5"/>
      <c r="H14" s="3"/>
      <c r="N14" s="7"/>
      <c r="O14" s="7"/>
    </row>
    <row r="15" spans="2:15" ht="20.100000000000001" customHeight="1" x14ac:dyDescent="0.25">
      <c r="B15" s="1" t="s">
        <v>15</v>
      </c>
      <c r="C15" s="2">
        <v>44910</v>
      </c>
      <c r="D15" s="2">
        <v>44910</v>
      </c>
      <c r="E15" s="6" t="str">
        <f t="shared" si="0"/>
        <v>On Time</v>
      </c>
      <c r="F15" s="1">
        <f t="shared" si="1"/>
        <v>0</v>
      </c>
      <c r="G15" s="5"/>
      <c r="H15" s="3"/>
      <c r="N15" s="7"/>
      <c r="O15" s="7"/>
    </row>
    <row r="16" spans="2:15" ht="20.100000000000001" customHeight="1" x14ac:dyDescent="0.25">
      <c r="B16" s="1" t="s">
        <v>16</v>
      </c>
      <c r="C16" s="2">
        <v>44941</v>
      </c>
      <c r="D16" s="2">
        <v>44947</v>
      </c>
      <c r="E16" s="6" t="str">
        <f t="shared" si="0"/>
        <v>Delayed</v>
      </c>
      <c r="F16" s="1">
        <f t="shared" si="1"/>
        <v>6</v>
      </c>
      <c r="G16" s="5"/>
      <c r="H16" s="3"/>
      <c r="N16" s="7"/>
      <c r="O16" s="7"/>
    </row>
    <row r="17" spans="14:15" ht="20.100000000000001" customHeight="1" x14ac:dyDescent="0.25">
      <c r="N17" s="7"/>
      <c r="O17" s="7"/>
    </row>
    <row r="18" spans="14:15" ht="20.100000000000001" customHeight="1" x14ac:dyDescent="0.25">
      <c r="N18" s="7"/>
      <c r="O18" s="7"/>
    </row>
  </sheetData>
  <mergeCells count="1">
    <mergeCell ref="B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C48F1-6173-4DF3-A200-D9CC83CBE2A0}">
  <dimension ref="B2:P16"/>
  <sheetViews>
    <sheetView showGridLines="0" workbookViewId="0">
      <selection activeCell="H16" sqref="H16"/>
    </sheetView>
  </sheetViews>
  <sheetFormatPr defaultRowHeight="20.100000000000001" customHeight="1" x14ac:dyDescent="0.25"/>
  <cols>
    <col min="1" max="1" width="4.28515625" customWidth="1"/>
    <col min="3" max="3" width="12.85546875" customWidth="1"/>
    <col min="4" max="4" width="15" customWidth="1"/>
    <col min="5" max="5" width="10.28515625" customWidth="1"/>
    <col min="6" max="6" width="15.85546875" customWidth="1"/>
    <col min="7" max="7" width="17.85546875" customWidth="1"/>
    <col min="8" max="8" width="14" customWidth="1"/>
    <col min="9" max="9" width="4.140625" customWidth="1"/>
  </cols>
  <sheetData>
    <row r="2" spans="2:16" ht="20.100000000000001" customHeight="1" thickBot="1" x14ac:dyDescent="0.3">
      <c r="B2" s="11" t="s">
        <v>22</v>
      </c>
      <c r="C2" s="11"/>
      <c r="D2" s="11"/>
      <c r="E2" s="11"/>
      <c r="F2" s="11"/>
      <c r="G2" s="11"/>
      <c r="H2" s="11"/>
    </row>
    <row r="3" spans="2:16" ht="20.100000000000001" customHeight="1" thickTop="1" x14ac:dyDescent="0.25"/>
    <row r="4" spans="2:16" ht="20.100000000000001" customHeight="1" x14ac:dyDescent="0.25">
      <c r="B4" s="4" t="s">
        <v>0</v>
      </c>
      <c r="C4" s="4" t="s">
        <v>1</v>
      </c>
      <c r="D4" s="4" t="s">
        <v>18</v>
      </c>
      <c r="E4" s="4" t="s">
        <v>2</v>
      </c>
      <c r="F4" s="4" t="s">
        <v>17</v>
      </c>
      <c r="G4" s="4" t="s">
        <v>3</v>
      </c>
      <c r="H4" s="4" t="s">
        <v>4</v>
      </c>
    </row>
    <row r="5" spans="2:16" ht="20.100000000000001" customHeight="1" x14ac:dyDescent="0.25">
      <c r="B5" s="1" t="s">
        <v>5</v>
      </c>
      <c r="C5" s="2">
        <v>44607</v>
      </c>
      <c r="D5" s="2">
        <v>44617</v>
      </c>
      <c r="E5" s="1" t="str">
        <f>IF(D5&lt;=C5,"On Time","Delayed")</f>
        <v>Delayed</v>
      </c>
      <c r="F5" s="1">
        <f>D5-C5</f>
        <v>10</v>
      </c>
      <c r="G5" s="5">
        <v>13000</v>
      </c>
      <c r="H5" s="8">
        <f>G5*0.16*F5/365</f>
        <v>56.986301369863014</v>
      </c>
      <c r="P5" s="9"/>
    </row>
    <row r="6" spans="2:16" ht="20.100000000000001" customHeight="1" x14ac:dyDescent="0.25">
      <c r="B6" s="1" t="s">
        <v>6</v>
      </c>
      <c r="C6" s="2">
        <v>44635</v>
      </c>
      <c r="D6" s="2">
        <v>44635</v>
      </c>
      <c r="E6" s="1" t="str">
        <f t="shared" ref="E6:E16" si="0">IF(D6&lt;=C6,"On Time","Delayed")</f>
        <v>On Time</v>
      </c>
      <c r="F6" s="1">
        <f t="shared" ref="F6:F16" si="1">D6-C6</f>
        <v>0</v>
      </c>
      <c r="G6" s="5">
        <v>0</v>
      </c>
      <c r="H6" s="8">
        <f t="shared" ref="H6:H16" si="2">G6*0.16*F6/365</f>
        <v>0</v>
      </c>
      <c r="P6" s="9"/>
    </row>
    <row r="7" spans="2:16" ht="20.100000000000001" customHeight="1" x14ac:dyDescent="0.25">
      <c r="B7" s="1" t="s">
        <v>7</v>
      </c>
      <c r="C7" s="2">
        <v>44666</v>
      </c>
      <c r="D7" s="2">
        <v>44671</v>
      </c>
      <c r="E7" s="1" t="str">
        <f t="shared" si="0"/>
        <v>Delayed</v>
      </c>
      <c r="F7" s="1">
        <f t="shared" si="1"/>
        <v>5</v>
      </c>
      <c r="G7" s="5">
        <v>8500</v>
      </c>
      <c r="H7" s="8">
        <f t="shared" si="2"/>
        <v>18.63013698630137</v>
      </c>
      <c r="P7" s="9"/>
    </row>
    <row r="8" spans="2:16" ht="20.100000000000001" customHeight="1" x14ac:dyDescent="0.25">
      <c r="B8" s="1" t="s">
        <v>8</v>
      </c>
      <c r="C8" s="2">
        <v>44696</v>
      </c>
      <c r="D8" s="2">
        <v>44709</v>
      </c>
      <c r="E8" s="1" t="str">
        <f t="shared" si="0"/>
        <v>Delayed</v>
      </c>
      <c r="F8" s="1">
        <f t="shared" si="1"/>
        <v>13</v>
      </c>
      <c r="G8" s="5">
        <v>15000</v>
      </c>
      <c r="H8" s="8">
        <f t="shared" si="2"/>
        <v>85.479452054794521</v>
      </c>
      <c r="P8" s="9"/>
    </row>
    <row r="9" spans="2:16" ht="20.100000000000001" customHeight="1" x14ac:dyDescent="0.25">
      <c r="B9" s="1" t="s">
        <v>9</v>
      </c>
      <c r="C9" s="2">
        <v>44727</v>
      </c>
      <c r="D9" s="2">
        <v>44727</v>
      </c>
      <c r="E9" s="1" t="str">
        <f t="shared" si="0"/>
        <v>On Time</v>
      </c>
      <c r="F9" s="1">
        <f t="shared" si="1"/>
        <v>0</v>
      </c>
      <c r="G9" s="5">
        <v>13000</v>
      </c>
      <c r="H9" s="8">
        <f t="shared" si="2"/>
        <v>0</v>
      </c>
      <c r="P9" s="9"/>
    </row>
    <row r="10" spans="2:16" ht="20.100000000000001" customHeight="1" x14ac:dyDescent="0.25">
      <c r="B10" s="1" t="s">
        <v>10</v>
      </c>
      <c r="C10" s="2">
        <v>44757</v>
      </c>
      <c r="D10" s="2">
        <v>44757</v>
      </c>
      <c r="E10" s="1" t="str">
        <f t="shared" si="0"/>
        <v>On Time</v>
      </c>
      <c r="F10" s="1">
        <f t="shared" si="1"/>
        <v>0</v>
      </c>
      <c r="G10" s="5">
        <v>0</v>
      </c>
      <c r="H10" s="8">
        <f t="shared" si="2"/>
        <v>0</v>
      </c>
      <c r="P10" s="9"/>
    </row>
    <row r="11" spans="2:16" ht="20.100000000000001" customHeight="1" x14ac:dyDescent="0.25">
      <c r="B11" s="1" t="s">
        <v>11</v>
      </c>
      <c r="C11" s="2">
        <v>44788</v>
      </c>
      <c r="D11" s="2">
        <v>44795</v>
      </c>
      <c r="E11" s="1" t="str">
        <f t="shared" si="0"/>
        <v>Delayed</v>
      </c>
      <c r="F11" s="1">
        <f t="shared" si="1"/>
        <v>7</v>
      </c>
      <c r="G11" s="5">
        <v>8500</v>
      </c>
      <c r="H11" s="8">
        <f t="shared" si="2"/>
        <v>26.082191780821919</v>
      </c>
      <c r="P11" s="9"/>
    </row>
    <row r="12" spans="2:16" ht="20.100000000000001" customHeight="1" x14ac:dyDescent="0.25">
      <c r="B12" s="1" t="s">
        <v>12</v>
      </c>
      <c r="C12" s="2">
        <v>44819</v>
      </c>
      <c r="D12" s="2">
        <v>44831</v>
      </c>
      <c r="E12" s="1" t="str">
        <f t="shared" si="0"/>
        <v>Delayed</v>
      </c>
      <c r="F12" s="1">
        <f t="shared" si="1"/>
        <v>12</v>
      </c>
      <c r="G12" s="5">
        <v>14000</v>
      </c>
      <c r="H12" s="8">
        <f t="shared" si="2"/>
        <v>73.643835616438352</v>
      </c>
      <c r="P12" s="9"/>
    </row>
    <row r="13" spans="2:16" ht="20.100000000000001" customHeight="1" x14ac:dyDescent="0.25">
      <c r="B13" s="1" t="s">
        <v>13</v>
      </c>
      <c r="C13" s="2">
        <v>44849</v>
      </c>
      <c r="D13" s="2">
        <v>44849</v>
      </c>
      <c r="E13" s="1" t="str">
        <f t="shared" si="0"/>
        <v>On Time</v>
      </c>
      <c r="F13" s="1">
        <f t="shared" si="1"/>
        <v>0</v>
      </c>
      <c r="G13" s="5">
        <v>0</v>
      </c>
      <c r="H13" s="8">
        <f t="shared" si="2"/>
        <v>0</v>
      </c>
      <c r="P13" s="9"/>
    </row>
    <row r="14" spans="2:16" ht="20.100000000000001" customHeight="1" x14ac:dyDescent="0.25">
      <c r="B14" s="1" t="s">
        <v>14</v>
      </c>
      <c r="C14" s="2">
        <v>44880</v>
      </c>
      <c r="D14" s="2">
        <v>44887</v>
      </c>
      <c r="E14" s="1" t="str">
        <f t="shared" si="0"/>
        <v>Delayed</v>
      </c>
      <c r="F14" s="1">
        <f t="shared" si="1"/>
        <v>7</v>
      </c>
      <c r="G14" s="5">
        <v>8500</v>
      </c>
      <c r="H14" s="8">
        <f t="shared" si="2"/>
        <v>26.082191780821919</v>
      </c>
      <c r="P14" s="9"/>
    </row>
    <row r="15" spans="2:16" ht="20.100000000000001" customHeight="1" x14ac:dyDescent="0.25">
      <c r="B15" s="1" t="s">
        <v>15</v>
      </c>
      <c r="C15" s="2">
        <v>44910</v>
      </c>
      <c r="D15" s="2">
        <v>44910</v>
      </c>
      <c r="E15" s="1" t="str">
        <f t="shared" si="0"/>
        <v>On Time</v>
      </c>
      <c r="F15" s="1">
        <f t="shared" si="1"/>
        <v>0</v>
      </c>
      <c r="G15" s="5">
        <v>0</v>
      </c>
      <c r="H15" s="8">
        <f t="shared" si="2"/>
        <v>0</v>
      </c>
      <c r="P15" s="9"/>
    </row>
    <row r="16" spans="2:16" ht="20.100000000000001" customHeight="1" x14ac:dyDescent="0.25">
      <c r="B16" s="1" t="s">
        <v>16</v>
      </c>
      <c r="C16" s="2">
        <v>44941</v>
      </c>
      <c r="D16" s="2">
        <v>44947</v>
      </c>
      <c r="E16" s="1" t="str">
        <f t="shared" si="0"/>
        <v>Delayed</v>
      </c>
      <c r="F16" s="1">
        <f t="shared" si="1"/>
        <v>6</v>
      </c>
      <c r="G16" s="5">
        <v>8000</v>
      </c>
      <c r="H16" s="8">
        <f t="shared" si="2"/>
        <v>21.041095890410958</v>
      </c>
    </row>
  </sheetData>
  <mergeCells count="1">
    <mergeCell ref="B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14F7C-BD74-4A62-9DE3-665180596277}">
  <dimension ref="B2:P16"/>
  <sheetViews>
    <sheetView showGridLines="0" workbookViewId="0">
      <selection activeCell="I16" sqref="I16"/>
    </sheetView>
  </sheetViews>
  <sheetFormatPr defaultRowHeight="20.100000000000001" customHeight="1" x14ac:dyDescent="0.25"/>
  <cols>
    <col min="1" max="1" width="3.5703125" customWidth="1"/>
    <col min="3" max="3" width="11.7109375" customWidth="1"/>
    <col min="4" max="4" width="14.5703125" customWidth="1"/>
    <col min="5" max="5" width="10.5703125" customWidth="1"/>
    <col min="6" max="6" width="10.85546875" customWidth="1"/>
    <col min="7" max="7" width="12.85546875" customWidth="1"/>
    <col min="8" max="8" width="12.140625" customWidth="1"/>
    <col min="9" max="9" width="11" customWidth="1"/>
    <col min="10" max="10" width="5.85546875" customWidth="1"/>
  </cols>
  <sheetData>
    <row r="2" spans="2:16" ht="20.100000000000001" customHeight="1" thickBot="1" x14ac:dyDescent="0.3">
      <c r="B2" s="11" t="s">
        <v>23</v>
      </c>
      <c r="C2" s="11"/>
      <c r="D2" s="11"/>
      <c r="E2" s="11"/>
      <c r="F2" s="11"/>
      <c r="G2" s="11"/>
      <c r="H2" s="11"/>
      <c r="I2" s="11"/>
    </row>
    <row r="3" spans="2:16" ht="20.100000000000001" customHeight="1" thickTop="1" x14ac:dyDescent="0.25"/>
    <row r="4" spans="2:16" ht="32.25" customHeight="1" x14ac:dyDescent="0.25">
      <c r="B4" s="4" t="s">
        <v>0</v>
      </c>
      <c r="C4" s="4" t="s">
        <v>1</v>
      </c>
      <c r="D4" s="4" t="s">
        <v>18</v>
      </c>
      <c r="E4" s="4" t="s">
        <v>2</v>
      </c>
      <c r="F4" s="4" t="s">
        <v>17</v>
      </c>
      <c r="G4" s="4" t="s">
        <v>3</v>
      </c>
      <c r="H4" s="4" t="s">
        <v>4</v>
      </c>
      <c r="I4" s="4" t="s">
        <v>19</v>
      </c>
      <c r="P4" s="9"/>
    </row>
    <row r="5" spans="2:16" ht="20.100000000000001" customHeight="1" x14ac:dyDescent="0.25">
      <c r="B5" s="1" t="s">
        <v>5</v>
      </c>
      <c r="C5" s="2">
        <v>44607</v>
      </c>
      <c r="D5" s="2">
        <v>44617</v>
      </c>
      <c r="E5" s="1" t="str">
        <f>IF(D5&lt;=C5,"On Time","Delayed")</f>
        <v>Delayed</v>
      </c>
      <c r="F5" s="1">
        <f>D5-C5</f>
        <v>10</v>
      </c>
      <c r="G5" s="5">
        <v>13000</v>
      </c>
      <c r="H5" s="5">
        <f>G5*0.16*F5/365</f>
        <v>56.986301369863014</v>
      </c>
      <c r="I5" s="8">
        <f>F5*35</f>
        <v>350</v>
      </c>
      <c r="P5" s="9"/>
    </row>
    <row r="6" spans="2:16" ht="20.100000000000001" customHeight="1" x14ac:dyDescent="0.25">
      <c r="B6" s="1" t="s">
        <v>6</v>
      </c>
      <c r="C6" s="2">
        <v>44635</v>
      </c>
      <c r="D6" s="2">
        <v>44635</v>
      </c>
      <c r="E6" s="1" t="str">
        <f t="shared" ref="E6:E16" si="0">IF(D6&lt;=C6,"On Time","Delayed")</f>
        <v>On Time</v>
      </c>
      <c r="F6" s="1">
        <f t="shared" ref="F6:F16" si="1">D6-C6</f>
        <v>0</v>
      </c>
      <c r="G6" s="5">
        <v>0</v>
      </c>
      <c r="H6" s="5">
        <f t="shared" ref="H6:H16" si="2">G6*0.16*F6/365</f>
        <v>0</v>
      </c>
      <c r="I6" s="8">
        <f t="shared" ref="I6:I16" si="3">F6*35</f>
        <v>0</v>
      </c>
      <c r="P6" s="9"/>
    </row>
    <row r="7" spans="2:16" ht="20.100000000000001" customHeight="1" x14ac:dyDescent="0.25">
      <c r="B7" s="1" t="s">
        <v>7</v>
      </c>
      <c r="C7" s="2">
        <v>44666</v>
      </c>
      <c r="D7" s="2">
        <v>44671</v>
      </c>
      <c r="E7" s="1" t="str">
        <f t="shared" si="0"/>
        <v>Delayed</v>
      </c>
      <c r="F7" s="1">
        <f t="shared" si="1"/>
        <v>5</v>
      </c>
      <c r="G7" s="5">
        <v>8500</v>
      </c>
      <c r="H7" s="5">
        <f t="shared" si="2"/>
        <v>18.63013698630137</v>
      </c>
      <c r="I7" s="8">
        <f t="shared" si="3"/>
        <v>175</v>
      </c>
      <c r="P7" s="9"/>
    </row>
    <row r="8" spans="2:16" ht="20.100000000000001" customHeight="1" x14ac:dyDescent="0.25">
      <c r="B8" s="1" t="s">
        <v>8</v>
      </c>
      <c r="C8" s="2">
        <v>44696</v>
      </c>
      <c r="D8" s="2">
        <v>44709</v>
      </c>
      <c r="E8" s="1" t="str">
        <f t="shared" si="0"/>
        <v>Delayed</v>
      </c>
      <c r="F8" s="1">
        <f t="shared" si="1"/>
        <v>13</v>
      </c>
      <c r="G8" s="5">
        <v>15000</v>
      </c>
      <c r="H8" s="5">
        <f t="shared" si="2"/>
        <v>85.479452054794521</v>
      </c>
      <c r="I8" s="8">
        <f t="shared" si="3"/>
        <v>455</v>
      </c>
      <c r="P8" s="9"/>
    </row>
    <row r="9" spans="2:16" ht="20.100000000000001" customHeight="1" x14ac:dyDescent="0.25">
      <c r="B9" s="1" t="s">
        <v>9</v>
      </c>
      <c r="C9" s="2">
        <v>44727</v>
      </c>
      <c r="D9" s="2">
        <v>44727</v>
      </c>
      <c r="E9" s="1" t="str">
        <f t="shared" si="0"/>
        <v>On Time</v>
      </c>
      <c r="F9" s="1">
        <f t="shared" si="1"/>
        <v>0</v>
      </c>
      <c r="G9" s="5">
        <v>13000</v>
      </c>
      <c r="H9" s="5">
        <f t="shared" si="2"/>
        <v>0</v>
      </c>
      <c r="I9" s="8">
        <f t="shared" si="3"/>
        <v>0</v>
      </c>
      <c r="P9" s="9"/>
    </row>
    <row r="10" spans="2:16" ht="20.100000000000001" customHeight="1" x14ac:dyDescent="0.25">
      <c r="B10" s="1" t="s">
        <v>10</v>
      </c>
      <c r="C10" s="2">
        <v>44757</v>
      </c>
      <c r="D10" s="2">
        <v>44757</v>
      </c>
      <c r="E10" s="1" t="str">
        <f t="shared" si="0"/>
        <v>On Time</v>
      </c>
      <c r="F10" s="1">
        <f t="shared" si="1"/>
        <v>0</v>
      </c>
      <c r="G10" s="5">
        <v>0</v>
      </c>
      <c r="H10" s="5">
        <f t="shared" si="2"/>
        <v>0</v>
      </c>
      <c r="I10" s="8">
        <f t="shared" si="3"/>
        <v>0</v>
      </c>
      <c r="P10" s="9"/>
    </row>
    <row r="11" spans="2:16" ht="20.100000000000001" customHeight="1" x14ac:dyDescent="0.25">
      <c r="B11" s="1" t="s">
        <v>11</v>
      </c>
      <c r="C11" s="2">
        <v>44788</v>
      </c>
      <c r="D11" s="2">
        <v>44795</v>
      </c>
      <c r="E11" s="1" t="str">
        <f t="shared" si="0"/>
        <v>Delayed</v>
      </c>
      <c r="F11" s="1">
        <f t="shared" si="1"/>
        <v>7</v>
      </c>
      <c r="G11" s="5">
        <v>8500</v>
      </c>
      <c r="H11" s="5">
        <f t="shared" si="2"/>
        <v>26.082191780821919</v>
      </c>
      <c r="I11" s="8">
        <f t="shared" si="3"/>
        <v>245</v>
      </c>
      <c r="P11" s="9"/>
    </row>
    <row r="12" spans="2:16" ht="20.100000000000001" customHeight="1" x14ac:dyDescent="0.25">
      <c r="B12" s="1" t="s">
        <v>12</v>
      </c>
      <c r="C12" s="2">
        <v>44819</v>
      </c>
      <c r="D12" s="2">
        <v>44831</v>
      </c>
      <c r="E12" s="1" t="str">
        <f t="shared" si="0"/>
        <v>Delayed</v>
      </c>
      <c r="F12" s="1">
        <f t="shared" si="1"/>
        <v>12</v>
      </c>
      <c r="G12" s="5">
        <v>14000</v>
      </c>
      <c r="H12" s="5">
        <f t="shared" si="2"/>
        <v>73.643835616438352</v>
      </c>
      <c r="I12" s="8">
        <f t="shared" si="3"/>
        <v>420</v>
      </c>
      <c r="P12" s="9"/>
    </row>
    <row r="13" spans="2:16" ht="20.100000000000001" customHeight="1" x14ac:dyDescent="0.25">
      <c r="B13" s="1" t="s">
        <v>13</v>
      </c>
      <c r="C13" s="2">
        <v>44849</v>
      </c>
      <c r="D13" s="2">
        <v>44849</v>
      </c>
      <c r="E13" s="1" t="str">
        <f t="shared" si="0"/>
        <v>On Time</v>
      </c>
      <c r="F13" s="1">
        <f t="shared" si="1"/>
        <v>0</v>
      </c>
      <c r="G13" s="5">
        <v>0</v>
      </c>
      <c r="H13" s="5">
        <f t="shared" si="2"/>
        <v>0</v>
      </c>
      <c r="I13" s="8">
        <f t="shared" si="3"/>
        <v>0</v>
      </c>
      <c r="P13" s="9"/>
    </row>
    <row r="14" spans="2:16" ht="20.100000000000001" customHeight="1" x14ac:dyDescent="0.25">
      <c r="B14" s="1" t="s">
        <v>14</v>
      </c>
      <c r="C14" s="2">
        <v>44880</v>
      </c>
      <c r="D14" s="2">
        <v>44887</v>
      </c>
      <c r="E14" s="1" t="str">
        <f t="shared" si="0"/>
        <v>Delayed</v>
      </c>
      <c r="F14" s="1">
        <f t="shared" si="1"/>
        <v>7</v>
      </c>
      <c r="G14" s="5">
        <v>8500</v>
      </c>
      <c r="H14" s="5">
        <f t="shared" si="2"/>
        <v>26.082191780821919</v>
      </c>
      <c r="I14" s="8">
        <f t="shared" si="3"/>
        <v>245</v>
      </c>
      <c r="P14" s="9"/>
    </row>
    <row r="15" spans="2:16" ht="20.100000000000001" customHeight="1" x14ac:dyDescent="0.25">
      <c r="B15" s="1" t="s">
        <v>15</v>
      </c>
      <c r="C15" s="2">
        <v>44910</v>
      </c>
      <c r="D15" s="2">
        <v>44910</v>
      </c>
      <c r="E15" s="1" t="str">
        <f t="shared" si="0"/>
        <v>On Time</v>
      </c>
      <c r="F15" s="1">
        <f t="shared" si="1"/>
        <v>0</v>
      </c>
      <c r="G15" s="5">
        <v>0</v>
      </c>
      <c r="H15" s="5">
        <f t="shared" si="2"/>
        <v>0</v>
      </c>
      <c r="I15" s="8">
        <f t="shared" si="3"/>
        <v>0</v>
      </c>
    </row>
    <row r="16" spans="2:16" ht="20.100000000000001" customHeight="1" x14ac:dyDescent="0.25">
      <c r="B16" s="1" t="s">
        <v>16</v>
      </c>
      <c r="C16" s="2">
        <v>44941</v>
      </c>
      <c r="D16" s="2">
        <v>44947</v>
      </c>
      <c r="E16" s="1" t="str">
        <f t="shared" si="0"/>
        <v>Delayed</v>
      </c>
      <c r="F16" s="1">
        <f t="shared" si="1"/>
        <v>6</v>
      </c>
      <c r="G16" s="5">
        <v>8000</v>
      </c>
      <c r="H16" s="5">
        <f t="shared" si="2"/>
        <v>21.041095890410958</v>
      </c>
      <c r="I16" s="8">
        <f t="shared" si="3"/>
        <v>210</v>
      </c>
    </row>
  </sheetData>
  <mergeCells count="1">
    <mergeCell ref="B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BC9C-E1CC-4C8E-B41C-23D82D95D6B7}">
  <dimension ref="B2:Q16"/>
  <sheetViews>
    <sheetView showGridLines="0" workbookViewId="0">
      <selection activeCell="J16" sqref="J16"/>
    </sheetView>
  </sheetViews>
  <sheetFormatPr defaultRowHeight="20.100000000000001" customHeight="1" x14ac:dyDescent="0.25"/>
  <cols>
    <col min="1" max="1" width="3.5703125" customWidth="1"/>
    <col min="3" max="3" width="12" customWidth="1"/>
    <col min="4" max="4" width="14.140625" customWidth="1"/>
    <col min="5" max="5" width="10.85546875" customWidth="1"/>
    <col min="6" max="6" width="11.5703125" customWidth="1"/>
    <col min="7" max="7" width="11.7109375" customWidth="1"/>
    <col min="8" max="8" width="11.42578125" customWidth="1"/>
    <col min="9" max="9" width="11.28515625" customWidth="1"/>
    <col min="10" max="10" width="14.7109375" customWidth="1"/>
    <col min="11" max="11" width="5.140625" customWidth="1"/>
  </cols>
  <sheetData>
    <row r="2" spans="2:17" ht="20.100000000000001" customHeight="1" thickBot="1" x14ac:dyDescent="0.3">
      <c r="B2" s="11" t="s">
        <v>25</v>
      </c>
      <c r="C2" s="11"/>
      <c r="D2" s="11"/>
      <c r="E2" s="11"/>
      <c r="F2" s="11"/>
      <c r="G2" s="11"/>
      <c r="H2" s="11"/>
      <c r="I2" s="11"/>
      <c r="J2" s="11"/>
    </row>
    <row r="3" spans="2:17" ht="20.100000000000001" customHeight="1" thickTop="1" x14ac:dyDescent="0.25"/>
    <row r="4" spans="2:17" ht="33" customHeight="1" x14ac:dyDescent="0.25">
      <c r="B4" s="4" t="s">
        <v>0</v>
      </c>
      <c r="C4" s="4" t="s">
        <v>1</v>
      </c>
      <c r="D4" s="4" t="s">
        <v>18</v>
      </c>
      <c r="E4" s="4" t="s">
        <v>2</v>
      </c>
      <c r="F4" s="4" t="s">
        <v>17</v>
      </c>
      <c r="G4" s="4" t="s">
        <v>3</v>
      </c>
      <c r="H4" s="4" t="s">
        <v>4</v>
      </c>
      <c r="I4" s="4" t="s">
        <v>19</v>
      </c>
      <c r="J4" s="4" t="s">
        <v>24</v>
      </c>
    </row>
    <row r="5" spans="2:17" ht="20.100000000000001" customHeight="1" x14ac:dyDescent="0.25">
      <c r="B5" s="1" t="s">
        <v>5</v>
      </c>
      <c r="C5" s="2">
        <v>44607</v>
      </c>
      <c r="D5" s="2">
        <v>44617</v>
      </c>
      <c r="E5" s="1" t="str">
        <f>IF(D5&lt;=C5,"On Time","Delayed")</f>
        <v>Delayed</v>
      </c>
      <c r="F5" s="1">
        <f>D5-C5</f>
        <v>10</v>
      </c>
      <c r="G5" s="5">
        <v>13000</v>
      </c>
      <c r="H5" s="5">
        <f>G5*0.16*F5/365</f>
        <v>56.986301369863014</v>
      </c>
      <c r="I5" s="5">
        <f>F5*35</f>
        <v>350</v>
      </c>
      <c r="J5" s="10">
        <f>H5+I5</f>
        <v>406.98630136986299</v>
      </c>
    </row>
    <row r="6" spans="2:17" ht="20.100000000000001" customHeight="1" x14ac:dyDescent="0.25">
      <c r="B6" s="1" t="s">
        <v>6</v>
      </c>
      <c r="C6" s="2">
        <v>44635</v>
      </c>
      <c r="D6" s="2">
        <v>44635</v>
      </c>
      <c r="E6" s="1" t="str">
        <f t="shared" ref="E6:E16" si="0">IF(D6&lt;=C6,"On Time","Delayed")</f>
        <v>On Time</v>
      </c>
      <c r="F6" s="1">
        <f t="shared" ref="F6:F16" si="1">D6-C6</f>
        <v>0</v>
      </c>
      <c r="G6" s="5">
        <v>0</v>
      </c>
      <c r="H6" s="5">
        <f t="shared" ref="H6:H16" si="2">G6*0.16*F6/365</f>
        <v>0</v>
      </c>
      <c r="I6" s="5">
        <f t="shared" ref="I6:I16" si="3">F6*35</f>
        <v>0</v>
      </c>
      <c r="J6" s="10">
        <f t="shared" ref="J6:J16" si="4">H6+I6</f>
        <v>0</v>
      </c>
      <c r="Q6" s="12"/>
    </row>
    <row r="7" spans="2:17" ht="20.100000000000001" customHeight="1" x14ac:dyDescent="0.25">
      <c r="B7" s="1" t="s">
        <v>7</v>
      </c>
      <c r="C7" s="2">
        <v>44666</v>
      </c>
      <c r="D7" s="2">
        <v>44671</v>
      </c>
      <c r="E7" s="1" t="str">
        <f t="shared" si="0"/>
        <v>Delayed</v>
      </c>
      <c r="F7" s="1">
        <f t="shared" si="1"/>
        <v>5</v>
      </c>
      <c r="G7" s="5">
        <v>8500</v>
      </c>
      <c r="H7" s="5">
        <f t="shared" si="2"/>
        <v>18.63013698630137</v>
      </c>
      <c r="I7" s="5">
        <f t="shared" si="3"/>
        <v>175</v>
      </c>
      <c r="J7" s="10">
        <f t="shared" si="4"/>
        <v>193.63013698630138</v>
      </c>
      <c r="Q7" s="12"/>
    </row>
    <row r="8" spans="2:17" ht="20.100000000000001" customHeight="1" x14ac:dyDescent="0.25">
      <c r="B8" s="1" t="s">
        <v>8</v>
      </c>
      <c r="C8" s="2">
        <v>44696</v>
      </c>
      <c r="D8" s="2">
        <v>44709</v>
      </c>
      <c r="E8" s="1" t="str">
        <f t="shared" si="0"/>
        <v>Delayed</v>
      </c>
      <c r="F8" s="1">
        <f t="shared" si="1"/>
        <v>13</v>
      </c>
      <c r="G8" s="5">
        <v>15000</v>
      </c>
      <c r="H8" s="5">
        <f t="shared" si="2"/>
        <v>85.479452054794521</v>
      </c>
      <c r="I8" s="5">
        <f t="shared" si="3"/>
        <v>455</v>
      </c>
      <c r="J8" s="10">
        <f t="shared" si="4"/>
        <v>540.47945205479448</v>
      </c>
      <c r="Q8" s="12"/>
    </row>
    <row r="9" spans="2:17" ht="20.100000000000001" customHeight="1" x14ac:dyDescent="0.25">
      <c r="B9" s="1" t="s">
        <v>9</v>
      </c>
      <c r="C9" s="2">
        <v>44727</v>
      </c>
      <c r="D9" s="2">
        <v>44727</v>
      </c>
      <c r="E9" s="1" t="str">
        <f t="shared" si="0"/>
        <v>On Time</v>
      </c>
      <c r="F9" s="1">
        <f t="shared" si="1"/>
        <v>0</v>
      </c>
      <c r="G9" s="5">
        <v>13000</v>
      </c>
      <c r="H9" s="5">
        <f t="shared" si="2"/>
        <v>0</v>
      </c>
      <c r="I9" s="5">
        <f t="shared" si="3"/>
        <v>0</v>
      </c>
      <c r="J9" s="10">
        <f t="shared" si="4"/>
        <v>0</v>
      </c>
      <c r="Q9" s="12"/>
    </row>
    <row r="10" spans="2:17" ht="20.100000000000001" customHeight="1" x14ac:dyDescent="0.25">
      <c r="B10" s="1" t="s">
        <v>10</v>
      </c>
      <c r="C10" s="2">
        <v>44757</v>
      </c>
      <c r="D10" s="2">
        <v>44757</v>
      </c>
      <c r="E10" s="1" t="str">
        <f t="shared" si="0"/>
        <v>On Time</v>
      </c>
      <c r="F10" s="1">
        <f t="shared" si="1"/>
        <v>0</v>
      </c>
      <c r="G10" s="5">
        <v>0</v>
      </c>
      <c r="H10" s="5">
        <f t="shared" si="2"/>
        <v>0</v>
      </c>
      <c r="I10" s="5">
        <f t="shared" si="3"/>
        <v>0</v>
      </c>
      <c r="J10" s="10">
        <f t="shared" si="4"/>
        <v>0</v>
      </c>
      <c r="Q10" s="12"/>
    </row>
    <row r="11" spans="2:17" ht="20.100000000000001" customHeight="1" x14ac:dyDescent="0.25">
      <c r="B11" s="1" t="s">
        <v>11</v>
      </c>
      <c r="C11" s="2">
        <v>44788</v>
      </c>
      <c r="D11" s="2">
        <v>44795</v>
      </c>
      <c r="E11" s="1" t="str">
        <f t="shared" si="0"/>
        <v>Delayed</v>
      </c>
      <c r="F11" s="1">
        <f t="shared" si="1"/>
        <v>7</v>
      </c>
      <c r="G11" s="5">
        <v>8500</v>
      </c>
      <c r="H11" s="5">
        <f t="shared" si="2"/>
        <v>26.082191780821919</v>
      </c>
      <c r="I11" s="5">
        <f t="shared" si="3"/>
        <v>245</v>
      </c>
      <c r="J11" s="10">
        <f t="shared" si="4"/>
        <v>271.08219178082192</v>
      </c>
      <c r="Q11" s="12"/>
    </row>
    <row r="12" spans="2:17" ht="20.100000000000001" customHeight="1" x14ac:dyDescent="0.25">
      <c r="B12" s="1" t="s">
        <v>12</v>
      </c>
      <c r="C12" s="2">
        <v>44819</v>
      </c>
      <c r="D12" s="2">
        <v>44831</v>
      </c>
      <c r="E12" s="1" t="str">
        <f t="shared" si="0"/>
        <v>Delayed</v>
      </c>
      <c r="F12" s="1">
        <f t="shared" si="1"/>
        <v>12</v>
      </c>
      <c r="G12" s="5">
        <v>14000</v>
      </c>
      <c r="H12" s="5">
        <f t="shared" si="2"/>
        <v>73.643835616438352</v>
      </c>
      <c r="I12" s="5">
        <f t="shared" si="3"/>
        <v>420</v>
      </c>
      <c r="J12" s="10">
        <f t="shared" si="4"/>
        <v>493.64383561643837</v>
      </c>
      <c r="Q12" s="12"/>
    </row>
    <row r="13" spans="2:17" ht="20.100000000000001" customHeight="1" x14ac:dyDescent="0.25">
      <c r="B13" s="1" t="s">
        <v>13</v>
      </c>
      <c r="C13" s="2">
        <v>44849</v>
      </c>
      <c r="D13" s="2">
        <v>44849</v>
      </c>
      <c r="E13" s="1" t="str">
        <f t="shared" si="0"/>
        <v>On Time</v>
      </c>
      <c r="F13" s="1">
        <f t="shared" si="1"/>
        <v>0</v>
      </c>
      <c r="G13" s="5">
        <v>0</v>
      </c>
      <c r="H13" s="5">
        <f t="shared" si="2"/>
        <v>0</v>
      </c>
      <c r="I13" s="5">
        <f t="shared" si="3"/>
        <v>0</v>
      </c>
      <c r="J13" s="10">
        <f t="shared" si="4"/>
        <v>0</v>
      </c>
      <c r="Q13" s="12"/>
    </row>
    <row r="14" spans="2:17" ht="20.100000000000001" customHeight="1" x14ac:dyDescent="0.25">
      <c r="B14" s="1" t="s">
        <v>14</v>
      </c>
      <c r="C14" s="2">
        <v>44880</v>
      </c>
      <c r="D14" s="2">
        <v>44887</v>
      </c>
      <c r="E14" s="1" t="str">
        <f t="shared" si="0"/>
        <v>Delayed</v>
      </c>
      <c r="F14" s="1">
        <f t="shared" si="1"/>
        <v>7</v>
      </c>
      <c r="G14" s="5">
        <v>8500</v>
      </c>
      <c r="H14" s="5">
        <f t="shared" si="2"/>
        <v>26.082191780821919</v>
      </c>
      <c r="I14" s="5">
        <f t="shared" si="3"/>
        <v>245</v>
      </c>
      <c r="J14" s="10">
        <f t="shared" si="4"/>
        <v>271.08219178082192</v>
      </c>
      <c r="Q14" s="12"/>
    </row>
    <row r="15" spans="2:17" ht="20.100000000000001" customHeight="1" x14ac:dyDescent="0.25">
      <c r="B15" s="1" t="s">
        <v>15</v>
      </c>
      <c r="C15" s="2">
        <v>44910</v>
      </c>
      <c r="D15" s="2">
        <v>44910</v>
      </c>
      <c r="E15" s="1" t="str">
        <f t="shared" si="0"/>
        <v>On Time</v>
      </c>
      <c r="F15" s="1">
        <f t="shared" si="1"/>
        <v>0</v>
      </c>
      <c r="G15" s="5">
        <v>0</v>
      </c>
      <c r="H15" s="5">
        <f t="shared" si="2"/>
        <v>0</v>
      </c>
      <c r="I15" s="5">
        <f t="shared" si="3"/>
        <v>0</v>
      </c>
      <c r="J15" s="10">
        <f t="shared" si="4"/>
        <v>0</v>
      </c>
      <c r="Q15" s="12"/>
    </row>
    <row r="16" spans="2:17" ht="20.100000000000001" customHeight="1" x14ac:dyDescent="0.25">
      <c r="B16" s="1" t="s">
        <v>16</v>
      </c>
      <c r="C16" s="2">
        <v>44941</v>
      </c>
      <c r="D16" s="2">
        <v>44947</v>
      </c>
      <c r="E16" s="1" t="str">
        <f t="shared" si="0"/>
        <v>Delayed</v>
      </c>
      <c r="F16" s="1">
        <f t="shared" si="1"/>
        <v>6</v>
      </c>
      <c r="G16" s="5">
        <v>8000</v>
      </c>
      <c r="H16" s="5">
        <f t="shared" si="2"/>
        <v>21.041095890410958</v>
      </c>
      <c r="I16" s="5">
        <f t="shared" si="3"/>
        <v>210</v>
      </c>
      <c r="J16" s="10">
        <f t="shared" si="4"/>
        <v>231.04109589041096</v>
      </c>
      <c r="Q16" s="12"/>
    </row>
  </sheetData>
  <mergeCells count="1"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Creating Variable</vt:lpstr>
      <vt:lpstr>Adding GST Filing Status</vt:lpstr>
      <vt:lpstr>Calculating Interest</vt:lpstr>
      <vt:lpstr>Late Fees</vt:lpstr>
      <vt:lpstr>Total Payable Amount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Md Zahangir Hossain</cp:lastModifiedBy>
  <dcterms:created xsi:type="dcterms:W3CDTF">2015-06-05T18:17:20Z</dcterms:created>
  <dcterms:modified xsi:type="dcterms:W3CDTF">2022-10-19T03:26:36Z</dcterms:modified>
</cp:coreProperties>
</file>