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Exceldemy\6930(60-0111)\"/>
    </mc:Choice>
  </mc:AlternateContent>
  <xr:revisionPtr revIDLastSave="0" documentId="13_ncr:1_{8C9EA30F-5C67-4827-84DD-FB5B05F9207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90% CI" sheetId="1" r:id="rId1"/>
    <sheet name="95% CI" sheetId="2" r:id="rId2"/>
    <sheet name="Individual Error Ba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D18" i="1"/>
  <c r="E18" i="1"/>
  <c r="F18" i="1"/>
  <c r="G18" i="1"/>
  <c r="D17" i="1"/>
  <c r="E17" i="1"/>
  <c r="F17" i="1"/>
  <c r="G17" i="1"/>
  <c r="D16" i="1"/>
  <c r="E16" i="1"/>
  <c r="F16" i="1"/>
  <c r="G16" i="1"/>
  <c r="C17" i="1"/>
  <c r="C18" i="1"/>
  <c r="C19" i="1"/>
  <c r="C16" i="1"/>
  <c r="G16" i="3"/>
  <c r="F16" i="3"/>
  <c r="E16" i="3"/>
  <c r="D16" i="3"/>
  <c r="C16" i="3"/>
  <c r="D19" i="2"/>
  <c r="E19" i="2"/>
  <c r="F19" i="2"/>
  <c r="G19" i="2"/>
  <c r="C19" i="2"/>
  <c r="E18" i="2"/>
  <c r="D18" i="2"/>
  <c r="G17" i="2"/>
  <c r="G18" i="2" s="1"/>
  <c r="F17" i="2"/>
  <c r="F18" i="2" s="1"/>
  <c r="E17" i="2"/>
  <c r="D17" i="2"/>
  <c r="C17" i="2"/>
  <c r="C18" i="2" s="1"/>
  <c r="G16" i="2"/>
  <c r="F16" i="2"/>
  <c r="E16" i="2"/>
  <c r="D16" i="2"/>
  <c r="C16" i="2"/>
</calcChain>
</file>

<file path=xl/sharedStrings.xml><?xml version="1.0" encoding="utf-8"?>
<sst xmlns="http://schemas.openxmlformats.org/spreadsheetml/2006/main" count="75" uniqueCount="23">
  <si>
    <t>English</t>
  </si>
  <si>
    <t>Physics</t>
  </si>
  <si>
    <t>Chemistry</t>
  </si>
  <si>
    <t>Economics</t>
  </si>
  <si>
    <t>Math</t>
  </si>
  <si>
    <t>Name</t>
  </si>
  <si>
    <t>Paul</t>
  </si>
  <si>
    <t>Ryan</t>
  </si>
  <si>
    <t>Judith</t>
  </si>
  <si>
    <t>Evan</t>
  </si>
  <si>
    <t>Anna</t>
  </si>
  <si>
    <t>Arthur</t>
  </si>
  <si>
    <t>Susan</t>
  </si>
  <si>
    <t>Victor</t>
  </si>
  <si>
    <t>Ralph</t>
  </si>
  <si>
    <t>Donna</t>
  </si>
  <si>
    <t>Mean</t>
  </si>
  <si>
    <t>Standard Deviation</t>
  </si>
  <si>
    <t>Standard Error</t>
  </si>
  <si>
    <t>90% CI</t>
  </si>
  <si>
    <t>Adding Confidence Interval Error Bars</t>
  </si>
  <si>
    <t>Adding Individual Error Bars</t>
  </si>
  <si>
    <t>Adding 95% Confidence Interval Error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</si>
</sst>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Marks of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'90% CI'!$C$15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'90% CI'!$C$19</c:f>
                <c:numCache>
                  <c:formatCode>General</c:formatCode>
                  <c:ptCount val="1"/>
                  <c:pt idx="0">
                    <c:v>6.884745262777213</c:v>
                  </c:pt>
                </c:numCache>
              </c:numRef>
            </c:plus>
            <c:minus>
              <c:numRef>
                <c:f>'90% CI'!$C$19</c:f>
                <c:numCache>
                  <c:formatCode>General</c:formatCode>
                  <c:ptCount val="1"/>
                  <c:pt idx="0">
                    <c:v>6.884745262777213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'90%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'90% CI'!$C$16</c:f>
              <c:numCache>
                <c:formatCode>General</c:formatCode>
                <c:ptCount val="1"/>
                <c:pt idx="0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9-4038-BC87-FF1BAEDA400A}"/>
            </c:ext>
          </c:extLst>
        </c:ser>
        <c:ser>
          <c:idx val="1"/>
          <c:order val="1"/>
          <c:tx>
            <c:strRef>
              <c:f>'90% CI'!$D$15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'90% CI'!$D$19</c:f>
                <c:numCache>
                  <c:formatCode>General</c:formatCode>
                  <c:ptCount val="1"/>
                  <c:pt idx="0">
                    <c:v>8.0224148207104999</c:v>
                  </c:pt>
                </c:numCache>
              </c:numRef>
            </c:plus>
            <c:minus>
              <c:numRef>
                <c:f>'90% CI'!$D$19</c:f>
                <c:numCache>
                  <c:formatCode>General</c:formatCode>
                  <c:ptCount val="1"/>
                  <c:pt idx="0">
                    <c:v>8.0224148207104999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'90%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'90% CI'!$D$16</c:f>
              <c:numCache>
                <c:formatCode>General</c:formatCode>
                <c:ptCount val="1"/>
                <c:pt idx="0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9-4038-BC87-FF1BAEDA400A}"/>
            </c:ext>
          </c:extLst>
        </c:ser>
        <c:ser>
          <c:idx val="2"/>
          <c:order val="2"/>
          <c:tx>
            <c:strRef>
              <c:f>'90% CI'!$E$15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'90% CI'!$E$19</c:f>
                <c:numCache>
                  <c:formatCode>General</c:formatCode>
                  <c:ptCount val="1"/>
                  <c:pt idx="0">
                    <c:v>6.6695573732861426</c:v>
                  </c:pt>
                </c:numCache>
              </c:numRef>
            </c:plus>
            <c:minus>
              <c:numRef>
                <c:f>'90% CI'!$E$19</c:f>
                <c:numCache>
                  <c:formatCode>General</c:formatCode>
                  <c:ptCount val="1"/>
                  <c:pt idx="0">
                    <c:v>6.6695573732861426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'90%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'90% CI'!$E$16</c:f>
              <c:numCache>
                <c:formatCode>General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69-4038-BC87-FF1BAEDA400A}"/>
            </c:ext>
          </c:extLst>
        </c:ser>
        <c:ser>
          <c:idx val="3"/>
          <c:order val="3"/>
          <c:tx>
            <c:strRef>
              <c:f>'90% CI'!$F$15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'90% CI'!$F$19</c:f>
                <c:numCache>
                  <c:formatCode>General</c:formatCode>
                  <c:ptCount val="1"/>
                  <c:pt idx="0">
                    <c:v>8.6718634675599002</c:v>
                  </c:pt>
                </c:numCache>
              </c:numRef>
            </c:plus>
            <c:minus>
              <c:numRef>
                <c:f>'90% CI'!$F$19</c:f>
                <c:numCache>
                  <c:formatCode>General</c:formatCode>
                  <c:ptCount val="1"/>
                  <c:pt idx="0">
                    <c:v>8.6718634675599002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'90%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'90% CI'!$F$16</c:f>
              <c:numCache>
                <c:formatCode>General</c:formatCode>
                <c:ptCount val="1"/>
                <c:pt idx="0">
                  <c:v>73.599999999999994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9-4038-BC87-FF1BAEDA400A}"/>
            </c:ext>
          </c:extLst>
        </c:ser>
        <c:ser>
          <c:idx val="4"/>
          <c:order val="4"/>
          <c:tx>
            <c:strRef>
              <c:f>'90% CI'!$G$15</c:f>
              <c:strCache>
                <c:ptCount val="1"/>
                <c:pt idx="0">
                  <c:v>Economics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'90% CI'!$G$19</c:f>
                <c:numCache>
                  <c:formatCode>General</c:formatCode>
                  <c:ptCount val="1"/>
                  <c:pt idx="0">
                    <c:v>6.9288786971630545</c:v>
                  </c:pt>
                </c:numCache>
              </c:numRef>
            </c:plus>
            <c:minus>
              <c:numRef>
                <c:f>'90% CI'!$G$19</c:f>
                <c:numCache>
                  <c:formatCode>General</c:formatCode>
                  <c:ptCount val="1"/>
                  <c:pt idx="0">
                    <c:v>6.9288786971630545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'90%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'90% CI'!$G$16</c:f>
              <c:numCache>
                <c:formatCode>General</c:formatCode>
                <c:ptCount val="1"/>
                <c:pt idx="0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69-4038-BC87-FF1BAEDA4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278368"/>
        <c:axId val="644279352"/>
      </c:barChart>
      <c:catAx>
        <c:axId val="64427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279352"/>
        <c:crosses val="autoZero"/>
        <c:auto val="1"/>
        <c:lblAlgn val="ctr"/>
        <c:lblOffset val="100"/>
        <c:noMultiLvlLbl val="0"/>
      </c:catAx>
      <c:valAx>
        <c:axId val="64427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27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Marks of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'95% CI'!$C$15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'95% CI'!$C$19</c:f>
                <c:numCache>
                  <c:formatCode>General</c:formatCode>
                  <c:ptCount val="1"/>
                  <c:pt idx="0">
                    <c:v>8.2281101920995958</c:v>
                  </c:pt>
                </c:numCache>
              </c:numRef>
            </c:plus>
            <c:minus>
              <c:numRef>
                <c:f>'95% CI'!$C$19</c:f>
                <c:numCache>
                  <c:formatCode>General</c:formatCode>
                  <c:ptCount val="1"/>
                  <c:pt idx="0">
                    <c:v>8.2281101920995958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'95%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'95% CI'!$C$16</c:f>
              <c:numCache>
                <c:formatCode>General</c:formatCode>
                <c:ptCount val="1"/>
                <c:pt idx="0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D-4E8C-B4BA-B83CCB71777A}"/>
            </c:ext>
          </c:extLst>
        </c:ser>
        <c:ser>
          <c:idx val="1"/>
          <c:order val="1"/>
          <c:tx>
            <c:strRef>
              <c:f>'95% CI'!$D$15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'95% CI'!$D$19</c:f>
                <c:numCache>
                  <c:formatCode>General</c:formatCode>
                  <c:ptCount val="1"/>
                  <c:pt idx="0">
                    <c:v>9.5877640540198676</c:v>
                  </c:pt>
                </c:numCache>
              </c:numRef>
            </c:plus>
            <c:minus>
              <c:numRef>
                <c:f>'95% CI'!$D$19</c:f>
                <c:numCache>
                  <c:formatCode>General</c:formatCode>
                  <c:ptCount val="1"/>
                  <c:pt idx="0">
                    <c:v>9.5877640540198676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'95%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'95% CI'!$D$16</c:f>
              <c:numCache>
                <c:formatCode>General</c:formatCode>
                <c:ptCount val="1"/>
                <c:pt idx="0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DD-4E8C-B4BA-B83CCB71777A}"/>
            </c:ext>
          </c:extLst>
        </c:ser>
        <c:ser>
          <c:idx val="2"/>
          <c:order val="2"/>
          <c:tx>
            <c:strRef>
              <c:f>'95% CI'!$E$15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'95% CI'!$E$19</c:f>
                <c:numCache>
                  <c:formatCode>General</c:formatCode>
                  <c:ptCount val="1"/>
                  <c:pt idx="0">
                    <c:v>7.9709344217322196</c:v>
                  </c:pt>
                </c:numCache>
              </c:numRef>
            </c:plus>
            <c:minus>
              <c:numRef>
                <c:f>'95% CI'!$E$19</c:f>
                <c:numCache>
                  <c:formatCode>General</c:formatCode>
                  <c:ptCount val="1"/>
                  <c:pt idx="0">
                    <c:v>7.9709344217322196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'95%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'95% CI'!$E$16</c:f>
              <c:numCache>
                <c:formatCode>General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DD-4E8C-B4BA-B83CCB71777A}"/>
            </c:ext>
          </c:extLst>
        </c:ser>
        <c:ser>
          <c:idx val="3"/>
          <c:order val="3"/>
          <c:tx>
            <c:strRef>
              <c:f>'95% CI'!$F$15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'95% CI'!$F$19</c:f>
                <c:numCache>
                  <c:formatCode>General</c:formatCode>
                  <c:ptCount val="1"/>
                  <c:pt idx="0">
                    <c:v>10.363934388059393</c:v>
                  </c:pt>
                </c:numCache>
              </c:numRef>
            </c:plus>
            <c:minus>
              <c:numRef>
                <c:f>'95% CI'!$F$19</c:f>
                <c:numCache>
                  <c:formatCode>General</c:formatCode>
                  <c:ptCount val="1"/>
                  <c:pt idx="0">
                    <c:v>10.363934388059393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'95%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'95% CI'!$F$16</c:f>
              <c:numCache>
                <c:formatCode>General</c:formatCode>
                <c:ptCount val="1"/>
                <c:pt idx="0">
                  <c:v>73.599999999999994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DD-4E8C-B4BA-B83CCB71777A}"/>
            </c:ext>
          </c:extLst>
        </c:ser>
        <c:ser>
          <c:idx val="4"/>
          <c:order val="4"/>
          <c:tx>
            <c:strRef>
              <c:f>'95% CI'!$G$15</c:f>
              <c:strCache>
                <c:ptCount val="1"/>
                <c:pt idx="0">
                  <c:v>Economics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'95% CI'!$G$19</c:f>
                <c:numCache>
                  <c:formatCode>General</c:formatCode>
                  <c:ptCount val="1"/>
                  <c:pt idx="0">
                    <c:v>8.2808550283168216</c:v>
                  </c:pt>
                </c:numCache>
              </c:numRef>
            </c:plus>
            <c:minus>
              <c:numRef>
                <c:f>'95% CI'!$G$19</c:f>
                <c:numCache>
                  <c:formatCode>General</c:formatCode>
                  <c:ptCount val="1"/>
                  <c:pt idx="0">
                    <c:v>8.2808550283168216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'95% CI'!$B$16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'95% CI'!$G$16</c:f>
              <c:numCache>
                <c:formatCode>General</c:formatCode>
                <c:ptCount val="1"/>
                <c:pt idx="0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DD-4E8C-B4BA-B83CCB717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278368"/>
        <c:axId val="644279352"/>
      </c:barChart>
      <c:catAx>
        <c:axId val="64427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279352"/>
        <c:crosses val="autoZero"/>
        <c:auto val="1"/>
        <c:lblAlgn val="ctr"/>
        <c:lblOffset val="100"/>
        <c:noMultiLvlLbl val="0"/>
      </c:catAx>
      <c:valAx>
        <c:axId val="64427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27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Marks of Students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Error Bar'!$C$15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'Individual Error Bar'!$B$16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'Individual Error Bar'!$C$16</c:f>
              <c:numCache>
                <c:formatCode>General</c:formatCode>
                <c:ptCount val="1"/>
                <c:pt idx="0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1-4F6F-AF85-1D60D1D9A016}"/>
            </c:ext>
          </c:extLst>
        </c:ser>
        <c:ser>
          <c:idx val="1"/>
          <c:order val="1"/>
          <c:tx>
            <c:strRef>
              <c:f>'Individual Error Bar'!$D$15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percentage"/>
            <c:noEndCap val="0"/>
            <c:val val="5"/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strRef>
              <c:f>'Individual Error Bar'!$B$16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'Individual Error Bar'!$D$16</c:f>
              <c:numCache>
                <c:formatCode>General</c:formatCode>
                <c:ptCount val="1"/>
                <c:pt idx="0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1-4F6F-AF85-1D60D1D9A016}"/>
            </c:ext>
          </c:extLst>
        </c:ser>
        <c:ser>
          <c:idx val="2"/>
          <c:order val="2"/>
          <c:tx>
            <c:strRef>
              <c:f>'Individual Error Bar'!$E$15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'Individual Error Bar'!$B$16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'Individual Error Bar'!$E$16</c:f>
              <c:numCache>
                <c:formatCode>General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1-4F6F-AF85-1D60D1D9A016}"/>
            </c:ext>
          </c:extLst>
        </c:ser>
        <c:ser>
          <c:idx val="3"/>
          <c:order val="3"/>
          <c:tx>
            <c:strRef>
              <c:f>'Individual Error Bar'!$F$15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'Individual Error Bar'!$B$16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'Individual Error Bar'!$F$16</c:f>
              <c:numCache>
                <c:formatCode>General</c:formatCode>
                <c:ptCount val="1"/>
                <c:pt idx="0">
                  <c:v>73.599999999999994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C1-4F6F-AF85-1D60D1D9A016}"/>
            </c:ext>
          </c:extLst>
        </c:ser>
        <c:ser>
          <c:idx val="4"/>
          <c:order val="4"/>
          <c:tx>
            <c:strRef>
              <c:f>'Individual Error Bar'!$G$15</c:f>
              <c:strCache>
                <c:ptCount val="1"/>
                <c:pt idx="0">
                  <c:v>Economics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'Individual Error Bar'!$B$16</c:f>
              <c:strCache>
                <c:ptCount val="1"/>
                <c:pt idx="0">
                  <c:v>Mean</c:v>
                </c:pt>
              </c:strCache>
            </c:strRef>
          </c:cat>
          <c:val>
            <c:numRef>
              <c:f>'Individual Error Bar'!$G$16</c:f>
              <c:numCache>
                <c:formatCode>General</c:formatCode>
                <c:ptCount val="1"/>
                <c:pt idx="0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C1-4F6F-AF85-1D60D1D9A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172568"/>
        <c:axId val="700174864"/>
      </c:barChart>
      <c:catAx>
        <c:axId val="70017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74864"/>
        <c:crosses val="autoZero"/>
        <c:auto val="1"/>
        <c:lblAlgn val="ctr"/>
        <c:lblOffset val="100"/>
        <c:noMultiLvlLbl val="0"/>
      </c:catAx>
      <c:valAx>
        <c:axId val="70017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dk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725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487680</xdr:colOff>
      <xdr:row>3</xdr:row>
      <xdr:rowOff>26670</xdr:rowOff>
    </xdr:from>
    <xdr:to>
      <xdr:col>16</xdr:col>
      <xdr:colOff>182880</xdr:colOff>
      <xdr:row>14</xdr:row>
      <xdr:rowOff>3810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8D6F5A-E367-88CB-5A3C-637043F5C0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129540</xdr:colOff>
      <xdr:row>2</xdr:row>
      <xdr:rowOff>118110</xdr:rowOff>
    </xdr:from>
    <xdr:to>
      <xdr:col>16</xdr:col>
      <xdr:colOff>434340</xdr:colOff>
      <xdr:row>13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A99D2E-80C8-489C-B05B-1E01B9700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281940</xdr:colOff>
      <xdr:row>2</xdr:row>
      <xdr:rowOff>194310</xdr:rowOff>
    </xdr:from>
    <xdr:to>
      <xdr:col>19</xdr:col>
      <xdr:colOff>76200</xdr:colOff>
      <xdr:row>15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7F405C-426F-EFE4-B747-6F99D9494D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9"/>
  <sheetViews>
    <sheetView showGridLines="0" workbookViewId="0">
      <selection activeCell="S11" sqref="S11"/>
    </sheetView>
  </sheetViews>
  <sheetFormatPr defaultRowHeight="19.95" customHeight="1" x14ac:dyDescent="0.3"/>
  <cols>
    <col min="1" max="1" width="4.77734375" style="1" customWidth="1"/>
    <col min="2" max="2" width="20.21875" style="1" customWidth="1"/>
    <col min="3" max="3" width="10.109375" style="1" customWidth="1"/>
    <col min="4" max="4" width="9.77734375" style="1" customWidth="1"/>
    <col min="5" max="5" width="10" style="1" customWidth="1"/>
    <col min="6" max="6" width="11.6640625" style="1" customWidth="1"/>
    <col min="7" max="7" width="11.5546875" style="1" customWidth="1"/>
    <col min="8" max="16384" width="8.88671875" style="1"/>
  </cols>
  <sheetData>
    <row r="2" spans="2:7" ht="19.95" customHeight="1" x14ac:dyDescent="0.3">
      <c r="B2" s="5" t="s">
        <v>20</v>
      </c>
      <c r="C2" s="5"/>
      <c r="D2" s="5"/>
      <c r="E2" s="5"/>
      <c r="F2" s="5"/>
      <c r="G2" s="5"/>
    </row>
    <row r="4" spans="2:7" ht="19.95" customHeight="1" x14ac:dyDescent="0.3">
      <c r="B4" s="2" t="s">
        <v>5</v>
      </c>
      <c r="C4" s="2" t="s">
        <v>4</v>
      </c>
      <c r="D4" s="2" t="s">
        <v>0</v>
      </c>
      <c r="E4" s="2" t="s">
        <v>1</v>
      </c>
      <c r="F4" s="2" t="s">
        <v>2</v>
      </c>
      <c r="G4" s="2" t="s">
        <v>3</v>
      </c>
    </row>
    <row r="5" spans="2:7" ht="19.95" customHeight="1" x14ac:dyDescent="0.3">
      <c r="B5" s="3" t="s">
        <v>6</v>
      </c>
      <c r="C5" s="3">
        <v>51</v>
      </c>
      <c r="D5" s="3">
        <v>68</v>
      </c>
      <c r="E5" s="3">
        <v>69</v>
      </c>
      <c r="F5" s="3">
        <v>60</v>
      </c>
      <c r="G5" s="3">
        <v>72</v>
      </c>
    </row>
    <row r="6" spans="2:7" ht="19.95" customHeight="1" x14ac:dyDescent="0.3">
      <c r="B6" s="3" t="s">
        <v>7</v>
      </c>
      <c r="C6" s="3">
        <v>82</v>
      </c>
      <c r="D6" s="3">
        <v>78</v>
      </c>
      <c r="E6" s="3">
        <v>48</v>
      </c>
      <c r="F6" s="3">
        <v>41</v>
      </c>
      <c r="G6" s="3">
        <v>75</v>
      </c>
    </row>
    <row r="7" spans="2:7" ht="19.95" customHeight="1" x14ac:dyDescent="0.3">
      <c r="B7" s="3" t="s">
        <v>8</v>
      </c>
      <c r="C7" s="3">
        <v>67</v>
      </c>
      <c r="D7" s="3">
        <v>69</v>
      </c>
      <c r="E7" s="3">
        <v>46</v>
      </c>
      <c r="F7" s="3">
        <v>87</v>
      </c>
      <c r="G7" s="3">
        <v>86</v>
      </c>
    </row>
    <row r="8" spans="2:7" ht="19.95" customHeight="1" x14ac:dyDescent="0.3">
      <c r="B8" s="3" t="s">
        <v>9</v>
      </c>
      <c r="C8" s="3">
        <v>87</v>
      </c>
      <c r="D8" s="3">
        <v>89</v>
      </c>
      <c r="E8" s="3">
        <v>40</v>
      </c>
      <c r="F8" s="3">
        <v>79</v>
      </c>
      <c r="G8" s="3">
        <v>63</v>
      </c>
    </row>
    <row r="9" spans="2:7" ht="19.95" customHeight="1" x14ac:dyDescent="0.3">
      <c r="B9" s="3" t="s">
        <v>10</v>
      </c>
      <c r="C9" s="3">
        <v>66</v>
      </c>
      <c r="D9" s="3">
        <v>87</v>
      </c>
      <c r="E9" s="3">
        <v>42</v>
      </c>
      <c r="F9" s="3">
        <v>88</v>
      </c>
      <c r="G9" s="3">
        <v>46</v>
      </c>
    </row>
    <row r="10" spans="2:7" ht="19.95" customHeight="1" x14ac:dyDescent="0.3">
      <c r="B10" s="3" t="s">
        <v>11</v>
      </c>
      <c r="C10" s="3">
        <v>59</v>
      </c>
      <c r="D10" s="3">
        <v>70</v>
      </c>
      <c r="E10" s="3">
        <v>51</v>
      </c>
      <c r="F10" s="3">
        <v>80</v>
      </c>
      <c r="G10" s="3">
        <v>83</v>
      </c>
    </row>
    <row r="11" spans="2:7" ht="19.95" customHeight="1" x14ac:dyDescent="0.3">
      <c r="B11" s="3" t="s">
        <v>12</v>
      </c>
      <c r="C11" s="3">
        <v>47</v>
      </c>
      <c r="D11" s="3">
        <v>55</v>
      </c>
      <c r="E11" s="3">
        <v>65</v>
      </c>
      <c r="F11" s="3">
        <v>88</v>
      </c>
      <c r="G11" s="3">
        <v>53</v>
      </c>
    </row>
    <row r="12" spans="2:7" ht="19.95" customHeight="1" x14ac:dyDescent="0.3">
      <c r="B12" s="3" t="s">
        <v>13</v>
      </c>
      <c r="C12" s="3">
        <v>79</v>
      </c>
      <c r="D12" s="3">
        <v>90</v>
      </c>
      <c r="E12" s="3">
        <v>48</v>
      </c>
      <c r="F12" s="3">
        <v>69</v>
      </c>
      <c r="G12" s="3">
        <v>82</v>
      </c>
    </row>
    <row r="13" spans="2:7" ht="19.95" customHeight="1" x14ac:dyDescent="0.3">
      <c r="B13" s="3" t="s">
        <v>14</v>
      </c>
      <c r="C13" s="3">
        <v>68</v>
      </c>
      <c r="D13" s="3">
        <v>71</v>
      </c>
      <c r="E13" s="3">
        <v>76</v>
      </c>
      <c r="F13" s="3">
        <v>89</v>
      </c>
      <c r="G13" s="3">
        <v>79</v>
      </c>
    </row>
    <row r="14" spans="2:7" ht="19.95" customHeight="1" x14ac:dyDescent="0.3">
      <c r="B14" s="3" t="s">
        <v>15</v>
      </c>
      <c r="C14" s="3">
        <v>57</v>
      </c>
      <c r="D14" s="3">
        <v>41</v>
      </c>
      <c r="E14" s="3">
        <v>40</v>
      </c>
      <c r="F14" s="3">
        <v>55</v>
      </c>
      <c r="G14" s="3">
        <v>76</v>
      </c>
    </row>
    <row r="15" spans="2:7" ht="19.95" customHeight="1" x14ac:dyDescent="0.3">
      <c r="C15" s="2" t="s">
        <v>4</v>
      </c>
      <c r="D15" s="2" t="s">
        <v>0</v>
      </c>
      <c r="E15" s="2" t="s">
        <v>1</v>
      </c>
      <c r="F15" s="2" t="s">
        <v>2</v>
      </c>
      <c r="G15" s="2" t="s">
        <v>3</v>
      </c>
    </row>
    <row r="16" spans="2:7" ht="19.95" customHeight="1" x14ac:dyDescent="0.3">
      <c r="B16" s="4" t="s">
        <v>16</v>
      </c>
      <c r="C16" s="3">
        <f>AVERAGE(C5:C14)</f>
        <v>66.3</v>
      </c>
      <c r="D16" s="3">
        <f t="shared" ref="D16:G16" si="0">AVERAGE(D5:D14)</f>
        <v>71.8</v>
      </c>
      <c r="E16" s="3">
        <f t="shared" si="0"/>
        <v>52.5</v>
      </c>
      <c r="F16" s="3">
        <f t="shared" si="0"/>
        <v>73.599999999999994</v>
      </c>
      <c r="G16" s="3">
        <f t="shared" si="0"/>
        <v>71.5</v>
      </c>
    </row>
    <row r="17" spans="2:7" ht="19.95" customHeight="1" x14ac:dyDescent="0.3">
      <c r="B17" s="4" t="s">
        <v>17</v>
      </c>
      <c r="C17" s="3">
        <f>_xlfn.STDEV.S(C5:C14)</f>
        <v>13.275290329530771</v>
      </c>
      <c r="D17" s="3">
        <f t="shared" ref="D17:G17" si="1">_xlfn.STDEV.S(D5:D14)</f>
        <v>15.468965346424715</v>
      </c>
      <c r="E17" s="3">
        <f t="shared" si="1"/>
        <v>12.860361149240285</v>
      </c>
      <c r="F17" s="3">
        <f t="shared" si="1"/>
        <v>16.721243972862787</v>
      </c>
      <c r="G17" s="3">
        <f t="shared" si="1"/>
        <v>13.360389215887388</v>
      </c>
    </row>
    <row r="18" spans="2:7" ht="19.95" customHeight="1" x14ac:dyDescent="0.3">
      <c r="B18" s="4" t="s">
        <v>18</v>
      </c>
      <c r="C18" s="3">
        <f>C17/(SQRT(COUNT(C5:C14)))</f>
        <v>4.1980154041324473</v>
      </c>
      <c r="D18" s="3">
        <f t="shared" ref="D18:G18" si="2">D17/(SQRT(COUNT(D5:D14)))</f>
        <v>4.891716354091769</v>
      </c>
      <c r="E18" s="3">
        <f t="shared" si="2"/>
        <v>4.0668032763939896</v>
      </c>
      <c r="F18" s="3">
        <f t="shared" si="2"/>
        <v>5.2877216265609146</v>
      </c>
      <c r="G18" s="3">
        <f t="shared" si="2"/>
        <v>4.2249260348555211</v>
      </c>
    </row>
    <row r="19" spans="2:7" ht="19.95" customHeight="1" x14ac:dyDescent="0.3">
      <c r="B19" s="4" t="s">
        <v>19</v>
      </c>
      <c r="C19" s="3">
        <f>1.64*C18</f>
        <v>6.884745262777213</v>
      </c>
      <c r="D19" s="3">
        <f t="shared" ref="D19:G19" si="3">1.64*D18</f>
        <v>8.0224148207104999</v>
      </c>
      <c r="E19" s="3">
        <f t="shared" si="3"/>
        <v>6.6695573732861426</v>
      </c>
      <c r="F19" s="3">
        <f t="shared" si="3"/>
        <v>8.6718634675599002</v>
      </c>
      <c r="G19" s="3">
        <f t="shared" si="3"/>
        <v>6.9288786971630545</v>
      </c>
    </row>
  </sheetData>
  <mergeCells count="1">
    <mergeCell ref="B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D207-E259-4387-A5B6-E132C943D627}">
  <dimension ref="B2:G19"/>
  <sheetViews>
    <sheetView showGridLines="0" workbookViewId="0">
      <selection activeCell="C19" sqref="C19:G19"/>
    </sheetView>
  </sheetViews>
  <sheetFormatPr defaultRowHeight="19.95" customHeight="1" x14ac:dyDescent="0.3"/>
  <cols>
    <col min="1" max="1" width="4.77734375" style="1" customWidth="1"/>
    <col min="2" max="2" width="20.21875" style="1" customWidth="1"/>
    <col min="3" max="3" width="10.109375" style="1" customWidth="1"/>
    <col min="4" max="4" width="9.77734375" style="1" customWidth="1"/>
    <col min="5" max="5" width="10" style="1" customWidth="1"/>
    <col min="6" max="6" width="11.6640625" style="1" customWidth="1"/>
    <col min="7" max="7" width="11.5546875" style="1" customWidth="1"/>
    <col min="8" max="16384" width="8.88671875" style="1"/>
  </cols>
  <sheetData>
    <row r="2" spans="2:7" ht="19.95" customHeight="1" x14ac:dyDescent="0.3">
      <c r="B2" s="5" t="s">
        <v>22</v>
      </c>
      <c r="C2" s="5"/>
      <c r="D2" s="5"/>
      <c r="E2" s="5"/>
      <c r="F2" s="5"/>
      <c r="G2" s="5"/>
    </row>
    <row r="4" spans="2:7" ht="19.95" customHeight="1" x14ac:dyDescent="0.3">
      <c r="B4" s="2" t="s">
        <v>5</v>
      </c>
      <c r="C4" s="2" t="s">
        <v>4</v>
      </c>
      <c r="D4" s="2" t="s">
        <v>0</v>
      </c>
      <c r="E4" s="2" t="s">
        <v>1</v>
      </c>
      <c r="F4" s="2" t="s">
        <v>2</v>
      </c>
      <c r="G4" s="2" t="s">
        <v>3</v>
      </c>
    </row>
    <row r="5" spans="2:7" ht="19.95" customHeight="1" x14ac:dyDescent="0.3">
      <c r="B5" s="3" t="s">
        <v>6</v>
      </c>
      <c r="C5" s="3">
        <v>51</v>
      </c>
      <c r="D5" s="3">
        <v>68</v>
      </c>
      <c r="E5" s="3">
        <v>69</v>
      </c>
      <c r="F5" s="3">
        <v>60</v>
      </c>
      <c r="G5" s="3">
        <v>72</v>
      </c>
    </row>
    <row r="6" spans="2:7" ht="19.95" customHeight="1" x14ac:dyDescent="0.3">
      <c r="B6" s="3" t="s">
        <v>7</v>
      </c>
      <c r="C6" s="3">
        <v>82</v>
      </c>
      <c r="D6" s="3">
        <v>78</v>
      </c>
      <c r="E6" s="3">
        <v>48</v>
      </c>
      <c r="F6" s="3">
        <v>41</v>
      </c>
      <c r="G6" s="3">
        <v>75</v>
      </c>
    </row>
    <row r="7" spans="2:7" ht="19.95" customHeight="1" x14ac:dyDescent="0.3">
      <c r="B7" s="3" t="s">
        <v>8</v>
      </c>
      <c r="C7" s="3">
        <v>67</v>
      </c>
      <c r="D7" s="3">
        <v>69</v>
      </c>
      <c r="E7" s="3">
        <v>46</v>
      </c>
      <c r="F7" s="3">
        <v>87</v>
      </c>
      <c r="G7" s="3">
        <v>86</v>
      </c>
    </row>
    <row r="8" spans="2:7" ht="19.95" customHeight="1" x14ac:dyDescent="0.3">
      <c r="B8" s="3" t="s">
        <v>9</v>
      </c>
      <c r="C8" s="3">
        <v>87</v>
      </c>
      <c r="D8" s="3">
        <v>89</v>
      </c>
      <c r="E8" s="3">
        <v>40</v>
      </c>
      <c r="F8" s="3">
        <v>79</v>
      </c>
      <c r="G8" s="3">
        <v>63</v>
      </c>
    </row>
    <row r="9" spans="2:7" ht="19.95" customHeight="1" x14ac:dyDescent="0.3">
      <c r="B9" s="3" t="s">
        <v>10</v>
      </c>
      <c r="C9" s="3">
        <v>66</v>
      </c>
      <c r="D9" s="3">
        <v>87</v>
      </c>
      <c r="E9" s="3">
        <v>42</v>
      </c>
      <c r="F9" s="3">
        <v>88</v>
      </c>
      <c r="G9" s="3">
        <v>46</v>
      </c>
    </row>
    <row r="10" spans="2:7" ht="19.95" customHeight="1" x14ac:dyDescent="0.3">
      <c r="B10" s="3" t="s">
        <v>11</v>
      </c>
      <c r="C10" s="3">
        <v>59</v>
      </c>
      <c r="D10" s="3">
        <v>70</v>
      </c>
      <c r="E10" s="3">
        <v>51</v>
      </c>
      <c r="F10" s="3">
        <v>80</v>
      </c>
      <c r="G10" s="3">
        <v>83</v>
      </c>
    </row>
    <row r="11" spans="2:7" ht="19.95" customHeight="1" x14ac:dyDescent="0.3">
      <c r="B11" s="3" t="s">
        <v>12</v>
      </c>
      <c r="C11" s="3">
        <v>47</v>
      </c>
      <c r="D11" s="3">
        <v>55</v>
      </c>
      <c r="E11" s="3">
        <v>65</v>
      </c>
      <c r="F11" s="3">
        <v>88</v>
      </c>
      <c r="G11" s="3">
        <v>53</v>
      </c>
    </row>
    <row r="12" spans="2:7" ht="19.95" customHeight="1" x14ac:dyDescent="0.3">
      <c r="B12" s="3" t="s">
        <v>13</v>
      </c>
      <c r="C12" s="3">
        <v>79</v>
      </c>
      <c r="D12" s="3">
        <v>90</v>
      </c>
      <c r="E12" s="3">
        <v>48</v>
      </c>
      <c r="F12" s="3">
        <v>69</v>
      </c>
      <c r="G12" s="3">
        <v>82</v>
      </c>
    </row>
    <row r="13" spans="2:7" ht="19.95" customHeight="1" x14ac:dyDescent="0.3">
      <c r="B13" s="3" t="s">
        <v>14</v>
      </c>
      <c r="C13" s="3">
        <v>68</v>
      </c>
      <c r="D13" s="3">
        <v>71</v>
      </c>
      <c r="E13" s="3">
        <v>76</v>
      </c>
      <c r="F13" s="3">
        <v>89</v>
      </c>
      <c r="G13" s="3">
        <v>79</v>
      </c>
    </row>
    <row r="14" spans="2:7" ht="19.95" customHeight="1" x14ac:dyDescent="0.3">
      <c r="B14" s="3" t="s">
        <v>15</v>
      </c>
      <c r="C14" s="3">
        <v>57</v>
      </c>
      <c r="D14" s="3">
        <v>41</v>
      </c>
      <c r="E14" s="3">
        <v>40</v>
      </c>
      <c r="F14" s="3">
        <v>55</v>
      </c>
      <c r="G14" s="3">
        <v>76</v>
      </c>
    </row>
    <row r="15" spans="2:7" ht="19.95" customHeight="1" x14ac:dyDescent="0.3">
      <c r="C15" s="2" t="s">
        <v>4</v>
      </c>
      <c r="D15" s="2" t="s">
        <v>0</v>
      </c>
      <c r="E15" s="2" t="s">
        <v>1</v>
      </c>
      <c r="F15" s="2" t="s">
        <v>2</v>
      </c>
      <c r="G15" s="2" t="s">
        <v>3</v>
      </c>
    </row>
    <row r="16" spans="2:7" ht="19.95" customHeight="1" x14ac:dyDescent="0.3">
      <c r="B16" s="4" t="s">
        <v>16</v>
      </c>
      <c r="C16" s="3">
        <f>AVERAGE(C5:C14)</f>
        <v>66.3</v>
      </c>
      <c r="D16" s="3">
        <f t="shared" ref="D16:G16" si="0">AVERAGE(D5:D14)</f>
        <v>71.8</v>
      </c>
      <c r="E16" s="3">
        <f t="shared" si="0"/>
        <v>52.5</v>
      </c>
      <c r="F16" s="3">
        <f t="shared" si="0"/>
        <v>73.599999999999994</v>
      </c>
      <c r="G16" s="3">
        <f t="shared" si="0"/>
        <v>71.5</v>
      </c>
    </row>
    <row r="17" spans="2:7" ht="19.95" customHeight="1" x14ac:dyDescent="0.3">
      <c r="B17" s="4" t="s">
        <v>17</v>
      </c>
      <c r="C17" s="3">
        <f>_xlfn.STDEV.S(C5:C14)</f>
        <v>13.275290329530771</v>
      </c>
      <c r="D17" s="3">
        <f t="shared" ref="D17:G17" si="1">_xlfn.STDEV.S(D5:D14)</f>
        <v>15.468965346424715</v>
      </c>
      <c r="E17" s="3">
        <f t="shared" si="1"/>
        <v>12.860361149240285</v>
      </c>
      <c r="F17" s="3">
        <f t="shared" si="1"/>
        <v>16.721243972862787</v>
      </c>
      <c r="G17" s="3">
        <f t="shared" si="1"/>
        <v>13.360389215887388</v>
      </c>
    </row>
    <row r="18" spans="2:7" ht="19.95" customHeight="1" x14ac:dyDescent="0.3">
      <c r="B18" s="4" t="s">
        <v>18</v>
      </c>
      <c r="C18" s="3">
        <f>C17/(SQRT(COUNT(C5:C14)))</f>
        <v>4.1980154041324473</v>
      </c>
      <c r="D18" s="3">
        <f t="shared" ref="D18:G18" si="2">D17/(SQRT(COUNT(D5:D14)))</f>
        <v>4.891716354091769</v>
      </c>
      <c r="E18" s="3">
        <f t="shared" si="2"/>
        <v>4.0668032763939896</v>
      </c>
      <c r="F18" s="3">
        <f t="shared" si="2"/>
        <v>5.2877216265609146</v>
      </c>
      <c r="G18" s="3">
        <f t="shared" si="2"/>
        <v>4.2249260348555211</v>
      </c>
    </row>
    <row r="19" spans="2:7" ht="19.95" customHeight="1" x14ac:dyDescent="0.3">
      <c r="B19" s="4" t="s">
        <v>19</v>
      </c>
      <c r="C19" s="3">
        <f>1.96*C18</f>
        <v>8.2281101920995958</v>
      </c>
      <c r="D19" s="3">
        <f t="shared" ref="D19:G19" si="3">1.96*D18</f>
        <v>9.5877640540198676</v>
      </c>
      <c r="E19" s="3">
        <f t="shared" si="3"/>
        <v>7.9709344217322196</v>
      </c>
      <c r="F19" s="3">
        <f t="shared" si="3"/>
        <v>10.363934388059393</v>
      </c>
      <c r="G19" s="3">
        <f t="shared" si="3"/>
        <v>8.2808550283168216</v>
      </c>
    </row>
  </sheetData>
  <mergeCells count="1">
    <mergeCell ref="B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F54E-3A31-48B3-AC28-78E15D20577F}">
  <dimension ref="B2:G16"/>
  <sheetViews>
    <sheetView showGridLines="0" tabSelected="1" workbookViewId="0">
      <selection activeCell="R15" sqref="R15"/>
    </sheetView>
  </sheetViews>
  <sheetFormatPr defaultRowHeight="19.95" customHeight="1" x14ac:dyDescent="0.3"/>
  <cols>
    <col min="1" max="1" width="4.77734375" style="1" customWidth="1"/>
    <col min="2" max="2" width="20.21875" style="1" customWidth="1"/>
    <col min="3" max="3" width="10.109375" style="1" customWidth="1"/>
    <col min="4" max="4" width="9.77734375" style="1" customWidth="1"/>
    <col min="5" max="5" width="10" style="1" customWidth="1"/>
    <col min="6" max="6" width="11.6640625" style="1" customWidth="1"/>
    <col min="7" max="7" width="11.5546875" style="1" customWidth="1"/>
    <col min="8" max="16384" width="8.88671875" style="1"/>
  </cols>
  <sheetData>
    <row r="2" spans="2:7" ht="19.95" customHeight="1" x14ac:dyDescent="0.3">
      <c r="B2" s="5" t="s">
        <v>21</v>
      </c>
      <c r="C2" s="5"/>
      <c r="D2" s="5"/>
      <c r="E2" s="5"/>
      <c r="F2" s="5"/>
      <c r="G2" s="5"/>
    </row>
    <row r="4" spans="2:7" ht="19.95" customHeight="1" x14ac:dyDescent="0.3">
      <c r="B4" s="2" t="s">
        <v>5</v>
      </c>
      <c r="C4" s="2" t="s">
        <v>4</v>
      </c>
      <c r="D4" s="2" t="s">
        <v>0</v>
      </c>
      <c r="E4" s="2" t="s">
        <v>1</v>
      </c>
      <c r="F4" s="2" t="s">
        <v>2</v>
      </c>
      <c r="G4" s="2" t="s">
        <v>3</v>
      </c>
    </row>
    <row r="5" spans="2:7" ht="19.95" customHeight="1" x14ac:dyDescent="0.3">
      <c r="B5" s="3" t="s">
        <v>6</v>
      </c>
      <c r="C5" s="3">
        <v>51</v>
      </c>
      <c r="D5" s="3">
        <v>68</v>
      </c>
      <c r="E5" s="3">
        <v>69</v>
      </c>
      <c r="F5" s="3">
        <v>60</v>
      </c>
      <c r="G5" s="3">
        <v>72</v>
      </c>
    </row>
    <row r="6" spans="2:7" ht="19.95" customHeight="1" x14ac:dyDescent="0.3">
      <c r="B6" s="3" t="s">
        <v>7</v>
      </c>
      <c r="C6" s="3">
        <v>82</v>
      </c>
      <c r="D6" s="3">
        <v>78</v>
      </c>
      <c r="E6" s="3">
        <v>48</v>
      </c>
      <c r="F6" s="3">
        <v>41</v>
      </c>
      <c r="G6" s="3">
        <v>75</v>
      </c>
    </row>
    <row r="7" spans="2:7" ht="19.95" customHeight="1" x14ac:dyDescent="0.3">
      <c r="B7" s="3" t="s">
        <v>8</v>
      </c>
      <c r="C7" s="3">
        <v>67</v>
      </c>
      <c r="D7" s="3">
        <v>69</v>
      </c>
      <c r="E7" s="3">
        <v>46</v>
      </c>
      <c r="F7" s="3">
        <v>87</v>
      </c>
      <c r="G7" s="3">
        <v>86</v>
      </c>
    </row>
    <row r="8" spans="2:7" ht="19.95" customHeight="1" x14ac:dyDescent="0.3">
      <c r="B8" s="3" t="s">
        <v>9</v>
      </c>
      <c r="C8" s="3">
        <v>87</v>
      </c>
      <c r="D8" s="3">
        <v>89</v>
      </c>
      <c r="E8" s="3">
        <v>40</v>
      </c>
      <c r="F8" s="3">
        <v>79</v>
      </c>
      <c r="G8" s="3">
        <v>63</v>
      </c>
    </row>
    <row r="9" spans="2:7" ht="19.95" customHeight="1" x14ac:dyDescent="0.3">
      <c r="B9" s="3" t="s">
        <v>10</v>
      </c>
      <c r="C9" s="3">
        <v>66</v>
      </c>
      <c r="D9" s="3">
        <v>87</v>
      </c>
      <c r="E9" s="3">
        <v>42</v>
      </c>
      <c r="F9" s="3">
        <v>88</v>
      </c>
      <c r="G9" s="3">
        <v>46</v>
      </c>
    </row>
    <row r="10" spans="2:7" ht="19.95" customHeight="1" x14ac:dyDescent="0.3">
      <c r="B10" s="3" t="s">
        <v>11</v>
      </c>
      <c r="C10" s="3">
        <v>59</v>
      </c>
      <c r="D10" s="3">
        <v>70</v>
      </c>
      <c r="E10" s="3">
        <v>51</v>
      </c>
      <c r="F10" s="3">
        <v>80</v>
      </c>
      <c r="G10" s="3">
        <v>83</v>
      </c>
    </row>
    <row r="11" spans="2:7" ht="19.95" customHeight="1" x14ac:dyDescent="0.3">
      <c r="B11" s="3" t="s">
        <v>12</v>
      </c>
      <c r="C11" s="3">
        <v>47</v>
      </c>
      <c r="D11" s="3">
        <v>55</v>
      </c>
      <c r="E11" s="3">
        <v>65</v>
      </c>
      <c r="F11" s="3">
        <v>88</v>
      </c>
      <c r="G11" s="3">
        <v>53</v>
      </c>
    </row>
    <row r="12" spans="2:7" ht="19.95" customHeight="1" x14ac:dyDescent="0.3">
      <c r="B12" s="3" t="s">
        <v>13</v>
      </c>
      <c r="C12" s="3">
        <v>79</v>
      </c>
      <c r="D12" s="3">
        <v>90</v>
      </c>
      <c r="E12" s="3">
        <v>48</v>
      </c>
      <c r="F12" s="3">
        <v>69</v>
      </c>
      <c r="G12" s="3">
        <v>82</v>
      </c>
    </row>
    <row r="13" spans="2:7" ht="19.95" customHeight="1" x14ac:dyDescent="0.3">
      <c r="B13" s="3" t="s">
        <v>14</v>
      </c>
      <c r="C13" s="3">
        <v>68</v>
      </c>
      <c r="D13" s="3">
        <v>71</v>
      </c>
      <c r="E13" s="3">
        <v>76</v>
      </c>
      <c r="F13" s="3">
        <v>89</v>
      </c>
      <c r="G13" s="3">
        <v>79</v>
      </c>
    </row>
    <row r="14" spans="2:7" ht="19.95" customHeight="1" x14ac:dyDescent="0.3">
      <c r="B14" s="3" t="s">
        <v>15</v>
      </c>
      <c r="C14" s="3">
        <v>57</v>
      </c>
      <c r="D14" s="3">
        <v>41</v>
      </c>
      <c r="E14" s="3">
        <v>40</v>
      </c>
      <c r="F14" s="3">
        <v>55</v>
      </c>
      <c r="G14" s="3">
        <v>76</v>
      </c>
    </row>
    <row r="15" spans="2:7" ht="19.95" customHeight="1" x14ac:dyDescent="0.3">
      <c r="C15" s="2" t="s">
        <v>4</v>
      </c>
      <c r="D15" s="2" t="s">
        <v>0</v>
      </c>
      <c r="E15" s="2" t="s">
        <v>1</v>
      </c>
      <c r="F15" s="2" t="s">
        <v>2</v>
      </c>
      <c r="G15" s="2" t="s">
        <v>3</v>
      </c>
    </row>
    <row r="16" spans="2:7" ht="19.95" customHeight="1" x14ac:dyDescent="0.3">
      <c r="B16" s="4" t="s">
        <v>16</v>
      </c>
      <c r="C16" s="3">
        <f>AVERAGE(C5:C14)</f>
        <v>66.3</v>
      </c>
      <c r="D16" s="3">
        <f t="shared" ref="D16:G16" si="0">AVERAGE(D5:D14)</f>
        <v>71.8</v>
      </c>
      <c r="E16" s="3">
        <f t="shared" si="0"/>
        <v>52.5</v>
      </c>
      <c r="F16" s="3">
        <f t="shared" si="0"/>
        <v>73.599999999999994</v>
      </c>
      <c r="G16" s="3">
        <f t="shared" si="0"/>
        <v>71.5</v>
      </c>
    </row>
  </sheetData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90% CI</vt:lpstr>
      <vt:lpstr>95% CI</vt:lpstr>
      <vt:lpstr>Individual Error 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2022-10-27T08:48:41Z</dcterms:modified>
</cp:coreProperties>
</file>