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ticle 66\"/>
    </mc:Choice>
  </mc:AlternateContent>
  <xr:revisionPtr revIDLastSave="0" documentId="13_ncr:1_{084E9BA7-F244-4710-BFC8-0D1AE974D320}" xr6:coauthVersionLast="47" xr6:coauthVersionMax="47" xr10:uidLastSave="{00000000-0000-0000-0000-000000000000}"/>
  <bookViews>
    <workbookView xWindow="-120" yWindow="-120" windowWidth="29040" windowHeight="15840" xr2:uid="{19686390-4B79-40DE-BF7D-A29B3A36A945}"/>
  </bookViews>
  <sheets>
    <sheet name="Dataset 1" sheetId="2" r:id="rId1"/>
    <sheet name="Percent Style" sheetId="1" r:id="rId2"/>
    <sheet name="Dataset 2" sheetId="3" r:id="rId3"/>
    <sheet name="Keyboard Shortcut" sheetId="4" r:id="rId4"/>
    <sheet name="Number Format" sheetId="5" r:id="rId5"/>
    <sheet name="Cost Percentage" sheetId="6" r:id="rId6"/>
    <sheet name="Dataset 3" sheetId="7" r:id="rId7"/>
    <sheet name="Annual Cost Savings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6" l="1"/>
  <c r="M8" i="6"/>
  <c r="M7" i="6"/>
  <c r="M6" i="6"/>
  <c r="M5" i="6"/>
  <c r="N9" i="5"/>
  <c r="N8" i="5"/>
  <c r="N7" i="5"/>
  <c r="N6" i="5"/>
  <c r="N5" i="5"/>
  <c r="M9" i="4"/>
  <c r="M8" i="4"/>
  <c r="M7" i="4"/>
  <c r="M6" i="4"/>
  <c r="M5" i="4"/>
  <c r="F10" i="11"/>
  <c r="G10" i="11" s="1"/>
  <c r="F11" i="11"/>
  <c r="G11" i="11" s="1"/>
  <c r="F7" i="11"/>
  <c r="G7" i="11" s="1"/>
  <c r="J8" i="11"/>
  <c r="F8" i="11" s="1"/>
  <c r="G8" i="11" s="1"/>
  <c r="F21" i="11"/>
  <c r="G21" i="11" s="1"/>
  <c r="F20" i="11"/>
  <c r="G20" i="11" s="1"/>
  <c r="F19" i="11"/>
  <c r="G19" i="11" s="1"/>
  <c r="F18" i="11"/>
  <c r="G18" i="11" s="1"/>
  <c r="F17" i="11"/>
  <c r="G17" i="11" s="1"/>
  <c r="D6" i="6"/>
  <c r="D7" i="6"/>
  <c r="D8" i="6"/>
  <c r="D9" i="6"/>
  <c r="D5" i="6"/>
  <c r="G8" i="7"/>
  <c r="F9" i="11" l="1"/>
  <c r="G9" i="11" s="1"/>
  <c r="G12" i="11" s="1"/>
  <c r="C27" i="11" s="1"/>
  <c r="D27" i="11" s="1"/>
  <c r="G22" i="11"/>
  <c r="C28" i="11" s="1"/>
  <c r="E9" i="5" l="1"/>
  <c r="E8" i="5"/>
  <c r="E7" i="5"/>
  <c r="E6" i="5"/>
  <c r="E5" i="5"/>
  <c r="E9" i="4"/>
  <c r="E6" i="4"/>
  <c r="E7" i="4"/>
  <c r="E8" i="4"/>
  <c r="E5" i="4"/>
  <c r="E6" i="1"/>
  <c r="E7" i="1"/>
  <c r="E8" i="1"/>
  <c r="E9" i="1"/>
  <c r="E5" i="1"/>
</calcChain>
</file>

<file path=xl/sharedStrings.xml><?xml version="1.0" encoding="utf-8"?>
<sst xmlns="http://schemas.openxmlformats.org/spreadsheetml/2006/main" count="207" uniqueCount="52">
  <si>
    <t>Product</t>
  </si>
  <si>
    <t>Price</t>
  </si>
  <si>
    <t>Discounted Price</t>
  </si>
  <si>
    <t xml:space="preserve">Savings Percentage </t>
  </si>
  <si>
    <t>Smartphone</t>
  </si>
  <si>
    <t>Laptop</t>
  </si>
  <si>
    <t>Custom PC</t>
  </si>
  <si>
    <t>Pre-built PC</t>
  </si>
  <si>
    <t>IPad</t>
  </si>
  <si>
    <t>Discounted Price of ABC Store</t>
  </si>
  <si>
    <t>January</t>
  </si>
  <si>
    <t>February</t>
  </si>
  <si>
    <t>Food</t>
  </si>
  <si>
    <t>Transportation</t>
  </si>
  <si>
    <t>House Rent</t>
  </si>
  <si>
    <t>Medical Bills</t>
  </si>
  <si>
    <t>Others</t>
  </si>
  <si>
    <t>Monthly Cost Data</t>
  </si>
  <si>
    <t>Applying Keyboard Shortcut</t>
  </si>
  <si>
    <t>Utilizing Percent Style Button</t>
  </si>
  <si>
    <t>Using Number Format Feature</t>
  </si>
  <si>
    <t>Category</t>
  </si>
  <si>
    <t>Cost in January</t>
  </si>
  <si>
    <t>Cost Percentage</t>
  </si>
  <si>
    <t>Calculating Cost Percentage</t>
  </si>
  <si>
    <t>TV Subscriptions</t>
  </si>
  <si>
    <t>Coffee</t>
  </si>
  <si>
    <t>Breakfast</t>
  </si>
  <si>
    <t>Fast Food</t>
  </si>
  <si>
    <t>Unit Cost</t>
  </si>
  <si>
    <t>Qty</t>
  </si>
  <si>
    <t>Time Unit</t>
  </si>
  <si>
    <t>Annual Qty</t>
  </si>
  <si>
    <t>Annual Cost</t>
  </si>
  <si>
    <t>Daily</t>
  </si>
  <si>
    <t>Work Day</t>
  </si>
  <si>
    <t>Work Week</t>
  </si>
  <si>
    <t>Weekly</t>
  </si>
  <si>
    <t>Monthly</t>
  </si>
  <si>
    <t>Quarterly</t>
  </si>
  <si>
    <t>Work Days/Week</t>
  </si>
  <si>
    <t>Time Unit List</t>
  </si>
  <si>
    <t>Lunch</t>
  </si>
  <si>
    <t>Total Cost</t>
  </si>
  <si>
    <t>Option 1</t>
  </si>
  <si>
    <t>Option 2</t>
  </si>
  <si>
    <t xml:space="preserve">% Cost Savings </t>
  </si>
  <si>
    <t>Options</t>
  </si>
  <si>
    <t>Constructing Annual Cost Calculator</t>
  </si>
  <si>
    <t>Unit Costs Data</t>
  </si>
  <si>
    <t>Annual Cost Savings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</si>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</sst>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6" borderId="1" xfId="2" applyFill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0" fontId="4" fillId="0" borderId="6" xfId="1" applyNumberFormat="1" applyFont="1" applyBorder="1" applyAlignment="1">
      <alignment horizontal="center" vertical="center" wrapText="1"/>
    </xf>
    <xf numFmtId="10" fontId="4" fillId="0" borderId="7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A041-3490-4CEF-BAD1-8CC634D7EFE4}">
  <dimension ref="B2:D9"/>
  <sheetViews>
    <sheetView showGridLines="0" tabSelected="1" zoomScale="110" zoomScaleNormal="110" workbookViewId="0">
      <selection activeCell="B2" sqref="B2:D2"/>
    </sheetView>
  </sheetViews>
  <sheetFormatPr defaultColWidth="8.85546875" defaultRowHeight="19.899999999999999" customHeight="1" x14ac:dyDescent="0.25"/>
  <cols>
    <col min="1" max="1" width="4.140625" style="1" customWidth="1"/>
    <col min="2" max="2" width="19.42578125" style="1" customWidth="1"/>
    <col min="3" max="3" width="18.85546875" style="1" customWidth="1"/>
    <col min="4" max="4" width="24.7109375" style="1" customWidth="1"/>
    <col min="5" max="16384" width="8.85546875" style="1"/>
  </cols>
  <sheetData>
    <row r="2" spans="2:4" ht="19.899999999999999" customHeight="1" thickBot="1" x14ac:dyDescent="0.3">
      <c r="B2" s="19" t="s">
        <v>9</v>
      </c>
      <c r="C2" s="19"/>
      <c r="D2" s="19"/>
    </row>
    <row r="3" spans="2:4" ht="19.899999999999999" customHeight="1" thickTop="1" x14ac:dyDescent="0.25"/>
    <row r="4" spans="2:4" ht="19.899999999999999" customHeight="1" x14ac:dyDescent="0.25">
      <c r="B4" s="5" t="s">
        <v>0</v>
      </c>
      <c r="C4" s="6" t="s">
        <v>1</v>
      </c>
      <c r="D4" s="7" t="s">
        <v>2</v>
      </c>
    </row>
    <row r="5" spans="2:4" ht="19.899999999999999" customHeight="1" x14ac:dyDescent="0.25">
      <c r="B5" s="2" t="s">
        <v>4</v>
      </c>
      <c r="C5" s="3">
        <v>900</v>
      </c>
      <c r="D5" s="3">
        <v>750</v>
      </c>
    </row>
    <row r="6" spans="2:4" ht="19.899999999999999" customHeight="1" x14ac:dyDescent="0.25">
      <c r="B6" s="2" t="s">
        <v>5</v>
      </c>
      <c r="C6" s="3">
        <v>1300</v>
      </c>
      <c r="D6" s="3">
        <v>1000</v>
      </c>
    </row>
    <row r="7" spans="2:4" ht="19.899999999999999" customHeight="1" x14ac:dyDescent="0.25">
      <c r="B7" s="2" t="s">
        <v>6</v>
      </c>
      <c r="C7" s="3">
        <v>1800</v>
      </c>
      <c r="D7" s="3">
        <v>1450</v>
      </c>
    </row>
    <row r="8" spans="2:4" ht="19.899999999999999" customHeight="1" x14ac:dyDescent="0.25">
      <c r="B8" s="2" t="s">
        <v>7</v>
      </c>
      <c r="C8" s="3">
        <v>1200</v>
      </c>
      <c r="D8" s="3">
        <v>950</v>
      </c>
    </row>
    <row r="9" spans="2:4" ht="19.899999999999999" customHeight="1" x14ac:dyDescent="0.25">
      <c r="B9" s="2" t="s">
        <v>8</v>
      </c>
      <c r="C9" s="3">
        <v>1600</v>
      </c>
      <c r="D9" s="3">
        <v>1450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B0CC-A559-4543-BF2F-0F77D68A2B48}">
  <dimension ref="B2:N9"/>
  <sheetViews>
    <sheetView showGridLines="0" zoomScale="110" zoomScaleNormal="110" workbookViewId="0">
      <selection activeCell="B2" sqref="B2:E2"/>
    </sheetView>
  </sheetViews>
  <sheetFormatPr defaultColWidth="8.85546875" defaultRowHeight="19.899999999999999" customHeight="1" x14ac:dyDescent="0.25"/>
  <cols>
    <col min="1" max="1" width="4.140625" style="1" customWidth="1"/>
    <col min="2" max="2" width="19.7109375" style="1" customWidth="1"/>
    <col min="3" max="3" width="18.42578125" style="1" customWidth="1"/>
    <col min="4" max="4" width="20.5703125" style="1" customWidth="1"/>
    <col min="5" max="5" width="24.42578125" style="1" customWidth="1"/>
    <col min="6" max="10" width="8.85546875" style="1"/>
    <col min="11" max="11" width="19.7109375" style="1" customWidth="1"/>
    <col min="12" max="12" width="18.42578125" style="1" customWidth="1"/>
    <col min="13" max="13" width="20.5703125" style="1" customWidth="1"/>
    <col min="14" max="14" width="24.42578125" style="1" customWidth="1"/>
    <col min="15" max="16384" width="8.85546875" style="1"/>
  </cols>
  <sheetData>
    <row r="2" spans="2:14" ht="19.899999999999999" customHeight="1" thickBot="1" x14ac:dyDescent="0.3">
      <c r="B2" s="19" t="s">
        <v>19</v>
      </c>
      <c r="C2" s="19"/>
      <c r="D2" s="19"/>
      <c r="E2" s="19"/>
      <c r="K2" s="19" t="s">
        <v>51</v>
      </c>
      <c r="L2" s="19"/>
      <c r="M2" s="19"/>
      <c r="N2" s="19"/>
    </row>
    <row r="3" spans="2:14" ht="19.899999999999999" customHeight="1" thickTop="1" x14ac:dyDescent="0.25"/>
    <row r="4" spans="2:14" ht="19.899999999999999" customHeight="1" x14ac:dyDescent="0.25">
      <c r="B4" s="5" t="s">
        <v>0</v>
      </c>
      <c r="C4" s="6" t="s">
        <v>1</v>
      </c>
      <c r="D4" s="7" t="s">
        <v>2</v>
      </c>
      <c r="E4" s="8" t="s">
        <v>3</v>
      </c>
      <c r="K4" s="5" t="s">
        <v>0</v>
      </c>
      <c r="L4" s="6" t="s">
        <v>1</v>
      </c>
      <c r="M4" s="7" t="s">
        <v>2</v>
      </c>
      <c r="N4" s="8" t="s">
        <v>3</v>
      </c>
    </row>
    <row r="5" spans="2:14" ht="19.899999999999999" customHeight="1" x14ac:dyDescent="0.25">
      <c r="B5" s="2" t="s">
        <v>4</v>
      </c>
      <c r="C5" s="3">
        <v>900</v>
      </c>
      <c r="D5" s="3">
        <v>750</v>
      </c>
      <c r="E5" s="4">
        <f>(C5-D5)/C5</f>
        <v>0.16666666666666666</v>
      </c>
      <c r="K5" s="2" t="s">
        <v>4</v>
      </c>
      <c r="L5" s="3">
        <v>900</v>
      </c>
      <c r="M5" s="3">
        <v>750</v>
      </c>
      <c r="N5" s="4"/>
    </row>
    <row r="6" spans="2:14" ht="19.899999999999999" customHeight="1" x14ac:dyDescent="0.25">
      <c r="B6" s="2" t="s">
        <v>5</v>
      </c>
      <c r="C6" s="3">
        <v>1300</v>
      </c>
      <c r="D6" s="3">
        <v>1000</v>
      </c>
      <c r="E6" s="4">
        <f t="shared" ref="E6:E9" si="0">(C6-D6)/C6</f>
        <v>0.23076923076923078</v>
      </c>
      <c r="K6" s="2" t="s">
        <v>5</v>
      </c>
      <c r="L6" s="3">
        <v>1300</v>
      </c>
      <c r="M6" s="3">
        <v>1000</v>
      </c>
      <c r="N6" s="4"/>
    </row>
    <row r="7" spans="2:14" ht="19.899999999999999" customHeight="1" x14ac:dyDescent="0.25">
      <c r="B7" s="2" t="s">
        <v>6</v>
      </c>
      <c r="C7" s="3">
        <v>1800</v>
      </c>
      <c r="D7" s="3">
        <v>1450</v>
      </c>
      <c r="E7" s="4">
        <f t="shared" si="0"/>
        <v>0.19444444444444445</v>
      </c>
      <c r="K7" s="2" t="s">
        <v>6</v>
      </c>
      <c r="L7" s="3">
        <v>1800</v>
      </c>
      <c r="M7" s="3">
        <v>1450</v>
      </c>
      <c r="N7" s="4"/>
    </row>
    <row r="8" spans="2:14" ht="19.899999999999999" customHeight="1" x14ac:dyDescent="0.25">
      <c r="B8" s="2" t="s">
        <v>7</v>
      </c>
      <c r="C8" s="3">
        <v>1200</v>
      </c>
      <c r="D8" s="3">
        <v>950</v>
      </c>
      <c r="E8" s="4">
        <f t="shared" si="0"/>
        <v>0.20833333333333334</v>
      </c>
      <c r="K8" s="2" t="s">
        <v>7</v>
      </c>
      <c r="L8" s="3">
        <v>1200</v>
      </c>
      <c r="M8" s="3">
        <v>950</v>
      </c>
      <c r="N8" s="4"/>
    </row>
    <row r="9" spans="2:14" ht="19.899999999999999" customHeight="1" x14ac:dyDescent="0.25">
      <c r="B9" s="2" t="s">
        <v>8</v>
      </c>
      <c r="C9" s="3">
        <v>1600</v>
      </c>
      <c r="D9" s="3">
        <v>1450</v>
      </c>
      <c r="E9" s="4">
        <f t="shared" si="0"/>
        <v>9.375E-2</v>
      </c>
      <c r="K9" s="2" t="s">
        <v>8</v>
      </c>
      <c r="L9" s="3">
        <v>1600</v>
      </c>
      <c r="M9" s="3">
        <v>1450</v>
      </c>
      <c r="N9" s="4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615E-E4C6-451C-82DF-6C533201EA6B}">
  <dimension ref="B2:D9"/>
  <sheetViews>
    <sheetView showGridLines="0" zoomScale="110" zoomScaleNormal="110" workbookViewId="0">
      <selection activeCell="B2" sqref="B2:D2"/>
    </sheetView>
  </sheetViews>
  <sheetFormatPr defaultColWidth="8.85546875" defaultRowHeight="19.899999999999999" customHeight="1" x14ac:dyDescent="0.25"/>
  <cols>
    <col min="1" max="1" width="4.140625" style="1" customWidth="1"/>
    <col min="2" max="2" width="19.42578125" style="1" customWidth="1"/>
    <col min="3" max="3" width="18.85546875" style="1" customWidth="1"/>
    <col min="4" max="4" width="24.7109375" style="1" customWidth="1"/>
    <col min="5" max="16384" width="8.85546875" style="1"/>
  </cols>
  <sheetData>
    <row r="2" spans="2:4" ht="19.899999999999999" customHeight="1" thickBot="1" x14ac:dyDescent="0.3">
      <c r="B2" s="19" t="s">
        <v>17</v>
      </c>
      <c r="C2" s="19"/>
      <c r="D2" s="19"/>
    </row>
    <row r="3" spans="2:4" ht="19.899999999999999" customHeight="1" thickTop="1" x14ac:dyDescent="0.25"/>
    <row r="4" spans="2:4" ht="19.899999999999999" customHeight="1" x14ac:dyDescent="0.25">
      <c r="B4" s="5" t="s">
        <v>21</v>
      </c>
      <c r="C4" s="6" t="s">
        <v>10</v>
      </c>
      <c r="D4" s="7" t="s">
        <v>11</v>
      </c>
    </row>
    <row r="5" spans="2:4" ht="19.899999999999999" customHeight="1" x14ac:dyDescent="0.25">
      <c r="B5" s="2" t="s">
        <v>12</v>
      </c>
      <c r="C5" s="3">
        <v>200</v>
      </c>
      <c r="D5" s="3">
        <v>150</v>
      </c>
    </row>
    <row r="6" spans="2:4" ht="19.899999999999999" customHeight="1" x14ac:dyDescent="0.25">
      <c r="B6" s="2" t="s">
        <v>13</v>
      </c>
      <c r="C6" s="3">
        <v>150</v>
      </c>
      <c r="D6" s="3">
        <v>125</v>
      </c>
    </row>
    <row r="7" spans="2:4" ht="19.899999999999999" customHeight="1" x14ac:dyDescent="0.25">
      <c r="B7" s="2" t="s">
        <v>14</v>
      </c>
      <c r="C7" s="3">
        <v>400</v>
      </c>
      <c r="D7" s="3">
        <v>400</v>
      </c>
    </row>
    <row r="8" spans="2:4" ht="19.899999999999999" customHeight="1" x14ac:dyDescent="0.25">
      <c r="B8" s="2" t="s">
        <v>15</v>
      </c>
      <c r="C8" s="3">
        <v>80</v>
      </c>
      <c r="D8" s="3">
        <v>60</v>
      </c>
    </row>
    <row r="9" spans="2:4" ht="19.899999999999999" customHeight="1" x14ac:dyDescent="0.25">
      <c r="B9" s="2" t="s">
        <v>16</v>
      </c>
      <c r="C9" s="3">
        <v>150</v>
      </c>
      <c r="D9" s="3">
        <v>110</v>
      </c>
    </row>
  </sheetData>
  <mergeCells count="1">
    <mergeCell ref="B2:D2"/>
  </mergeCells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71FD-BEC1-4AEF-8EE5-3CA50FA5E0E3}">
  <dimension ref="B2:M9"/>
  <sheetViews>
    <sheetView showGridLines="0" zoomScale="110" zoomScaleNormal="110" workbookViewId="0">
      <selection activeCell="B2" sqref="B2:E2"/>
    </sheetView>
  </sheetViews>
  <sheetFormatPr defaultColWidth="8.85546875" defaultRowHeight="19.899999999999999" customHeight="1" x14ac:dyDescent="0.25"/>
  <cols>
    <col min="1" max="1" width="4.140625" style="1" customWidth="1"/>
    <col min="2" max="2" width="19.42578125" style="1" customWidth="1"/>
    <col min="3" max="3" width="18.85546875" style="1" customWidth="1"/>
    <col min="4" max="4" width="24.7109375" style="1" customWidth="1"/>
    <col min="5" max="5" width="20.85546875" style="1" bestFit="1" customWidth="1"/>
    <col min="6" max="9" width="8.85546875" style="1"/>
    <col min="10" max="10" width="19.42578125" style="1" customWidth="1"/>
    <col min="11" max="11" width="18.85546875" style="1" customWidth="1"/>
    <col min="12" max="12" width="24.7109375" style="1" customWidth="1"/>
    <col min="13" max="13" width="20.85546875" style="1" bestFit="1" customWidth="1"/>
    <col min="14" max="16384" width="8.85546875" style="1"/>
  </cols>
  <sheetData>
    <row r="2" spans="2:13" ht="19.899999999999999" customHeight="1" thickBot="1" x14ac:dyDescent="0.3">
      <c r="B2" s="19" t="s">
        <v>18</v>
      </c>
      <c r="C2" s="19"/>
      <c r="D2" s="19"/>
      <c r="E2" s="19"/>
      <c r="J2" s="19" t="s">
        <v>51</v>
      </c>
      <c r="K2" s="19"/>
      <c r="L2" s="19"/>
      <c r="M2" s="19"/>
    </row>
    <row r="3" spans="2:13" ht="19.899999999999999" customHeight="1" thickTop="1" x14ac:dyDescent="0.25"/>
    <row r="4" spans="2:13" ht="19.899999999999999" customHeight="1" x14ac:dyDescent="0.25">
      <c r="B4" s="5" t="s">
        <v>21</v>
      </c>
      <c r="C4" s="6" t="s">
        <v>10</v>
      </c>
      <c r="D4" s="7" t="s">
        <v>11</v>
      </c>
      <c r="E4" s="8" t="s">
        <v>3</v>
      </c>
      <c r="J4" s="5" t="s">
        <v>21</v>
      </c>
      <c r="K4" s="6" t="s">
        <v>10</v>
      </c>
      <c r="L4" s="7" t="s">
        <v>11</v>
      </c>
      <c r="M4" s="8" t="s">
        <v>3</v>
      </c>
    </row>
    <row r="5" spans="2:13" ht="19.899999999999999" customHeight="1" x14ac:dyDescent="0.25">
      <c r="B5" s="2" t="s">
        <v>12</v>
      </c>
      <c r="C5" s="3">
        <v>200</v>
      </c>
      <c r="D5" s="3">
        <v>150</v>
      </c>
      <c r="E5" s="10">
        <f>(C5-D5)/C5</f>
        <v>0.25</v>
      </c>
      <c r="J5" s="2" t="s">
        <v>12</v>
      </c>
      <c r="K5" s="3">
        <v>200</v>
      </c>
      <c r="L5" s="3">
        <v>150</v>
      </c>
      <c r="M5" s="9">
        <f>(K5-L5)/K5</f>
        <v>0.25</v>
      </c>
    </row>
    <row r="6" spans="2:13" ht="19.899999999999999" customHeight="1" x14ac:dyDescent="0.25">
      <c r="B6" s="2" t="s">
        <v>13</v>
      </c>
      <c r="C6" s="3">
        <v>150</v>
      </c>
      <c r="D6" s="3">
        <v>125</v>
      </c>
      <c r="E6" s="10">
        <f t="shared" ref="E6:E8" si="0">(C6-D6)/C6</f>
        <v>0.16666666666666666</v>
      </c>
      <c r="J6" s="2" t="s">
        <v>13</v>
      </c>
      <c r="K6" s="3">
        <v>150</v>
      </c>
      <c r="L6" s="3">
        <v>125</v>
      </c>
      <c r="M6" s="9">
        <f t="shared" ref="M6:M8" si="1">(K6-L6)/K6</f>
        <v>0.16666666666666666</v>
      </c>
    </row>
    <row r="7" spans="2:13" ht="19.899999999999999" customHeight="1" x14ac:dyDescent="0.25">
      <c r="B7" s="2" t="s">
        <v>14</v>
      </c>
      <c r="C7" s="3">
        <v>400</v>
      </c>
      <c r="D7" s="3">
        <v>400</v>
      </c>
      <c r="E7" s="10">
        <f t="shared" si="0"/>
        <v>0</v>
      </c>
      <c r="J7" s="2" t="s">
        <v>14</v>
      </c>
      <c r="K7" s="3">
        <v>400</v>
      </c>
      <c r="L7" s="3">
        <v>400</v>
      </c>
      <c r="M7" s="9">
        <f t="shared" si="1"/>
        <v>0</v>
      </c>
    </row>
    <row r="8" spans="2:13" ht="19.899999999999999" customHeight="1" x14ac:dyDescent="0.25">
      <c r="B8" s="2" t="s">
        <v>15</v>
      </c>
      <c r="C8" s="3">
        <v>80</v>
      </c>
      <c r="D8" s="3">
        <v>60</v>
      </c>
      <c r="E8" s="10">
        <f t="shared" si="0"/>
        <v>0.25</v>
      </c>
      <c r="J8" s="2" t="s">
        <v>15</v>
      </c>
      <c r="K8" s="3">
        <v>80</v>
      </c>
      <c r="L8" s="3">
        <v>60</v>
      </c>
      <c r="M8" s="9">
        <f t="shared" si="1"/>
        <v>0.25</v>
      </c>
    </row>
    <row r="9" spans="2:13" ht="19.899999999999999" customHeight="1" x14ac:dyDescent="0.25">
      <c r="B9" s="2" t="s">
        <v>16</v>
      </c>
      <c r="C9" s="3">
        <v>150</v>
      </c>
      <c r="D9" s="3">
        <v>110</v>
      </c>
      <c r="E9" s="10">
        <f>(C9-D9)/C9</f>
        <v>0.26666666666666666</v>
      </c>
      <c r="J9" s="2" t="s">
        <v>16</v>
      </c>
      <c r="K9" s="3">
        <v>150</v>
      </c>
      <c r="L9" s="3">
        <v>110</v>
      </c>
      <c r="M9" s="9">
        <f>(K9-L9)/K9</f>
        <v>0.26666666666666666</v>
      </c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FF7F-7305-406B-8B83-90EFE94E5842}">
  <dimension ref="B2:N9"/>
  <sheetViews>
    <sheetView showGridLines="0" zoomScale="110" zoomScaleNormal="110" workbookViewId="0">
      <selection activeCell="B2" sqref="B2:E2"/>
    </sheetView>
  </sheetViews>
  <sheetFormatPr defaultColWidth="8.85546875" defaultRowHeight="19.899999999999999" customHeight="1" x14ac:dyDescent="0.25"/>
  <cols>
    <col min="1" max="1" width="4.140625" style="1" customWidth="1"/>
    <col min="2" max="2" width="19.7109375" style="1" customWidth="1"/>
    <col min="3" max="3" width="18.42578125" style="1" customWidth="1"/>
    <col min="4" max="4" width="20.5703125" style="1" customWidth="1"/>
    <col min="5" max="5" width="24.42578125" style="1" customWidth="1"/>
    <col min="6" max="10" width="8.85546875" style="1"/>
    <col min="11" max="11" width="19.7109375" style="1" customWidth="1"/>
    <col min="12" max="12" width="18.42578125" style="1" customWidth="1"/>
    <col min="13" max="13" width="20.5703125" style="1" customWidth="1"/>
    <col min="14" max="14" width="24.42578125" style="1" customWidth="1"/>
    <col min="15" max="16384" width="8.85546875" style="1"/>
  </cols>
  <sheetData>
    <row r="2" spans="2:14" ht="19.899999999999999" customHeight="1" thickBot="1" x14ac:dyDescent="0.3">
      <c r="B2" s="19" t="s">
        <v>20</v>
      </c>
      <c r="C2" s="19"/>
      <c r="D2" s="19"/>
      <c r="E2" s="19"/>
      <c r="K2" s="19" t="s">
        <v>51</v>
      </c>
      <c r="L2" s="19"/>
      <c r="M2" s="19"/>
      <c r="N2" s="19"/>
    </row>
    <row r="3" spans="2:14" ht="19.899999999999999" customHeight="1" thickTop="1" x14ac:dyDescent="0.25"/>
    <row r="4" spans="2:14" ht="19.899999999999999" customHeight="1" x14ac:dyDescent="0.25">
      <c r="B4" s="5" t="s">
        <v>0</v>
      </c>
      <c r="C4" s="6" t="s">
        <v>1</v>
      </c>
      <c r="D4" s="7" t="s">
        <v>2</v>
      </c>
      <c r="E4" s="8" t="s">
        <v>3</v>
      </c>
      <c r="K4" s="5" t="s">
        <v>0</v>
      </c>
      <c r="L4" s="6" t="s">
        <v>1</v>
      </c>
      <c r="M4" s="7" t="s">
        <v>2</v>
      </c>
      <c r="N4" s="8" t="s">
        <v>3</v>
      </c>
    </row>
    <row r="5" spans="2:14" ht="19.899999999999999" customHeight="1" x14ac:dyDescent="0.25">
      <c r="B5" s="2" t="s">
        <v>4</v>
      </c>
      <c r="C5" s="3">
        <v>900</v>
      </c>
      <c r="D5" s="3">
        <v>750</v>
      </c>
      <c r="E5" s="4">
        <f>(C5-D5)/C5</f>
        <v>0.16666666666666666</v>
      </c>
      <c r="K5" s="2" t="s">
        <v>4</v>
      </c>
      <c r="L5" s="3">
        <v>900</v>
      </c>
      <c r="M5" s="3">
        <v>750</v>
      </c>
      <c r="N5" s="4">
        <f>(L5-M5)/L5</f>
        <v>0.16666666666666666</v>
      </c>
    </row>
    <row r="6" spans="2:14" ht="19.899999999999999" customHeight="1" x14ac:dyDescent="0.25">
      <c r="B6" s="2" t="s">
        <v>5</v>
      </c>
      <c r="C6" s="3">
        <v>1300</v>
      </c>
      <c r="D6" s="3">
        <v>1000</v>
      </c>
      <c r="E6" s="4">
        <f t="shared" ref="E6:E9" si="0">(C6-D6)/C6</f>
        <v>0.23076923076923078</v>
      </c>
      <c r="K6" s="2" t="s">
        <v>5</v>
      </c>
      <c r="L6" s="3">
        <v>1300</v>
      </c>
      <c r="M6" s="3">
        <v>1000</v>
      </c>
      <c r="N6" s="4">
        <f t="shared" ref="N6:N9" si="1">(L6-M6)/L6</f>
        <v>0.23076923076923078</v>
      </c>
    </row>
    <row r="7" spans="2:14" ht="19.899999999999999" customHeight="1" x14ac:dyDescent="0.25">
      <c r="B7" s="2" t="s">
        <v>6</v>
      </c>
      <c r="C7" s="3">
        <v>1800</v>
      </c>
      <c r="D7" s="3">
        <v>1450</v>
      </c>
      <c r="E7" s="4">
        <f t="shared" si="0"/>
        <v>0.19444444444444445</v>
      </c>
      <c r="K7" s="2" t="s">
        <v>6</v>
      </c>
      <c r="L7" s="3">
        <v>1800</v>
      </c>
      <c r="M7" s="3">
        <v>1450</v>
      </c>
      <c r="N7" s="4">
        <f t="shared" si="1"/>
        <v>0.19444444444444445</v>
      </c>
    </row>
    <row r="8" spans="2:14" ht="19.899999999999999" customHeight="1" x14ac:dyDescent="0.25">
      <c r="B8" s="2" t="s">
        <v>7</v>
      </c>
      <c r="C8" s="3">
        <v>1200</v>
      </c>
      <c r="D8" s="3">
        <v>950</v>
      </c>
      <c r="E8" s="4">
        <f t="shared" si="0"/>
        <v>0.20833333333333334</v>
      </c>
      <c r="K8" s="2" t="s">
        <v>7</v>
      </c>
      <c r="L8" s="3">
        <v>1200</v>
      </c>
      <c r="M8" s="3">
        <v>950</v>
      </c>
      <c r="N8" s="4">
        <f t="shared" si="1"/>
        <v>0.20833333333333334</v>
      </c>
    </row>
    <row r="9" spans="2:14" ht="19.899999999999999" customHeight="1" x14ac:dyDescent="0.25">
      <c r="B9" s="2" t="s">
        <v>8</v>
      </c>
      <c r="C9" s="3">
        <v>1600</v>
      </c>
      <c r="D9" s="3">
        <v>1450</v>
      </c>
      <c r="E9" s="4">
        <f t="shared" si="0"/>
        <v>9.375E-2</v>
      </c>
      <c r="K9" s="2" t="s">
        <v>8</v>
      </c>
      <c r="L9" s="3">
        <v>1600</v>
      </c>
      <c r="M9" s="3">
        <v>1450</v>
      </c>
      <c r="N9" s="4">
        <f t="shared" si="1"/>
        <v>9.375E-2</v>
      </c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91D8-1BCD-4250-8B67-AFA731B0E766}">
  <dimension ref="B2:M9"/>
  <sheetViews>
    <sheetView showGridLines="0" zoomScale="110" zoomScaleNormal="110" workbookViewId="0">
      <selection activeCell="B2" sqref="B2:D2"/>
    </sheetView>
  </sheetViews>
  <sheetFormatPr defaultColWidth="8.85546875" defaultRowHeight="19.899999999999999" customHeight="1" x14ac:dyDescent="0.25"/>
  <cols>
    <col min="1" max="1" width="4.140625" style="1" customWidth="1"/>
    <col min="2" max="2" width="19.42578125" style="1" customWidth="1"/>
    <col min="3" max="3" width="23.42578125" style="1" customWidth="1"/>
    <col min="4" max="4" width="24.7109375" style="1" customWidth="1"/>
    <col min="5" max="10" width="8.85546875" style="1"/>
    <col min="11" max="11" width="19.42578125" style="1" customWidth="1"/>
    <col min="12" max="12" width="23.42578125" style="1" customWidth="1"/>
    <col min="13" max="13" width="24.7109375" style="1" customWidth="1"/>
    <col min="14" max="16384" width="8.85546875" style="1"/>
  </cols>
  <sheetData>
    <row r="2" spans="2:13" ht="19.899999999999999" customHeight="1" thickBot="1" x14ac:dyDescent="0.3">
      <c r="B2" s="19" t="s">
        <v>24</v>
      </c>
      <c r="C2" s="19"/>
      <c r="D2" s="19"/>
      <c r="K2" s="19" t="s">
        <v>51</v>
      </c>
      <c r="L2" s="19"/>
      <c r="M2" s="19"/>
    </row>
    <row r="3" spans="2:13" ht="19.899999999999999" customHeight="1" thickTop="1" x14ac:dyDescent="0.25"/>
    <row r="4" spans="2:13" ht="19.899999999999999" customHeight="1" x14ac:dyDescent="0.25">
      <c r="B4" s="5" t="s">
        <v>21</v>
      </c>
      <c r="C4" s="6" t="s">
        <v>22</v>
      </c>
      <c r="D4" s="7" t="s">
        <v>23</v>
      </c>
      <c r="K4" s="5" t="s">
        <v>21</v>
      </c>
      <c r="L4" s="6" t="s">
        <v>22</v>
      </c>
      <c r="M4" s="7" t="s">
        <v>23</v>
      </c>
    </row>
    <row r="5" spans="2:13" ht="19.899999999999999" customHeight="1" x14ac:dyDescent="0.25">
      <c r="B5" s="2" t="s">
        <v>12</v>
      </c>
      <c r="C5" s="3">
        <v>200</v>
      </c>
      <c r="D5" s="4">
        <f>C5/SUM($C$5:$C$9)</f>
        <v>0.20408163265306123</v>
      </c>
      <c r="K5" s="2" t="s">
        <v>12</v>
      </c>
      <c r="L5" s="3">
        <v>200</v>
      </c>
      <c r="M5" s="4">
        <f>L5/SUM($C$5:$C$9)</f>
        <v>0.20408163265306123</v>
      </c>
    </row>
    <row r="6" spans="2:13" ht="19.899999999999999" customHeight="1" x14ac:dyDescent="0.25">
      <c r="B6" s="2" t="s">
        <v>13</v>
      </c>
      <c r="C6" s="3">
        <v>150</v>
      </c>
      <c r="D6" s="4">
        <f t="shared" ref="D6:D9" si="0">C6/SUM($C$5:$C$9)</f>
        <v>0.15306122448979592</v>
      </c>
      <c r="K6" s="2" t="s">
        <v>13</v>
      </c>
      <c r="L6" s="3">
        <v>150</v>
      </c>
      <c r="M6" s="4">
        <f t="shared" ref="M6:M9" si="1">L6/SUM($C$5:$C$9)</f>
        <v>0.15306122448979592</v>
      </c>
    </row>
    <row r="7" spans="2:13" ht="19.899999999999999" customHeight="1" x14ac:dyDescent="0.25">
      <c r="B7" s="2" t="s">
        <v>14</v>
      </c>
      <c r="C7" s="3">
        <v>400</v>
      </c>
      <c r="D7" s="4">
        <f t="shared" si="0"/>
        <v>0.40816326530612246</v>
      </c>
      <c r="K7" s="2" t="s">
        <v>14</v>
      </c>
      <c r="L7" s="3">
        <v>400</v>
      </c>
      <c r="M7" s="4">
        <f t="shared" si="1"/>
        <v>0.40816326530612246</v>
      </c>
    </row>
    <row r="8" spans="2:13" ht="19.899999999999999" customHeight="1" x14ac:dyDescent="0.25">
      <c r="B8" s="2" t="s">
        <v>15</v>
      </c>
      <c r="C8" s="3">
        <v>80</v>
      </c>
      <c r="D8" s="4">
        <f t="shared" si="0"/>
        <v>8.1632653061224483E-2</v>
      </c>
      <c r="K8" s="2" t="s">
        <v>15</v>
      </c>
      <c r="L8" s="3">
        <v>80</v>
      </c>
      <c r="M8" s="4">
        <f t="shared" si="1"/>
        <v>8.1632653061224483E-2</v>
      </c>
    </row>
    <row r="9" spans="2:13" ht="19.899999999999999" customHeight="1" x14ac:dyDescent="0.25">
      <c r="B9" s="2" t="s">
        <v>16</v>
      </c>
      <c r="C9" s="3">
        <v>150</v>
      </c>
      <c r="D9" s="4">
        <f t="shared" si="0"/>
        <v>0.15306122448979592</v>
      </c>
      <c r="K9" s="2" t="s">
        <v>16</v>
      </c>
      <c r="L9" s="3">
        <v>150</v>
      </c>
      <c r="M9" s="4">
        <f t="shared" si="1"/>
        <v>0.15306122448979592</v>
      </c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2506-5D3F-4D5C-873E-EEFBFDD8A702}">
  <dimension ref="B2:G20"/>
  <sheetViews>
    <sheetView showGridLines="0" zoomScale="110" zoomScaleNormal="110" workbookViewId="0">
      <selection activeCell="B2" sqref="B2:D2"/>
    </sheetView>
  </sheetViews>
  <sheetFormatPr defaultColWidth="8.85546875" defaultRowHeight="19.899999999999999" customHeight="1" x14ac:dyDescent="0.25"/>
  <cols>
    <col min="1" max="1" width="4.140625" style="1" customWidth="1"/>
    <col min="2" max="2" width="19" style="1" customWidth="1"/>
    <col min="3" max="3" width="16.85546875" style="1" customWidth="1"/>
    <col min="4" max="4" width="15.28515625" style="1" customWidth="1"/>
    <col min="5" max="5" width="7" style="1" customWidth="1"/>
    <col min="6" max="6" width="18.5703125" style="1" bestFit="1" customWidth="1"/>
    <col min="7" max="7" width="10.28515625" style="1" customWidth="1"/>
    <col min="8" max="16384" width="8.85546875" style="1"/>
  </cols>
  <sheetData>
    <row r="2" spans="2:7" ht="19.899999999999999" customHeight="1" thickBot="1" x14ac:dyDescent="0.3">
      <c r="B2" s="19" t="s">
        <v>49</v>
      </c>
      <c r="C2" s="19"/>
      <c r="D2" s="19"/>
      <c r="F2" s="19" t="s">
        <v>41</v>
      </c>
      <c r="G2" s="19"/>
    </row>
    <row r="3" spans="2:7" ht="19.899999999999999" customHeight="1" thickTop="1" x14ac:dyDescent="0.25"/>
    <row r="4" spans="2:7" ht="19.899999999999999" customHeight="1" x14ac:dyDescent="0.25">
      <c r="B4" s="20" t="s">
        <v>44</v>
      </c>
      <c r="C4" s="20"/>
      <c r="D4" s="20"/>
      <c r="F4" s="8" t="s">
        <v>40</v>
      </c>
      <c r="G4" s="2">
        <v>5</v>
      </c>
    </row>
    <row r="6" spans="2:7" ht="19.899999999999999" customHeight="1" x14ac:dyDescent="0.25">
      <c r="B6" s="5" t="s">
        <v>21</v>
      </c>
      <c r="C6" s="6" t="s">
        <v>29</v>
      </c>
      <c r="D6" s="7" t="s">
        <v>30</v>
      </c>
      <c r="F6" s="2" t="s">
        <v>34</v>
      </c>
      <c r="G6" s="2">
        <v>365</v>
      </c>
    </row>
    <row r="7" spans="2:7" ht="19.899999999999999" customHeight="1" x14ac:dyDescent="0.25">
      <c r="B7" s="2" t="s">
        <v>25</v>
      </c>
      <c r="C7" s="3">
        <v>80</v>
      </c>
      <c r="D7" s="10">
        <v>1</v>
      </c>
      <c r="F7" s="2" t="s">
        <v>36</v>
      </c>
      <c r="G7" s="2">
        <v>50</v>
      </c>
    </row>
    <row r="8" spans="2:7" ht="19.899999999999999" customHeight="1" x14ac:dyDescent="0.25">
      <c r="B8" s="2" t="s">
        <v>27</v>
      </c>
      <c r="C8" s="3">
        <v>10</v>
      </c>
      <c r="D8" s="10">
        <v>1</v>
      </c>
      <c r="F8" s="2" t="s">
        <v>35</v>
      </c>
      <c r="G8" s="2">
        <f>G7*G4</f>
        <v>250</v>
      </c>
    </row>
    <row r="9" spans="2:7" ht="19.899999999999999" customHeight="1" x14ac:dyDescent="0.25">
      <c r="B9" s="2" t="s">
        <v>26</v>
      </c>
      <c r="C9" s="3">
        <v>5</v>
      </c>
      <c r="D9" s="10">
        <v>3</v>
      </c>
      <c r="F9" s="2" t="s">
        <v>37</v>
      </c>
      <c r="G9" s="2">
        <v>52</v>
      </c>
    </row>
    <row r="10" spans="2:7" ht="19.899999999999999" customHeight="1" x14ac:dyDescent="0.25">
      <c r="B10" s="2" t="s">
        <v>42</v>
      </c>
      <c r="C10" s="3">
        <v>18</v>
      </c>
      <c r="D10" s="10">
        <v>1</v>
      </c>
      <c r="F10" s="2" t="s">
        <v>38</v>
      </c>
      <c r="G10" s="2">
        <v>12</v>
      </c>
    </row>
    <row r="11" spans="2:7" ht="19.899999999999999" customHeight="1" x14ac:dyDescent="0.25">
      <c r="B11" s="2" t="s">
        <v>28</v>
      </c>
      <c r="C11" s="3">
        <v>20</v>
      </c>
      <c r="D11" s="10">
        <v>1</v>
      </c>
      <c r="F11" s="2" t="s">
        <v>39</v>
      </c>
      <c r="G11" s="2">
        <v>4</v>
      </c>
    </row>
    <row r="13" spans="2:7" ht="19.899999999999999" customHeight="1" x14ac:dyDescent="0.25">
      <c r="B13" s="20" t="s">
        <v>45</v>
      </c>
      <c r="C13" s="20"/>
      <c r="D13" s="20"/>
    </row>
    <row r="15" spans="2:7" ht="19.899999999999999" customHeight="1" x14ac:dyDescent="0.25">
      <c r="B15" s="5" t="s">
        <v>21</v>
      </c>
      <c r="C15" s="6" t="s">
        <v>29</v>
      </c>
      <c r="D15" s="7" t="s">
        <v>30</v>
      </c>
    </row>
    <row r="16" spans="2:7" ht="19.899999999999999" customHeight="1" x14ac:dyDescent="0.25">
      <c r="B16" s="2" t="s">
        <v>25</v>
      </c>
      <c r="C16" s="3">
        <v>50</v>
      </c>
      <c r="D16" s="10">
        <v>1</v>
      </c>
    </row>
    <row r="17" spans="2:4" ht="19.899999999999999" customHeight="1" x14ac:dyDescent="0.25">
      <c r="B17" s="2" t="s">
        <v>27</v>
      </c>
      <c r="C17" s="3">
        <v>7</v>
      </c>
      <c r="D17" s="10">
        <v>1</v>
      </c>
    </row>
    <row r="18" spans="2:4" ht="19.899999999999999" customHeight="1" x14ac:dyDescent="0.25">
      <c r="B18" s="2" t="s">
        <v>26</v>
      </c>
      <c r="C18" s="3">
        <v>5</v>
      </c>
      <c r="D18" s="10">
        <v>2</v>
      </c>
    </row>
    <row r="19" spans="2:4" ht="19.899999999999999" customHeight="1" x14ac:dyDescent="0.25">
      <c r="B19" s="2" t="s">
        <v>42</v>
      </c>
      <c r="C19" s="3">
        <v>15</v>
      </c>
      <c r="D19" s="10">
        <v>1</v>
      </c>
    </row>
    <row r="20" spans="2:4" ht="19.899999999999999" customHeight="1" x14ac:dyDescent="0.25">
      <c r="B20" s="2" t="s">
        <v>28</v>
      </c>
      <c r="C20" s="3">
        <v>18</v>
      </c>
      <c r="D20" s="10">
        <v>1</v>
      </c>
    </row>
  </sheetData>
  <mergeCells count="4">
    <mergeCell ref="B2:D2"/>
    <mergeCell ref="F2:G2"/>
    <mergeCell ref="B4:D4"/>
    <mergeCell ref="B13:D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024A-C7FF-4FB2-BF5C-0512033E86EF}">
  <dimension ref="B2:S28"/>
  <sheetViews>
    <sheetView showGridLines="0" zoomScale="110" zoomScaleNormal="110" workbookViewId="0">
      <selection activeCell="B2" sqref="B2:G2"/>
    </sheetView>
  </sheetViews>
  <sheetFormatPr defaultColWidth="8.85546875" defaultRowHeight="19.899999999999999" customHeight="1" x14ac:dyDescent="0.25"/>
  <cols>
    <col min="1" max="1" width="4.140625" style="1" customWidth="1"/>
    <col min="2" max="2" width="18.5703125" style="1" bestFit="1" customWidth="1"/>
    <col min="3" max="3" width="14.7109375" style="1" customWidth="1"/>
    <col min="4" max="4" width="16.28515625" style="1" bestFit="1" customWidth="1"/>
    <col min="5" max="5" width="15.140625" style="1" customWidth="1"/>
    <col min="6" max="6" width="13.7109375" style="1" customWidth="1"/>
    <col min="7" max="7" width="14.140625" style="1" customWidth="1"/>
    <col min="8" max="8" width="8.85546875" style="1"/>
    <col min="9" max="9" width="18.5703125" style="1" bestFit="1" customWidth="1"/>
    <col min="10" max="10" width="12.140625" style="1" customWidth="1"/>
    <col min="11" max="11" width="11" style="1" customWidth="1"/>
    <col min="12" max="13" width="8.85546875" style="1"/>
    <col min="14" max="14" width="18.5703125" style="1" bestFit="1" customWidth="1"/>
    <col min="15" max="15" width="14.7109375" style="1" customWidth="1"/>
    <col min="16" max="16" width="16.28515625" style="1" bestFit="1" customWidth="1"/>
    <col min="17" max="17" width="15.140625" style="1" customWidth="1"/>
    <col min="18" max="18" width="13.7109375" style="1" customWidth="1"/>
    <col min="19" max="19" width="14.140625" style="1" customWidth="1"/>
    <col min="20" max="16384" width="8.85546875" style="1"/>
  </cols>
  <sheetData>
    <row r="2" spans="2:19" ht="19.899999999999999" customHeight="1" thickBot="1" x14ac:dyDescent="0.3">
      <c r="B2" s="19" t="s">
        <v>48</v>
      </c>
      <c r="C2" s="19"/>
      <c r="D2" s="19"/>
      <c r="E2" s="19"/>
      <c r="F2" s="19"/>
      <c r="G2" s="19"/>
      <c r="I2" s="19" t="s">
        <v>41</v>
      </c>
      <c r="J2" s="19"/>
      <c r="N2" s="19" t="s">
        <v>51</v>
      </c>
      <c r="O2" s="19"/>
      <c r="P2" s="19"/>
      <c r="Q2" s="19"/>
      <c r="R2" s="19"/>
      <c r="S2" s="19"/>
    </row>
    <row r="3" spans="2:19" ht="19.899999999999999" customHeight="1" thickTop="1" x14ac:dyDescent="0.25"/>
    <row r="4" spans="2:19" ht="19.899999999999999" customHeight="1" x14ac:dyDescent="0.25">
      <c r="B4" s="20" t="s">
        <v>44</v>
      </c>
      <c r="C4" s="20"/>
      <c r="D4" s="20"/>
      <c r="E4" s="20"/>
      <c r="F4" s="20"/>
      <c r="G4" s="20"/>
      <c r="I4" s="8" t="s">
        <v>40</v>
      </c>
      <c r="J4" s="2">
        <v>5</v>
      </c>
      <c r="N4" s="20" t="s">
        <v>44</v>
      </c>
      <c r="O4" s="20"/>
      <c r="P4" s="20"/>
      <c r="Q4" s="20"/>
      <c r="R4" s="20"/>
      <c r="S4" s="20"/>
    </row>
    <row r="6" spans="2:19" ht="19.899999999999999" customHeight="1" x14ac:dyDescent="0.25">
      <c r="B6" s="5" t="s">
        <v>21</v>
      </c>
      <c r="C6" s="6" t="s">
        <v>29</v>
      </c>
      <c r="D6" s="7" t="s">
        <v>30</v>
      </c>
      <c r="E6" s="8" t="s">
        <v>31</v>
      </c>
      <c r="F6" s="5" t="s">
        <v>32</v>
      </c>
      <c r="G6" s="6" t="s">
        <v>33</v>
      </c>
      <c r="I6" s="2" t="s">
        <v>34</v>
      </c>
      <c r="J6" s="2">
        <v>365</v>
      </c>
      <c r="N6" s="5" t="s">
        <v>21</v>
      </c>
      <c r="O6" s="6" t="s">
        <v>29</v>
      </c>
      <c r="P6" s="7" t="s">
        <v>30</v>
      </c>
      <c r="Q6" s="8" t="s">
        <v>31</v>
      </c>
      <c r="R6" s="5" t="s">
        <v>32</v>
      </c>
      <c r="S6" s="6" t="s">
        <v>33</v>
      </c>
    </row>
    <row r="7" spans="2:19" ht="19.899999999999999" customHeight="1" x14ac:dyDescent="0.25">
      <c r="B7" s="2" t="s">
        <v>25</v>
      </c>
      <c r="C7" s="3">
        <v>80</v>
      </c>
      <c r="D7" s="10">
        <v>1</v>
      </c>
      <c r="E7" s="2" t="s">
        <v>38</v>
      </c>
      <c r="F7" s="18">
        <f>D7*INDEX($I$6:$J$11,MATCH(E7,$I$6:$I$11,0),2)</f>
        <v>12</v>
      </c>
      <c r="G7" s="3">
        <f>C7*F7</f>
        <v>960</v>
      </c>
      <c r="I7" s="2" t="s">
        <v>36</v>
      </c>
      <c r="J7" s="2">
        <v>50</v>
      </c>
      <c r="N7" s="2" t="s">
        <v>25</v>
      </c>
      <c r="O7" s="3">
        <v>80</v>
      </c>
      <c r="P7" s="10">
        <v>1</v>
      </c>
      <c r="Q7" s="2"/>
      <c r="R7" s="18"/>
      <c r="S7" s="3"/>
    </row>
    <row r="8" spans="2:19" ht="19.899999999999999" customHeight="1" x14ac:dyDescent="0.25">
      <c r="B8" s="2" t="s">
        <v>27</v>
      </c>
      <c r="C8" s="3">
        <v>10</v>
      </c>
      <c r="D8" s="10">
        <v>1</v>
      </c>
      <c r="E8" s="2" t="s">
        <v>35</v>
      </c>
      <c r="F8" s="18">
        <f>D8*INDEX($I$6:$J$11,MATCH(E8,$I$6:$I$11,0),2)</f>
        <v>250</v>
      </c>
      <c r="G8" s="3">
        <f t="shared" ref="G8:G11" si="0">C8*F8</f>
        <v>2500</v>
      </c>
      <c r="I8" s="2" t="s">
        <v>35</v>
      </c>
      <c r="J8" s="2">
        <f>J7*J4</f>
        <v>250</v>
      </c>
      <c r="N8" s="2" t="s">
        <v>27</v>
      </c>
      <c r="O8" s="3">
        <v>10</v>
      </c>
      <c r="P8" s="10">
        <v>1</v>
      </c>
      <c r="Q8" s="2"/>
      <c r="R8" s="18"/>
      <c r="S8" s="3"/>
    </row>
    <row r="9" spans="2:19" ht="19.899999999999999" customHeight="1" x14ac:dyDescent="0.25">
      <c r="B9" s="2" t="s">
        <v>26</v>
      </c>
      <c r="C9" s="3">
        <v>5</v>
      </c>
      <c r="D9" s="10">
        <v>3</v>
      </c>
      <c r="E9" s="2" t="s">
        <v>35</v>
      </c>
      <c r="F9" s="18">
        <f>D9*INDEX($I$6:$J$11,MATCH(E9,$I$6:$I$11,0),2)</f>
        <v>750</v>
      </c>
      <c r="G9" s="3">
        <f t="shared" si="0"/>
        <v>3750</v>
      </c>
      <c r="I9" s="2" t="s">
        <v>37</v>
      </c>
      <c r="J9" s="2">
        <v>52</v>
      </c>
      <c r="N9" s="2" t="s">
        <v>26</v>
      </c>
      <c r="O9" s="3">
        <v>5</v>
      </c>
      <c r="P9" s="10">
        <v>3</v>
      </c>
      <c r="Q9" s="2"/>
      <c r="R9" s="18"/>
      <c r="S9" s="3"/>
    </row>
    <row r="10" spans="2:19" ht="19.899999999999999" customHeight="1" x14ac:dyDescent="0.25">
      <c r="B10" s="2" t="s">
        <v>42</v>
      </c>
      <c r="C10" s="3">
        <v>18</v>
      </c>
      <c r="D10" s="10">
        <v>1</v>
      </c>
      <c r="E10" s="2" t="s">
        <v>34</v>
      </c>
      <c r="F10" s="18">
        <f>D10*INDEX($I$6:$J$11,MATCH(E10,$I$6:$I$11,0),2)</f>
        <v>365</v>
      </c>
      <c r="G10" s="3">
        <f t="shared" si="0"/>
        <v>6570</v>
      </c>
      <c r="I10" s="2" t="s">
        <v>38</v>
      </c>
      <c r="J10" s="2">
        <v>12</v>
      </c>
      <c r="N10" s="2" t="s">
        <v>42</v>
      </c>
      <c r="O10" s="3">
        <v>18</v>
      </c>
      <c r="P10" s="10">
        <v>1</v>
      </c>
      <c r="Q10" s="2"/>
      <c r="R10" s="18"/>
      <c r="S10" s="3"/>
    </row>
    <row r="11" spans="2:19" ht="19.899999999999999" customHeight="1" x14ac:dyDescent="0.25">
      <c r="B11" s="2" t="s">
        <v>28</v>
      </c>
      <c r="C11" s="3">
        <v>20</v>
      </c>
      <c r="D11" s="10">
        <v>1</v>
      </c>
      <c r="E11" s="2" t="s">
        <v>37</v>
      </c>
      <c r="F11" s="18">
        <f>D11*INDEX($I$6:$J$11,MATCH(E11,$I$6:$I$11,0),2)</f>
        <v>52</v>
      </c>
      <c r="G11" s="3">
        <f t="shared" si="0"/>
        <v>1040</v>
      </c>
      <c r="I11" s="2" t="s">
        <v>39</v>
      </c>
      <c r="J11" s="2">
        <v>4</v>
      </c>
      <c r="N11" s="2" t="s">
        <v>28</v>
      </c>
      <c r="O11" s="3">
        <v>20</v>
      </c>
      <c r="P11" s="10">
        <v>1</v>
      </c>
      <c r="Q11" s="2"/>
      <c r="R11" s="18"/>
      <c r="S11" s="3"/>
    </row>
    <row r="12" spans="2:19" ht="19.899999999999999" customHeight="1" x14ac:dyDescent="0.25">
      <c r="B12" s="23" t="s">
        <v>43</v>
      </c>
      <c r="C12" s="24"/>
      <c r="D12" s="24"/>
      <c r="E12" s="24"/>
      <c r="F12" s="25"/>
      <c r="G12" s="11">
        <f>SUM(G7:G11)</f>
        <v>14820</v>
      </c>
      <c r="N12" s="23" t="s">
        <v>43</v>
      </c>
      <c r="O12" s="24"/>
      <c r="P12" s="24"/>
      <c r="Q12" s="24"/>
      <c r="R12" s="25"/>
      <c r="S12" s="11"/>
    </row>
    <row r="14" spans="2:19" ht="19.899999999999999" customHeight="1" x14ac:dyDescent="0.25">
      <c r="B14" s="26" t="s">
        <v>45</v>
      </c>
      <c r="C14" s="27"/>
      <c r="D14" s="27"/>
      <c r="E14" s="27"/>
      <c r="F14" s="27"/>
      <c r="G14" s="28"/>
      <c r="N14" s="26" t="s">
        <v>45</v>
      </c>
      <c r="O14" s="27"/>
      <c r="P14" s="27"/>
      <c r="Q14" s="27"/>
      <c r="R14" s="27"/>
      <c r="S14" s="28"/>
    </row>
    <row r="16" spans="2:19" ht="19.899999999999999" customHeight="1" x14ac:dyDescent="0.25">
      <c r="B16" s="5" t="s">
        <v>21</v>
      </c>
      <c r="C16" s="6" t="s">
        <v>29</v>
      </c>
      <c r="D16" s="7" t="s">
        <v>30</v>
      </c>
      <c r="E16" s="8" t="s">
        <v>31</v>
      </c>
      <c r="F16" s="5" t="s">
        <v>32</v>
      </c>
      <c r="G16" s="6" t="s">
        <v>33</v>
      </c>
      <c r="N16" s="5" t="s">
        <v>21</v>
      </c>
      <c r="O16" s="6" t="s">
        <v>29</v>
      </c>
      <c r="P16" s="7" t="s">
        <v>30</v>
      </c>
      <c r="Q16" s="8" t="s">
        <v>31</v>
      </c>
      <c r="R16" s="5" t="s">
        <v>32</v>
      </c>
      <c r="S16" s="6" t="s">
        <v>33</v>
      </c>
    </row>
    <row r="17" spans="2:19" ht="19.899999999999999" customHeight="1" x14ac:dyDescent="0.25">
      <c r="B17" s="2" t="s">
        <v>25</v>
      </c>
      <c r="C17" s="3">
        <v>50</v>
      </c>
      <c r="D17" s="10">
        <v>1</v>
      </c>
      <c r="E17" s="2" t="s">
        <v>38</v>
      </c>
      <c r="F17" s="2">
        <f>D17*INDEX('Dataset 3'!$F$6:$G$11,MATCH('Annual Cost Savings'!E17,'Dataset 3'!$F$6:$F$11,0),2)</f>
        <v>12</v>
      </c>
      <c r="G17" s="3">
        <f>C17*F17</f>
        <v>600</v>
      </c>
      <c r="N17" s="2" t="s">
        <v>25</v>
      </c>
      <c r="O17" s="3">
        <v>50</v>
      </c>
      <c r="P17" s="10">
        <v>1</v>
      </c>
      <c r="Q17" s="2"/>
      <c r="R17" s="2"/>
      <c r="S17" s="3"/>
    </row>
    <row r="18" spans="2:19" ht="19.899999999999999" customHeight="1" x14ac:dyDescent="0.25">
      <c r="B18" s="2" t="s">
        <v>27</v>
      </c>
      <c r="C18" s="3">
        <v>7</v>
      </c>
      <c r="D18" s="10">
        <v>1</v>
      </c>
      <c r="E18" s="2" t="s">
        <v>35</v>
      </c>
      <c r="F18" s="2">
        <f>D18*INDEX('Dataset 3'!$F$6:$G$11,MATCH('Annual Cost Savings'!E18,'Dataset 3'!$F$6:$F$11,0),2)</f>
        <v>250</v>
      </c>
      <c r="G18" s="3">
        <f t="shared" ref="G18:G21" si="1">C18*F18</f>
        <v>1750</v>
      </c>
      <c r="N18" s="2" t="s">
        <v>27</v>
      </c>
      <c r="O18" s="3">
        <v>7</v>
      </c>
      <c r="P18" s="10">
        <v>1</v>
      </c>
      <c r="Q18" s="2"/>
      <c r="R18" s="2"/>
      <c r="S18" s="3"/>
    </row>
    <row r="19" spans="2:19" ht="19.899999999999999" customHeight="1" x14ac:dyDescent="0.25">
      <c r="B19" s="2" t="s">
        <v>26</v>
      </c>
      <c r="C19" s="3">
        <v>5</v>
      </c>
      <c r="D19" s="10">
        <v>2</v>
      </c>
      <c r="E19" s="2" t="s">
        <v>35</v>
      </c>
      <c r="F19" s="2">
        <f>D19*INDEX('Dataset 3'!$F$6:$G$11,MATCH('Annual Cost Savings'!E19,'Dataset 3'!$F$6:$F$11,0),2)</f>
        <v>500</v>
      </c>
      <c r="G19" s="3">
        <f t="shared" si="1"/>
        <v>2500</v>
      </c>
      <c r="N19" s="2" t="s">
        <v>26</v>
      </c>
      <c r="O19" s="3">
        <v>5</v>
      </c>
      <c r="P19" s="10">
        <v>2</v>
      </c>
      <c r="Q19" s="2"/>
      <c r="R19" s="2"/>
      <c r="S19" s="3"/>
    </row>
    <row r="20" spans="2:19" ht="19.899999999999999" customHeight="1" x14ac:dyDescent="0.25">
      <c r="B20" s="2" t="s">
        <v>42</v>
      </c>
      <c r="C20" s="3">
        <v>15</v>
      </c>
      <c r="D20" s="10">
        <v>1</v>
      </c>
      <c r="E20" s="2" t="s">
        <v>34</v>
      </c>
      <c r="F20" s="2">
        <f>D20*INDEX('Dataset 3'!$F$6:$G$11,MATCH('Annual Cost Savings'!E20,'Dataset 3'!$F$6:$F$11,0),2)</f>
        <v>365</v>
      </c>
      <c r="G20" s="3">
        <f t="shared" si="1"/>
        <v>5475</v>
      </c>
      <c r="N20" s="2" t="s">
        <v>42</v>
      </c>
      <c r="O20" s="3">
        <v>15</v>
      </c>
      <c r="P20" s="10">
        <v>1</v>
      </c>
      <c r="Q20" s="2"/>
      <c r="R20" s="2"/>
      <c r="S20" s="3"/>
    </row>
    <row r="21" spans="2:19" ht="19.899999999999999" customHeight="1" x14ac:dyDescent="0.25">
      <c r="B21" s="2" t="s">
        <v>28</v>
      </c>
      <c r="C21" s="3">
        <v>18</v>
      </c>
      <c r="D21" s="10">
        <v>1</v>
      </c>
      <c r="E21" s="2" t="s">
        <v>38</v>
      </c>
      <c r="F21" s="2">
        <f>D21*INDEX('Dataset 3'!$F$6:$G$11,MATCH('Annual Cost Savings'!E21,'Dataset 3'!$F$6:$F$11,0),2)</f>
        <v>12</v>
      </c>
      <c r="G21" s="3">
        <f t="shared" si="1"/>
        <v>216</v>
      </c>
      <c r="N21" s="2" t="s">
        <v>28</v>
      </c>
      <c r="O21" s="3">
        <v>18</v>
      </c>
      <c r="P21" s="10">
        <v>1</v>
      </c>
      <c r="Q21" s="2"/>
      <c r="R21" s="2"/>
      <c r="S21" s="3"/>
    </row>
    <row r="22" spans="2:19" ht="19.899999999999999" customHeight="1" x14ac:dyDescent="0.25">
      <c r="B22" s="12" t="s">
        <v>43</v>
      </c>
      <c r="C22" s="13"/>
      <c r="D22" s="13"/>
      <c r="E22" s="13"/>
      <c r="F22" s="14"/>
      <c r="G22" s="11">
        <f>SUM(G17:G21)</f>
        <v>10541</v>
      </c>
      <c r="N22" s="15" t="s">
        <v>43</v>
      </c>
      <c r="O22" s="16"/>
      <c r="P22" s="16"/>
      <c r="Q22" s="16"/>
      <c r="R22" s="17"/>
      <c r="S22" s="11"/>
    </row>
    <row r="24" spans="2:19" ht="19.899999999999999" customHeight="1" thickBot="1" x14ac:dyDescent="0.3">
      <c r="B24" s="19" t="s">
        <v>50</v>
      </c>
      <c r="C24" s="19"/>
      <c r="D24" s="19"/>
      <c r="N24" s="19" t="s">
        <v>50</v>
      </c>
      <c r="O24" s="19"/>
      <c r="P24" s="19"/>
    </row>
    <row r="25" spans="2:19" ht="19.899999999999999" customHeight="1" thickTop="1" x14ac:dyDescent="0.25"/>
    <row r="26" spans="2:19" ht="19.899999999999999" customHeight="1" x14ac:dyDescent="0.25">
      <c r="B26" s="6" t="s">
        <v>47</v>
      </c>
      <c r="C26" s="7" t="s">
        <v>43</v>
      </c>
      <c r="D26" s="8" t="s">
        <v>46</v>
      </c>
      <c r="N26" s="6" t="s">
        <v>47</v>
      </c>
      <c r="O26" s="7" t="s">
        <v>43</v>
      </c>
      <c r="P26" s="8" t="s">
        <v>46</v>
      </c>
    </row>
    <row r="27" spans="2:19" ht="19.899999999999999" customHeight="1" x14ac:dyDescent="0.25">
      <c r="B27" s="2" t="s">
        <v>44</v>
      </c>
      <c r="C27" s="3">
        <f>G12</f>
        <v>14820</v>
      </c>
      <c r="D27" s="21">
        <f>ABS(C27-C28)/MAX(C27:C28)</f>
        <v>0.28873144399460188</v>
      </c>
      <c r="N27" s="2" t="s">
        <v>44</v>
      </c>
      <c r="O27" s="3"/>
      <c r="P27" s="21"/>
    </row>
    <row r="28" spans="2:19" ht="19.899999999999999" customHeight="1" x14ac:dyDescent="0.25">
      <c r="B28" s="2" t="s">
        <v>45</v>
      </c>
      <c r="C28" s="3">
        <f>G22</f>
        <v>10541</v>
      </c>
      <c r="D28" s="22"/>
      <c r="N28" s="2" t="s">
        <v>45</v>
      </c>
      <c r="O28" s="3"/>
      <c r="P28" s="22"/>
    </row>
  </sheetData>
  <mergeCells count="13">
    <mergeCell ref="B24:D24"/>
    <mergeCell ref="D27:D28"/>
    <mergeCell ref="I2:J2"/>
    <mergeCell ref="B2:G2"/>
    <mergeCell ref="B4:G4"/>
    <mergeCell ref="B12:F12"/>
    <mergeCell ref="B14:G14"/>
    <mergeCell ref="P27:P28"/>
    <mergeCell ref="N2:S2"/>
    <mergeCell ref="N4:S4"/>
    <mergeCell ref="N12:R12"/>
    <mergeCell ref="N14:S14"/>
    <mergeCell ref="N24:P24"/>
  </mergeCells>
  <dataValidations disablePrompts="1" count="1">
    <dataValidation type="list" allowBlank="1" showInputMessage="1" showErrorMessage="1" sqref="E7:E11 Q7:Q11" xr:uid="{58B2A9E2-36A0-4CBB-A0FE-EB7651CEB654}">
      <formula1>$I$6:$I$11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22B48B4-14DA-4591-94D0-C7BF4FE7F480}">
          <x14:formula1>
            <xm:f>'Dataset 3'!$F$6:$F$11</xm:f>
          </x14:formula1>
          <xm:sqref>E17:E21 Q17:Q21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 1</vt:lpstr>
      <vt:lpstr>Percent Style</vt:lpstr>
      <vt:lpstr>Dataset 2</vt:lpstr>
      <vt:lpstr>Keyboard Shortcut</vt:lpstr>
      <vt:lpstr>Number Format</vt:lpstr>
      <vt:lpstr>Cost Percentage</vt:lpstr>
      <vt:lpstr>Dataset 3</vt:lpstr>
      <vt:lpstr>Annual Cost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Zahid Hassan</cp:lastModifiedBy>
  <dcterms:created xsi:type="dcterms:W3CDTF">2022-10-14T22:10:58Z</dcterms:created>
  <dcterms:modified xsi:type="dcterms:W3CDTF">2022-10-15T06:24:44Z</dcterms:modified>
</cp:coreProperties>
</file>