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A76443AC-A98C-4B83-BCBE-0C7A6D1FEE1F}" xr6:coauthVersionLast="47" xr6:coauthVersionMax="47" xr10:uidLastSave="{00000000-0000-0000-0000-000000000000}"/>
  <bookViews>
    <workbookView xWindow="-120" yWindow="-120" windowWidth="20730" windowHeight="11160" xr2:uid="{6A45182A-7E28-46E3-B20B-584B2FD5FC16}"/>
  </bookViews>
  <sheets>
    <sheet name="Dataset" sheetId="1" r:id="rId1"/>
    <sheet name="Test Logical Value" sheetId="3" r:id="rId2"/>
    <sheet name="AND, OR Functions" sheetId="6" r:id="rId3"/>
    <sheet name="Text Contains Certain Word" sheetId="4" r:id="rId4"/>
    <sheet name="Starts with Certain Letter" sheetId="5" r:id="rId5"/>
    <sheet name="AND, IF" sheetId="7" r:id="rId6"/>
    <sheet name="AND with Nested IF" sheetId="8" r:id="rId7"/>
    <sheet name="Nested AND" sheetId="9" r:id="rId8"/>
    <sheet name="Conditional Formatting" sheetId="10" r:id="rId9"/>
    <sheet name="Merge Text and Date" sheetId="11" r:id="rId10"/>
    <sheet name="Join Text and Numbers" sheetId="12" r:id="rId11"/>
    <sheet name="Insert Zeros" sheetId="13" r:id="rId12"/>
    <sheet name="Reformat as Phone Number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C6" i="14"/>
  <c r="C7" i="14"/>
  <c r="C8" i="14"/>
  <c r="C9" i="14"/>
  <c r="C10" i="14"/>
  <c r="C11" i="14"/>
  <c r="C5" i="14"/>
  <c r="C6" i="13"/>
  <c r="C7" i="13"/>
  <c r="C8" i="13"/>
  <c r="C9" i="13"/>
  <c r="C10" i="13"/>
  <c r="C11" i="13"/>
  <c r="C5" i="13"/>
  <c r="C8" i="12"/>
  <c r="C7" i="12"/>
  <c r="C6" i="12"/>
  <c r="C5" i="12"/>
  <c r="C5" i="11"/>
  <c r="B5" i="11"/>
  <c r="G6" i="9"/>
  <c r="G7" i="9"/>
  <c r="G8" i="9"/>
  <c r="G9" i="9"/>
  <c r="G10" i="9"/>
  <c r="G11" i="9"/>
  <c r="G12" i="9"/>
  <c r="G13" i="9"/>
  <c r="G5" i="9"/>
  <c r="D6" i="8"/>
  <c r="D7" i="8"/>
  <c r="D8" i="8"/>
  <c r="D9" i="8"/>
  <c r="D10" i="8"/>
  <c r="D11" i="8"/>
  <c r="D12" i="8"/>
  <c r="D13" i="8"/>
  <c r="D5" i="8"/>
  <c r="G6" i="7"/>
  <c r="G7" i="7"/>
  <c r="G8" i="7"/>
  <c r="G9" i="7"/>
  <c r="G10" i="7"/>
  <c r="G11" i="7"/>
  <c r="G12" i="7"/>
  <c r="G13" i="7"/>
  <c r="G5" i="7"/>
  <c r="G6" i="6"/>
  <c r="G7" i="6"/>
  <c r="G8" i="6"/>
  <c r="G9" i="6"/>
  <c r="G10" i="6"/>
  <c r="G11" i="6"/>
  <c r="G12" i="6"/>
  <c r="G13" i="6"/>
  <c r="G5" i="6"/>
  <c r="G6" i="5"/>
  <c r="G7" i="5"/>
  <c r="G8" i="5"/>
  <c r="G9" i="5"/>
  <c r="G10" i="5"/>
  <c r="G11" i="5"/>
  <c r="G12" i="5"/>
  <c r="G13" i="5"/>
  <c r="G5" i="5"/>
  <c r="F6" i="4"/>
  <c r="F7" i="4"/>
  <c r="F8" i="4"/>
  <c r="F9" i="4"/>
  <c r="F10" i="4"/>
  <c r="F11" i="4"/>
  <c r="F12" i="4"/>
  <c r="F13" i="4"/>
  <c r="F5" i="4"/>
  <c r="G5" i="3"/>
</calcChain>
</file>

<file path=xl/sharedStrings.xml><?xml version="1.0" encoding="utf-8"?>
<sst xmlns="http://schemas.openxmlformats.org/spreadsheetml/2006/main" count="242" uniqueCount="54">
  <si>
    <t>Name</t>
  </si>
  <si>
    <t>Payment Date</t>
  </si>
  <si>
    <t>Output</t>
  </si>
  <si>
    <t>Ashley</t>
  </si>
  <si>
    <t>Online</t>
  </si>
  <si>
    <t>Cooper</t>
  </si>
  <si>
    <t>Cash</t>
  </si>
  <si>
    <t>Cheque</t>
  </si>
  <si>
    <t>Milner</t>
  </si>
  <si>
    <t>Robert</t>
  </si>
  <si>
    <t>William</t>
  </si>
  <si>
    <t>Thomas</t>
  </si>
  <si>
    <t>Michael</t>
  </si>
  <si>
    <t>Age</t>
  </si>
  <si>
    <t>Amount</t>
  </si>
  <si>
    <t>Payment Details of Customers</t>
  </si>
  <si>
    <t>Use AND Function with Text to Test Logical Values</t>
  </si>
  <si>
    <t>output is TRUE when payment method is Cheque and Payment date is before 1 apr, 2023</t>
  </si>
  <si>
    <t>Note</t>
  </si>
  <si>
    <t>The amount is due.</t>
  </si>
  <si>
    <t>The amount is paid.</t>
  </si>
  <si>
    <t>He has due.</t>
  </si>
  <si>
    <t>Check If a Text Contains Certain Words</t>
  </si>
  <si>
    <t>text string have to include both "amount" and "due" to return TRUE</t>
  </si>
  <si>
    <t>Adam</t>
  </si>
  <si>
    <t>Amber</t>
  </si>
  <si>
    <t>Verify If a String Starts with a Certain Character</t>
  </si>
  <si>
    <t>returns TRUE if only the Name start with A</t>
  </si>
  <si>
    <t>Combine AND, OR Functions with Text for Multiple Conditions</t>
  </si>
  <si>
    <t>returns true when payment is via cash OR cheque AND date is before 1 apr, 2023</t>
  </si>
  <si>
    <t>Merge AND, IF Functions with Text to Return Value from Cell</t>
  </si>
  <si>
    <t>for TRUE value it returns the Name</t>
  </si>
  <si>
    <t>Discount</t>
  </si>
  <si>
    <t>Criteria</t>
  </si>
  <si>
    <t>Greater than or Equals to $500 and less than $1000</t>
  </si>
  <si>
    <t>Greater than or Equals to $1000 and less than $1200</t>
  </si>
  <si>
    <t>Greater than or Equals to $1200 and less than $1500</t>
  </si>
  <si>
    <t>Greater than or Equals to $1500</t>
  </si>
  <si>
    <t>Utilize AND Function with Nested IF Function with Text for Complex Criteria</t>
  </si>
  <si>
    <t>Use Nested AND Functions with Text to Evaluate Multiple Logical Conditions</t>
  </si>
  <si>
    <t>Apply Conditional Formatting by Using AND Function with Text</t>
  </si>
  <si>
    <t>Merge Text and Date in a Specific Format</t>
  </si>
  <si>
    <t>Incorrect Format</t>
  </si>
  <si>
    <t>Correct Format</t>
  </si>
  <si>
    <t>Join Text and Numbers in a Specific Formatting</t>
  </si>
  <si>
    <t>Combined and Fomatted Version</t>
  </si>
  <si>
    <t>Number</t>
  </si>
  <si>
    <t>Insert Zeros to the Front of Numbers of Varying Length</t>
  </si>
  <si>
    <t>Source Number</t>
  </si>
  <si>
    <t>Formatted Version of Numbers</t>
  </si>
  <si>
    <t>Reformat Numbers as Phone Numbers</t>
  </si>
  <si>
    <t>Formatted as Phone Number</t>
  </si>
  <si>
    <t>Payment</t>
  </si>
  <si>
    <t>Eligibility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</si>
</sst>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_-[$$-409]* #,##0_ ;_-[$$-409]* \-#,##0\ ;_-[$$-409]* &quot;-&quot;??_ ;_-@_ 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</font>
    <font>
      <b/>
      <sz val="12"/>
      <name val="Calibri"/>
      <family val="2"/>
      <scheme val="minor"/>
    </font>
    <font>
      <sz val="11"/>
      <color rgb="FF2021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1" fillId="0" borderId="0" xfId="1" applyFill="1" applyBorder="1" applyAlignment="1">
      <alignment vertical="center" wrapText="1"/>
    </xf>
    <xf numFmtId="0" fontId="1" fillId="0" borderId="0" xfId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1" applyFill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1" xfId="1" applyFill="1" applyAlignment="1">
      <alignment horizontal="center" vertical="center" wrapText="1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20797-764D-455E-84B6-B9C593FC1A0F}">
  <dimension ref="B2:G13"/>
  <sheetViews>
    <sheetView showGridLines="0" tabSelected="1" zoomScale="110" zoomScaleNormal="110" workbookViewId="0"/>
  </sheetViews>
  <sheetFormatPr defaultRowHeight="15" x14ac:dyDescent="0.25"/>
  <cols>
    <col min="1" max="1" width="4.28515625" style="2" customWidth="1"/>
    <col min="2" max="2" width="8.5703125" style="2" customWidth="1"/>
    <col min="3" max="3" width="6" style="2" customWidth="1"/>
    <col min="4" max="4" width="11" style="2" customWidth="1"/>
    <col min="5" max="5" width="9.5703125" style="2" customWidth="1"/>
    <col min="6" max="6" width="15.140625" style="2" customWidth="1"/>
    <col min="7" max="7" width="4.28515625" style="2" customWidth="1"/>
    <col min="8" max="16384" width="9.140625" style="2"/>
  </cols>
  <sheetData>
    <row r="2" spans="2:7" ht="18" thickBot="1" x14ac:dyDescent="0.3">
      <c r="B2" s="10" t="s">
        <v>15</v>
      </c>
      <c r="C2" s="10"/>
      <c r="D2" s="10"/>
      <c r="E2" s="10"/>
      <c r="F2" s="10"/>
      <c r="G2" s="8"/>
    </row>
    <row r="3" spans="2:7" ht="15.75" thickTop="1" x14ac:dyDescent="0.25"/>
    <row r="4" spans="2:7" ht="15.75" x14ac:dyDescent="0.25">
      <c r="B4" s="1" t="s">
        <v>0</v>
      </c>
      <c r="C4" s="1" t="s">
        <v>13</v>
      </c>
      <c r="D4" s="1" t="s">
        <v>52</v>
      </c>
      <c r="E4" s="1" t="s">
        <v>14</v>
      </c>
      <c r="F4" s="1" t="s">
        <v>1</v>
      </c>
    </row>
    <row r="5" spans="2:7" x14ac:dyDescent="0.25">
      <c r="B5" s="3" t="s">
        <v>3</v>
      </c>
      <c r="C5" s="3">
        <v>25</v>
      </c>
      <c r="D5" s="3" t="s">
        <v>4</v>
      </c>
      <c r="E5" s="4">
        <v>1200</v>
      </c>
      <c r="F5" s="5">
        <v>44951</v>
      </c>
    </row>
    <row r="6" spans="2:7" x14ac:dyDescent="0.25">
      <c r="B6" s="3" t="s">
        <v>5</v>
      </c>
      <c r="C6" s="3">
        <v>28</v>
      </c>
      <c r="D6" s="3" t="s">
        <v>6</v>
      </c>
      <c r="E6" s="4">
        <v>1050</v>
      </c>
      <c r="F6" s="5">
        <v>44955</v>
      </c>
    </row>
    <row r="7" spans="2:7" x14ac:dyDescent="0.25">
      <c r="B7" s="3" t="s">
        <v>24</v>
      </c>
      <c r="C7" s="3">
        <v>35</v>
      </c>
      <c r="D7" s="3" t="s">
        <v>7</v>
      </c>
      <c r="E7" s="4">
        <v>750</v>
      </c>
      <c r="F7" s="5">
        <v>44965</v>
      </c>
    </row>
    <row r="8" spans="2:7" x14ac:dyDescent="0.25">
      <c r="B8" s="3" t="s">
        <v>8</v>
      </c>
      <c r="C8" s="3">
        <v>21</v>
      </c>
      <c r="D8" s="3" t="s">
        <v>7</v>
      </c>
      <c r="E8" s="4">
        <v>980</v>
      </c>
      <c r="F8" s="5">
        <v>44985</v>
      </c>
    </row>
    <row r="9" spans="2:7" x14ac:dyDescent="0.25">
      <c r="B9" s="3" t="s">
        <v>9</v>
      </c>
      <c r="C9" s="3">
        <v>33</v>
      </c>
      <c r="D9" s="3" t="s">
        <v>4</v>
      </c>
      <c r="E9" s="4">
        <v>1500</v>
      </c>
      <c r="F9" s="5">
        <v>44992</v>
      </c>
    </row>
    <row r="10" spans="2:7" x14ac:dyDescent="0.25">
      <c r="B10" s="3" t="s">
        <v>10</v>
      </c>
      <c r="C10" s="3">
        <v>43</v>
      </c>
      <c r="D10" s="3" t="s">
        <v>6</v>
      </c>
      <c r="E10" s="4">
        <v>490</v>
      </c>
      <c r="F10" s="5">
        <v>44997</v>
      </c>
    </row>
    <row r="11" spans="2:7" x14ac:dyDescent="0.25">
      <c r="B11" s="3" t="s">
        <v>25</v>
      </c>
      <c r="C11" s="3">
        <v>26</v>
      </c>
      <c r="D11" s="3" t="s">
        <v>6</v>
      </c>
      <c r="E11" s="4">
        <v>650</v>
      </c>
      <c r="F11" s="5">
        <v>45003</v>
      </c>
    </row>
    <row r="12" spans="2:7" x14ac:dyDescent="0.25">
      <c r="B12" s="3" t="s">
        <v>11</v>
      </c>
      <c r="C12" s="3">
        <v>35</v>
      </c>
      <c r="D12" s="3" t="s">
        <v>7</v>
      </c>
      <c r="E12" s="4">
        <v>1320</v>
      </c>
      <c r="F12" s="5">
        <v>45019</v>
      </c>
    </row>
    <row r="13" spans="2:7" x14ac:dyDescent="0.25">
      <c r="B13" s="3" t="s">
        <v>12</v>
      </c>
      <c r="C13" s="3">
        <v>30</v>
      </c>
      <c r="D13" s="3" t="s">
        <v>4</v>
      </c>
      <c r="E13" s="4">
        <v>870</v>
      </c>
      <c r="F13" s="5">
        <v>45024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66ED0-FE02-462A-BFE7-C37E52941D1D}">
  <dimension ref="B2:C5"/>
  <sheetViews>
    <sheetView showGridLines="0" zoomScale="110" zoomScaleNormal="110" workbookViewId="0"/>
  </sheetViews>
  <sheetFormatPr defaultRowHeight="15" x14ac:dyDescent="0.25"/>
  <cols>
    <col min="1" max="1" width="4" style="2" customWidth="1"/>
    <col min="2" max="2" width="24.42578125" style="2" customWidth="1"/>
    <col min="3" max="3" width="33.42578125" style="2" bestFit="1" customWidth="1"/>
    <col min="4" max="4" width="4.28515625" style="2" customWidth="1"/>
    <col min="5" max="16384" width="9.140625" style="2"/>
  </cols>
  <sheetData>
    <row r="2" spans="2:3" ht="18" thickBot="1" x14ac:dyDescent="0.3">
      <c r="B2" s="14" t="s">
        <v>41</v>
      </c>
      <c r="C2" s="14"/>
    </row>
    <row r="3" spans="2:3" ht="15.75" thickTop="1" x14ac:dyDescent="0.25"/>
    <row r="4" spans="2:3" ht="15.75" x14ac:dyDescent="0.25">
      <c r="B4" s="1" t="s">
        <v>42</v>
      </c>
      <c r="C4" s="1" t="s">
        <v>43</v>
      </c>
    </row>
    <row r="5" spans="2:3" x14ac:dyDescent="0.25">
      <c r="B5" s="3" t="str">
        <f ca="1">"The current date is "&amp;TODAY()</f>
        <v>The current date is 45025</v>
      </c>
      <c r="C5" s="3" t="str">
        <f ca="1">"The current date is "&amp;TEXT(TODAY(),"ddd, mmm dd, yyyy")</f>
        <v>The current date is Sun, Apr 09, 2023</v>
      </c>
    </row>
  </sheetData>
  <mergeCells count="1"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594C-DA09-43A5-B0E2-030997D0489B}">
  <dimension ref="B2:C8"/>
  <sheetViews>
    <sheetView showGridLines="0" zoomScale="110" zoomScaleNormal="110" workbookViewId="0"/>
  </sheetViews>
  <sheetFormatPr defaultRowHeight="15" x14ac:dyDescent="0.25"/>
  <cols>
    <col min="1" max="1" width="4" style="2" customWidth="1"/>
    <col min="2" max="2" width="24.42578125" style="2" customWidth="1"/>
    <col min="3" max="3" width="36.28515625" style="2" customWidth="1"/>
    <col min="4" max="4" width="4.28515625" style="2" customWidth="1"/>
    <col min="5" max="16384" width="9.140625" style="2"/>
  </cols>
  <sheetData>
    <row r="2" spans="2:3" ht="18" thickBot="1" x14ac:dyDescent="0.3">
      <c r="B2" s="14" t="s">
        <v>44</v>
      </c>
      <c r="C2" s="14"/>
    </row>
    <row r="3" spans="2:3" ht="15.75" thickTop="1" x14ac:dyDescent="0.25"/>
    <row r="4" spans="2:3" ht="15.75" x14ac:dyDescent="0.25">
      <c r="B4" s="1" t="s">
        <v>46</v>
      </c>
      <c r="C4" s="1" t="s">
        <v>45</v>
      </c>
    </row>
    <row r="5" spans="2:3" x14ac:dyDescent="0.25">
      <c r="B5" s="5">
        <v>45016</v>
      </c>
      <c r="C5" s="3" t="str">
        <f>"Her Birthday is in "&amp;TEXT(B5,"dd-mm-yyyy.")</f>
        <v>Her Birthday is in 31-03-2023.</v>
      </c>
    </row>
    <row r="6" spans="2:3" x14ac:dyDescent="0.25">
      <c r="B6" s="3">
        <v>88</v>
      </c>
      <c r="C6" s="3" t="str">
        <f>"You owe a balance of: "&amp;TEXT(B6,"$#,###.00")&amp; " USD."</f>
        <v>You owe a balance of: $88.00 USD.</v>
      </c>
    </row>
    <row r="7" spans="2:3" x14ac:dyDescent="0.25">
      <c r="B7" s="3">
        <v>0.72</v>
      </c>
      <c r="C7" s="3" t="str">
        <f>"You attained a score of: "&amp;TEXT(B7,"#.00%")</f>
        <v>You attained a score of: 72.00%</v>
      </c>
    </row>
    <row r="8" spans="2:3" x14ac:dyDescent="0.25">
      <c r="B8" s="3">
        <v>2.25</v>
      </c>
      <c r="C8" s="3" t="str">
        <f>"You worked for "&amp;TEXT(B8,"# ?/?")&amp;" hours."</f>
        <v>You worked for 2 1/4 hours.</v>
      </c>
    </row>
  </sheetData>
  <mergeCells count="1"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0D0C-CD55-4B89-A6E6-5BA89949E0F9}">
  <dimension ref="B2:C11"/>
  <sheetViews>
    <sheetView showGridLines="0" zoomScale="110" zoomScaleNormal="110" workbookViewId="0"/>
  </sheetViews>
  <sheetFormatPr defaultRowHeight="15" x14ac:dyDescent="0.25"/>
  <cols>
    <col min="1" max="1" width="4" style="2" customWidth="1"/>
    <col min="2" max="2" width="24.42578125" style="2" customWidth="1"/>
    <col min="3" max="3" width="33.42578125" style="2" bestFit="1" customWidth="1"/>
    <col min="4" max="4" width="4.28515625" style="2" customWidth="1"/>
    <col min="5" max="16384" width="9.140625" style="2"/>
  </cols>
  <sheetData>
    <row r="2" spans="2:3" ht="18" thickBot="1" x14ac:dyDescent="0.3">
      <c r="B2" s="14" t="s">
        <v>47</v>
      </c>
      <c r="C2" s="14"/>
    </row>
    <row r="3" spans="2:3" ht="15.75" thickTop="1" x14ac:dyDescent="0.25"/>
    <row r="4" spans="2:3" ht="15.75" x14ac:dyDescent="0.25">
      <c r="B4" s="1" t="s">
        <v>48</v>
      </c>
      <c r="C4" s="1" t="s">
        <v>49</v>
      </c>
    </row>
    <row r="5" spans="2:3" x14ac:dyDescent="0.25">
      <c r="B5" s="3">
        <v>1</v>
      </c>
      <c r="C5" s="3" t="str">
        <f>TEXT(B5,"0000000")</f>
        <v>0000001</v>
      </c>
    </row>
    <row r="6" spans="2:3" x14ac:dyDescent="0.25">
      <c r="B6" s="3">
        <v>12</v>
      </c>
      <c r="C6" s="3" t="str">
        <f t="shared" ref="C6:C11" si="0">TEXT(B6,"0000000")</f>
        <v>0000012</v>
      </c>
    </row>
    <row r="7" spans="2:3" x14ac:dyDescent="0.25">
      <c r="B7" s="3">
        <v>115</v>
      </c>
      <c r="C7" s="3" t="str">
        <f t="shared" si="0"/>
        <v>0000115</v>
      </c>
    </row>
    <row r="8" spans="2:3" x14ac:dyDescent="0.25">
      <c r="B8" s="3">
        <v>1324</v>
      </c>
      <c r="C8" s="3" t="str">
        <f t="shared" si="0"/>
        <v>0001324</v>
      </c>
    </row>
    <row r="9" spans="2:3" x14ac:dyDescent="0.25">
      <c r="B9" s="3">
        <v>12150</v>
      </c>
      <c r="C9" s="3" t="str">
        <f t="shared" si="0"/>
        <v>0012150</v>
      </c>
    </row>
    <row r="10" spans="2:3" x14ac:dyDescent="0.25">
      <c r="B10" s="3">
        <v>145067</v>
      </c>
      <c r="C10" s="3" t="str">
        <f t="shared" si="0"/>
        <v>0145067</v>
      </c>
    </row>
    <row r="11" spans="2:3" x14ac:dyDescent="0.25">
      <c r="B11" s="3">
        <v>1254608</v>
      </c>
      <c r="C11" s="3" t="str">
        <f t="shared" si="0"/>
        <v>1254608</v>
      </c>
    </row>
  </sheetData>
  <mergeCells count="1">
    <mergeCell ref="B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E6A1-5FAA-47D0-AD49-35FCE250254E}">
  <dimension ref="B2:C11"/>
  <sheetViews>
    <sheetView showGridLines="0" zoomScale="110" zoomScaleNormal="110" workbookViewId="0"/>
  </sheetViews>
  <sheetFormatPr defaultRowHeight="15" x14ac:dyDescent="0.25"/>
  <cols>
    <col min="1" max="1" width="4" style="2" customWidth="1"/>
    <col min="2" max="2" width="24.42578125" style="2" customWidth="1"/>
    <col min="3" max="3" width="33.42578125" style="2" bestFit="1" customWidth="1"/>
    <col min="4" max="4" width="4.28515625" style="2" customWidth="1"/>
    <col min="5" max="16384" width="9.140625" style="2"/>
  </cols>
  <sheetData>
    <row r="2" spans="2:3" ht="18" thickBot="1" x14ac:dyDescent="0.3">
      <c r="B2" s="14" t="s">
        <v>50</v>
      </c>
      <c r="C2" s="14"/>
    </row>
    <row r="3" spans="2:3" ht="15.75" thickTop="1" x14ac:dyDescent="0.25"/>
    <row r="4" spans="2:3" ht="15.75" x14ac:dyDescent="0.25">
      <c r="B4" s="1" t="s">
        <v>48</v>
      </c>
      <c r="C4" s="1" t="s">
        <v>51</v>
      </c>
    </row>
    <row r="5" spans="2:3" x14ac:dyDescent="0.25">
      <c r="B5" s="3">
        <v>5559874441</v>
      </c>
      <c r="C5" s="3" t="str">
        <f>TEXT(B5,IF(LEN(B5)&gt;7,"(###) ###-####","###-####"))</f>
        <v>(555) 987-4441</v>
      </c>
    </row>
    <row r="6" spans="2:3" x14ac:dyDescent="0.25">
      <c r="B6" s="3">
        <v>8794516879</v>
      </c>
      <c r="C6" s="3" t="str">
        <f t="shared" ref="C6:C11" si="0">TEXT(B6,IF(LEN(B6)&gt;7,"(###) ###-####","###-####"))</f>
        <v>(879) 451-6879</v>
      </c>
    </row>
    <row r="7" spans="2:3" x14ac:dyDescent="0.25">
      <c r="B7" s="9">
        <v>1449789</v>
      </c>
      <c r="C7" s="3" t="str">
        <f t="shared" si="0"/>
        <v>144-9789</v>
      </c>
    </row>
    <row r="8" spans="2:3" x14ac:dyDescent="0.25">
      <c r="B8" s="3">
        <v>9874597216</v>
      </c>
      <c r="C8" s="3" t="str">
        <f t="shared" si="0"/>
        <v>(987) 459-7216</v>
      </c>
    </row>
    <row r="9" spans="2:3" x14ac:dyDescent="0.25">
      <c r="B9" s="3">
        <v>1648975</v>
      </c>
      <c r="C9" s="3" t="str">
        <f t="shared" si="0"/>
        <v>164-8975</v>
      </c>
    </row>
    <row r="10" spans="2:3" x14ac:dyDescent="0.25">
      <c r="B10" s="3">
        <v>1674798</v>
      </c>
      <c r="C10" s="3" t="str">
        <f t="shared" si="0"/>
        <v>167-4798</v>
      </c>
    </row>
    <row r="11" spans="2:3" x14ac:dyDescent="0.25">
      <c r="B11" s="3">
        <v>9754987536</v>
      </c>
      <c r="C11" s="3" t="str">
        <f t="shared" si="0"/>
        <v>(975) 498-7536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54E1-2C4B-449C-9655-7857E544FCAE}">
  <dimension ref="B2:L13"/>
  <sheetViews>
    <sheetView showGridLines="0" zoomScale="110" zoomScaleNormal="110" workbookViewId="0"/>
  </sheetViews>
  <sheetFormatPr defaultRowHeight="15" x14ac:dyDescent="0.25"/>
  <cols>
    <col min="1" max="1" width="4.28515625" style="2" customWidth="1"/>
    <col min="2" max="2" width="8.5703125" style="2" customWidth="1"/>
    <col min="3" max="3" width="6" style="2" customWidth="1"/>
    <col min="4" max="4" width="11" style="2" customWidth="1"/>
    <col min="5" max="5" width="9.5703125" style="2" customWidth="1"/>
    <col min="6" max="6" width="15.140625" style="2" customWidth="1"/>
    <col min="7" max="7" width="9.28515625" style="2" customWidth="1"/>
    <col min="8" max="8" width="4.28515625" style="2" customWidth="1"/>
    <col min="9" max="16384" width="9.140625" style="2"/>
  </cols>
  <sheetData>
    <row r="2" spans="2:12" ht="18" thickBot="1" x14ac:dyDescent="0.3">
      <c r="B2" s="10" t="s">
        <v>16</v>
      </c>
      <c r="C2" s="10"/>
      <c r="D2" s="10"/>
      <c r="E2" s="10"/>
      <c r="F2" s="10"/>
      <c r="G2" s="10"/>
    </row>
    <row r="3" spans="2:12" ht="15.75" thickTop="1" x14ac:dyDescent="0.25"/>
    <row r="4" spans="2:12" ht="15.75" x14ac:dyDescent="0.25">
      <c r="B4" s="1" t="s">
        <v>0</v>
      </c>
      <c r="C4" s="1" t="s">
        <v>13</v>
      </c>
      <c r="D4" s="1" t="s">
        <v>52</v>
      </c>
      <c r="E4" s="1" t="s">
        <v>14</v>
      </c>
      <c r="F4" s="1" t="s">
        <v>1</v>
      </c>
      <c r="G4" s="1" t="s">
        <v>2</v>
      </c>
    </row>
    <row r="5" spans="2:12" x14ac:dyDescent="0.25">
      <c r="B5" s="3" t="s">
        <v>3</v>
      </c>
      <c r="C5" s="3">
        <v>25</v>
      </c>
      <c r="D5" s="3" t="s">
        <v>4</v>
      </c>
      <c r="E5" s="4">
        <v>1200</v>
      </c>
      <c r="F5" s="5">
        <v>44951</v>
      </c>
      <c r="G5" s="5" t="b">
        <f>AND(D5="Cheque",F5&lt;DATE(2023,4,1))</f>
        <v>0</v>
      </c>
      <c r="J5" s="11" t="s">
        <v>17</v>
      </c>
      <c r="K5" s="11"/>
      <c r="L5" s="11"/>
    </row>
    <row r="6" spans="2:12" x14ac:dyDescent="0.25">
      <c r="B6" s="3" t="s">
        <v>5</v>
      </c>
      <c r="C6" s="3">
        <v>28</v>
      </c>
      <c r="D6" s="3" t="s">
        <v>6</v>
      </c>
      <c r="E6" s="4">
        <v>1050</v>
      </c>
      <c r="F6" s="5">
        <v>44955</v>
      </c>
      <c r="G6" s="5" t="b">
        <f t="shared" ref="G6:G13" si="0">AND(D6="Cheque",F6&lt;DATE(2023,4,1))</f>
        <v>0</v>
      </c>
      <c r="J6" s="11"/>
      <c r="K6" s="11"/>
      <c r="L6" s="11"/>
    </row>
    <row r="7" spans="2:12" x14ac:dyDescent="0.25">
      <c r="B7" s="3" t="s">
        <v>24</v>
      </c>
      <c r="C7" s="3">
        <v>35</v>
      </c>
      <c r="D7" s="3" t="s">
        <v>7</v>
      </c>
      <c r="E7" s="4">
        <v>750</v>
      </c>
      <c r="F7" s="5">
        <v>44965</v>
      </c>
      <c r="G7" s="5" t="b">
        <f t="shared" si="0"/>
        <v>1</v>
      </c>
      <c r="J7" s="11"/>
      <c r="K7" s="11"/>
      <c r="L7" s="11"/>
    </row>
    <row r="8" spans="2:12" x14ac:dyDescent="0.25">
      <c r="B8" s="3" t="s">
        <v>8</v>
      </c>
      <c r="C8" s="3">
        <v>21</v>
      </c>
      <c r="D8" s="3" t="s">
        <v>7</v>
      </c>
      <c r="E8" s="4">
        <v>980</v>
      </c>
      <c r="F8" s="5">
        <v>44985</v>
      </c>
      <c r="G8" s="5" t="b">
        <f t="shared" si="0"/>
        <v>1</v>
      </c>
      <c r="J8" s="11"/>
      <c r="K8" s="11"/>
      <c r="L8" s="11"/>
    </row>
    <row r="9" spans="2:12" x14ac:dyDescent="0.25">
      <c r="B9" s="3" t="s">
        <v>9</v>
      </c>
      <c r="C9" s="3">
        <v>33</v>
      </c>
      <c r="D9" s="3" t="s">
        <v>4</v>
      </c>
      <c r="E9" s="4">
        <v>1500</v>
      </c>
      <c r="F9" s="5">
        <v>44992</v>
      </c>
      <c r="G9" s="5" t="b">
        <f t="shared" si="0"/>
        <v>0</v>
      </c>
    </row>
    <row r="10" spans="2:12" x14ac:dyDescent="0.25">
      <c r="B10" s="3" t="s">
        <v>10</v>
      </c>
      <c r="C10" s="3">
        <v>43</v>
      </c>
      <c r="D10" s="3" t="s">
        <v>6</v>
      </c>
      <c r="E10" s="4">
        <v>490</v>
      </c>
      <c r="F10" s="5">
        <v>44997</v>
      </c>
      <c r="G10" s="5" t="b">
        <f t="shared" si="0"/>
        <v>0</v>
      </c>
    </row>
    <row r="11" spans="2:12" x14ac:dyDescent="0.25">
      <c r="B11" s="3" t="s">
        <v>25</v>
      </c>
      <c r="C11" s="3">
        <v>26</v>
      </c>
      <c r="D11" s="3" t="s">
        <v>6</v>
      </c>
      <c r="E11" s="4">
        <v>650</v>
      </c>
      <c r="F11" s="5">
        <v>45003</v>
      </c>
      <c r="G11" s="5" t="b">
        <f t="shared" si="0"/>
        <v>0</v>
      </c>
    </row>
    <row r="12" spans="2:12" x14ac:dyDescent="0.25">
      <c r="B12" s="3" t="s">
        <v>11</v>
      </c>
      <c r="C12" s="3">
        <v>35</v>
      </c>
      <c r="D12" s="3" t="s">
        <v>7</v>
      </c>
      <c r="E12" s="4">
        <v>1320</v>
      </c>
      <c r="F12" s="5">
        <v>45019</v>
      </c>
      <c r="G12" s="5" t="b">
        <f t="shared" si="0"/>
        <v>0</v>
      </c>
    </row>
    <row r="13" spans="2:12" x14ac:dyDescent="0.25">
      <c r="B13" s="3" t="s">
        <v>12</v>
      </c>
      <c r="C13" s="3">
        <v>30</v>
      </c>
      <c r="D13" s="3" t="s">
        <v>4</v>
      </c>
      <c r="E13" s="4">
        <v>870</v>
      </c>
      <c r="F13" s="5">
        <v>45024</v>
      </c>
      <c r="G13" s="5" t="b">
        <f t="shared" si="0"/>
        <v>0</v>
      </c>
    </row>
  </sheetData>
  <mergeCells count="2">
    <mergeCell ref="B2:G2"/>
    <mergeCell ref="J5:L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BC024-B12E-4AD9-A6BD-CFA194EB4376}">
  <dimension ref="B2:L13"/>
  <sheetViews>
    <sheetView showGridLines="0" zoomScale="110" zoomScaleNormal="110" workbookViewId="0"/>
  </sheetViews>
  <sheetFormatPr defaultRowHeight="15" x14ac:dyDescent="0.25"/>
  <cols>
    <col min="1" max="1" width="4.28515625" style="2" customWidth="1"/>
    <col min="2" max="2" width="8.5703125" style="2" customWidth="1"/>
    <col min="3" max="3" width="6" style="2" customWidth="1"/>
    <col min="4" max="4" width="11" style="2" customWidth="1"/>
    <col min="5" max="5" width="9.5703125" style="2" customWidth="1"/>
    <col min="6" max="6" width="15.140625" style="2" customWidth="1"/>
    <col min="7" max="7" width="10.28515625" style="2" customWidth="1"/>
    <col min="8" max="8" width="4.28515625" style="2" customWidth="1"/>
    <col min="9" max="16384" width="9.140625" style="2"/>
  </cols>
  <sheetData>
    <row r="2" spans="2:12" ht="33" customHeight="1" thickBot="1" x14ac:dyDescent="0.3">
      <c r="B2" s="13" t="s">
        <v>28</v>
      </c>
      <c r="C2" s="13"/>
      <c r="D2" s="13"/>
      <c r="E2" s="13"/>
      <c r="F2" s="13"/>
      <c r="G2" s="13"/>
    </row>
    <row r="3" spans="2:12" ht="15.75" thickTop="1" x14ac:dyDescent="0.25"/>
    <row r="4" spans="2:12" ht="15.75" x14ac:dyDescent="0.25">
      <c r="B4" s="1" t="s">
        <v>0</v>
      </c>
      <c r="C4" s="1" t="s">
        <v>13</v>
      </c>
      <c r="D4" s="1" t="s">
        <v>52</v>
      </c>
      <c r="E4" s="1" t="s">
        <v>14</v>
      </c>
      <c r="F4" s="1" t="s">
        <v>1</v>
      </c>
      <c r="G4" s="1" t="s">
        <v>2</v>
      </c>
    </row>
    <row r="5" spans="2:12" x14ac:dyDescent="0.25">
      <c r="B5" s="3" t="s">
        <v>3</v>
      </c>
      <c r="C5" s="3">
        <v>25</v>
      </c>
      <c r="D5" s="3" t="s">
        <v>4</v>
      </c>
      <c r="E5" s="4">
        <v>1200</v>
      </c>
      <c r="F5" s="5">
        <v>44951</v>
      </c>
      <c r="G5" s="5" t="b">
        <f>OR(AND(D5="Cash",F5&lt;DATE(2023,4,1)),AND(D5="Cheque",F5&lt;DATE(2023,4,1)))</f>
        <v>0</v>
      </c>
      <c r="J5" s="11" t="s">
        <v>29</v>
      </c>
      <c r="K5" s="11"/>
      <c r="L5" s="11"/>
    </row>
    <row r="6" spans="2:12" x14ac:dyDescent="0.25">
      <c r="B6" s="3" t="s">
        <v>5</v>
      </c>
      <c r="C6" s="3">
        <v>28</v>
      </c>
      <c r="D6" s="3" t="s">
        <v>6</v>
      </c>
      <c r="E6" s="4">
        <v>1050</v>
      </c>
      <c r="F6" s="5">
        <v>44955</v>
      </c>
      <c r="G6" s="5" t="b">
        <f t="shared" ref="G6:G13" si="0">OR(AND(D6="Cash",F6&lt;DATE(2023,4,1)),AND(D6="Cheque",F6&lt;DATE(2023,4,1)))</f>
        <v>1</v>
      </c>
      <c r="J6" s="11"/>
      <c r="K6" s="11"/>
      <c r="L6" s="11"/>
    </row>
    <row r="7" spans="2:12" x14ac:dyDescent="0.25">
      <c r="B7" s="3" t="s">
        <v>24</v>
      </c>
      <c r="C7" s="3">
        <v>35</v>
      </c>
      <c r="D7" s="3" t="s">
        <v>7</v>
      </c>
      <c r="E7" s="4">
        <v>750</v>
      </c>
      <c r="F7" s="5">
        <v>44965</v>
      </c>
      <c r="G7" s="5" t="b">
        <f t="shared" si="0"/>
        <v>1</v>
      </c>
      <c r="J7" s="11"/>
      <c r="K7" s="11"/>
      <c r="L7" s="11"/>
    </row>
    <row r="8" spans="2:12" x14ac:dyDescent="0.25">
      <c r="B8" s="3" t="s">
        <v>8</v>
      </c>
      <c r="C8" s="3">
        <v>21</v>
      </c>
      <c r="D8" s="3" t="s">
        <v>7</v>
      </c>
      <c r="E8" s="4">
        <v>980</v>
      </c>
      <c r="F8" s="5">
        <v>44985</v>
      </c>
      <c r="G8" s="5" t="b">
        <f t="shared" si="0"/>
        <v>1</v>
      </c>
      <c r="J8" s="11"/>
      <c r="K8" s="11"/>
      <c r="L8" s="11"/>
    </row>
    <row r="9" spans="2:12" x14ac:dyDescent="0.25">
      <c r="B9" s="3" t="s">
        <v>9</v>
      </c>
      <c r="C9" s="3">
        <v>33</v>
      </c>
      <c r="D9" s="3" t="s">
        <v>4</v>
      </c>
      <c r="E9" s="4">
        <v>1500</v>
      </c>
      <c r="F9" s="5">
        <v>44992</v>
      </c>
      <c r="G9" s="5" t="b">
        <f t="shared" si="0"/>
        <v>0</v>
      </c>
    </row>
    <row r="10" spans="2:12" x14ac:dyDescent="0.25">
      <c r="B10" s="3" t="s">
        <v>10</v>
      </c>
      <c r="C10" s="3">
        <v>43</v>
      </c>
      <c r="D10" s="3" t="s">
        <v>6</v>
      </c>
      <c r="E10" s="4">
        <v>490</v>
      </c>
      <c r="F10" s="5">
        <v>44997</v>
      </c>
      <c r="G10" s="5" t="b">
        <f t="shared" si="0"/>
        <v>1</v>
      </c>
    </row>
    <row r="11" spans="2:12" x14ac:dyDescent="0.25">
      <c r="B11" s="3" t="s">
        <v>25</v>
      </c>
      <c r="C11" s="3">
        <v>26</v>
      </c>
      <c r="D11" s="3" t="s">
        <v>6</v>
      </c>
      <c r="E11" s="4">
        <v>650</v>
      </c>
      <c r="F11" s="5">
        <v>45003</v>
      </c>
      <c r="G11" s="5" t="b">
        <f t="shared" si="0"/>
        <v>1</v>
      </c>
    </row>
    <row r="12" spans="2:12" x14ac:dyDescent="0.25">
      <c r="B12" s="3" t="s">
        <v>11</v>
      </c>
      <c r="C12" s="3">
        <v>35</v>
      </c>
      <c r="D12" s="3" t="s">
        <v>7</v>
      </c>
      <c r="E12" s="4">
        <v>1320</v>
      </c>
      <c r="F12" s="5">
        <v>45019</v>
      </c>
      <c r="G12" s="5" t="b">
        <f t="shared" si="0"/>
        <v>0</v>
      </c>
    </row>
    <row r="13" spans="2:12" x14ac:dyDescent="0.25">
      <c r="B13" s="3" t="s">
        <v>12</v>
      </c>
      <c r="C13" s="3">
        <v>30</v>
      </c>
      <c r="D13" s="3" t="s">
        <v>4</v>
      </c>
      <c r="E13" s="4">
        <v>870</v>
      </c>
      <c r="F13" s="5">
        <v>45024</v>
      </c>
      <c r="G13" s="5" t="b">
        <f t="shared" si="0"/>
        <v>0</v>
      </c>
    </row>
  </sheetData>
  <mergeCells count="2">
    <mergeCell ref="B2:G2"/>
    <mergeCell ref="J5:L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7DD1-E805-416D-A7CA-D4903D8C9574}">
  <dimension ref="B2:K13"/>
  <sheetViews>
    <sheetView showGridLines="0" zoomScale="110" zoomScaleNormal="110" workbookViewId="0"/>
  </sheetViews>
  <sheetFormatPr defaultRowHeight="15" x14ac:dyDescent="0.25"/>
  <cols>
    <col min="1" max="1" width="4.28515625" style="2" customWidth="1"/>
    <col min="2" max="2" width="8.5703125" style="2" customWidth="1"/>
    <col min="3" max="3" width="6" style="2" customWidth="1"/>
    <col min="4" max="4" width="11" style="2" customWidth="1"/>
    <col min="5" max="5" width="18.85546875" style="2" customWidth="1"/>
    <col min="6" max="6" width="9.7109375" style="2" customWidth="1"/>
    <col min="7" max="7" width="4.28515625" style="2" customWidth="1"/>
    <col min="8" max="16384" width="9.140625" style="2"/>
  </cols>
  <sheetData>
    <row r="2" spans="2:11" ht="18" thickBot="1" x14ac:dyDescent="0.3">
      <c r="B2" s="10" t="s">
        <v>22</v>
      </c>
      <c r="C2" s="10"/>
      <c r="D2" s="10"/>
      <c r="E2" s="10"/>
      <c r="F2" s="10"/>
      <c r="G2" s="8"/>
    </row>
    <row r="3" spans="2:11" ht="15.75" thickTop="1" x14ac:dyDescent="0.25"/>
    <row r="4" spans="2:11" ht="15.75" x14ac:dyDescent="0.25">
      <c r="B4" s="1" t="s">
        <v>0</v>
      </c>
      <c r="C4" s="1" t="s">
        <v>13</v>
      </c>
      <c r="D4" s="1" t="s">
        <v>52</v>
      </c>
      <c r="E4" s="1" t="s">
        <v>18</v>
      </c>
      <c r="F4" s="1" t="s">
        <v>2</v>
      </c>
    </row>
    <row r="5" spans="2:11" x14ac:dyDescent="0.25">
      <c r="B5" s="3" t="s">
        <v>3</v>
      </c>
      <c r="C5" s="3">
        <v>25</v>
      </c>
      <c r="D5" s="3" t="s">
        <v>4</v>
      </c>
      <c r="E5" s="3" t="s">
        <v>19</v>
      </c>
      <c r="F5" s="3" t="b">
        <f>AND(ISNUMBER(SEARCH("amount",E5)),ISNUMBER(SEARCH("due",E5)))</f>
        <v>1</v>
      </c>
      <c r="I5" s="11" t="s">
        <v>23</v>
      </c>
      <c r="J5" s="11"/>
      <c r="K5" s="11"/>
    </row>
    <row r="6" spans="2:11" x14ac:dyDescent="0.25">
      <c r="B6" s="3" t="s">
        <v>5</v>
      </c>
      <c r="C6" s="3">
        <v>28</v>
      </c>
      <c r="D6" s="3" t="s">
        <v>6</v>
      </c>
      <c r="E6" s="3" t="s">
        <v>19</v>
      </c>
      <c r="F6" s="3" t="b">
        <f t="shared" ref="F6:F13" si="0">AND(ISNUMBER(SEARCH("amount",E6)),ISNUMBER(SEARCH("due",E6)))</f>
        <v>1</v>
      </c>
      <c r="I6" s="11"/>
      <c r="J6" s="11"/>
      <c r="K6" s="11"/>
    </row>
    <row r="7" spans="2:11" x14ac:dyDescent="0.25">
      <c r="B7" s="3" t="s">
        <v>24</v>
      </c>
      <c r="C7" s="3">
        <v>35</v>
      </c>
      <c r="D7" s="3" t="s">
        <v>7</v>
      </c>
      <c r="E7" s="3" t="s">
        <v>21</v>
      </c>
      <c r="F7" s="3" t="b">
        <f t="shared" si="0"/>
        <v>0</v>
      </c>
      <c r="I7" s="11"/>
      <c r="J7" s="11"/>
      <c r="K7" s="11"/>
    </row>
    <row r="8" spans="2:11" x14ac:dyDescent="0.25">
      <c r="B8" s="3" t="s">
        <v>8</v>
      </c>
      <c r="C8" s="3">
        <v>21</v>
      </c>
      <c r="D8" s="3" t="s">
        <v>7</v>
      </c>
      <c r="E8" s="3" t="s">
        <v>20</v>
      </c>
      <c r="F8" s="3" t="b">
        <f t="shared" si="0"/>
        <v>0</v>
      </c>
      <c r="I8" s="11"/>
      <c r="J8" s="11"/>
      <c r="K8" s="11"/>
    </row>
    <row r="9" spans="2:11" x14ac:dyDescent="0.25">
      <c r="B9" s="3" t="s">
        <v>9</v>
      </c>
      <c r="C9" s="3">
        <v>33</v>
      </c>
      <c r="D9" s="3" t="s">
        <v>4</v>
      </c>
      <c r="E9" s="3" t="s">
        <v>19</v>
      </c>
      <c r="F9" s="3" t="b">
        <f t="shared" si="0"/>
        <v>1</v>
      </c>
      <c r="I9" s="11"/>
      <c r="J9" s="11"/>
      <c r="K9" s="11"/>
    </row>
    <row r="10" spans="2:11" x14ac:dyDescent="0.25">
      <c r="B10" s="3" t="s">
        <v>10</v>
      </c>
      <c r="C10" s="3">
        <v>43</v>
      </c>
      <c r="D10" s="3" t="s">
        <v>6</v>
      </c>
      <c r="E10" s="3" t="s">
        <v>20</v>
      </c>
      <c r="F10" s="3" t="b">
        <f t="shared" si="0"/>
        <v>0</v>
      </c>
    </row>
    <row r="11" spans="2:11" x14ac:dyDescent="0.25">
      <c r="B11" s="3" t="s">
        <v>25</v>
      </c>
      <c r="C11" s="3">
        <v>26</v>
      </c>
      <c r="D11" s="3" t="s">
        <v>6</v>
      </c>
      <c r="E11" s="3" t="s">
        <v>20</v>
      </c>
      <c r="F11" s="3" t="b">
        <f t="shared" si="0"/>
        <v>0</v>
      </c>
    </row>
    <row r="12" spans="2:11" x14ac:dyDescent="0.25">
      <c r="B12" s="3" t="s">
        <v>11</v>
      </c>
      <c r="C12" s="3">
        <v>35</v>
      </c>
      <c r="D12" s="3" t="s">
        <v>7</v>
      </c>
      <c r="E12" s="3" t="s">
        <v>21</v>
      </c>
      <c r="F12" s="3" t="b">
        <f t="shared" si="0"/>
        <v>0</v>
      </c>
    </row>
    <row r="13" spans="2:11" x14ac:dyDescent="0.25">
      <c r="B13" s="3" t="s">
        <v>12</v>
      </c>
      <c r="C13" s="3">
        <v>30</v>
      </c>
      <c r="D13" s="3" t="s">
        <v>4</v>
      </c>
      <c r="E13" s="3" t="s">
        <v>20</v>
      </c>
      <c r="F13" s="3" t="b">
        <f t="shared" si="0"/>
        <v>0</v>
      </c>
    </row>
  </sheetData>
  <mergeCells count="2">
    <mergeCell ref="B2:F2"/>
    <mergeCell ref="I5:K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C6FC-43F5-4572-805B-EA475DA99154}">
  <dimension ref="B2:L13"/>
  <sheetViews>
    <sheetView showGridLines="0" zoomScale="110" zoomScaleNormal="110" workbookViewId="0"/>
  </sheetViews>
  <sheetFormatPr defaultRowHeight="15" x14ac:dyDescent="0.25"/>
  <cols>
    <col min="1" max="1" width="4.28515625" style="2" customWidth="1"/>
    <col min="2" max="2" width="8.5703125" style="2" customWidth="1"/>
    <col min="3" max="3" width="6" style="2" customWidth="1"/>
    <col min="4" max="4" width="11" style="2" customWidth="1"/>
    <col min="5" max="5" width="9.5703125" style="2" customWidth="1"/>
    <col min="6" max="6" width="15.140625" style="2" customWidth="1"/>
    <col min="7" max="7" width="10.28515625" style="2" customWidth="1"/>
    <col min="8" max="8" width="4.28515625" style="2" customWidth="1"/>
    <col min="9" max="16384" width="9.140625" style="2"/>
  </cols>
  <sheetData>
    <row r="2" spans="2:12" ht="18" thickBot="1" x14ac:dyDescent="0.3">
      <c r="B2" s="10" t="s">
        <v>26</v>
      </c>
      <c r="C2" s="10"/>
      <c r="D2" s="10"/>
      <c r="E2" s="10"/>
      <c r="F2" s="10"/>
      <c r="G2" s="10"/>
    </row>
    <row r="3" spans="2:12" ht="15.75" thickTop="1" x14ac:dyDescent="0.25"/>
    <row r="4" spans="2:12" ht="15.75" x14ac:dyDescent="0.25">
      <c r="B4" s="1" t="s">
        <v>0</v>
      </c>
      <c r="C4" s="1" t="s">
        <v>13</v>
      </c>
      <c r="D4" s="1" t="s">
        <v>52</v>
      </c>
      <c r="E4" s="1" t="s">
        <v>14</v>
      </c>
      <c r="F4" s="1" t="s">
        <v>1</v>
      </c>
      <c r="G4" s="1" t="s">
        <v>2</v>
      </c>
    </row>
    <row r="5" spans="2:12" x14ac:dyDescent="0.25">
      <c r="B5" s="3" t="s">
        <v>3</v>
      </c>
      <c r="C5" s="3">
        <v>25</v>
      </c>
      <c r="D5" s="3" t="s">
        <v>4</v>
      </c>
      <c r="E5" s="4">
        <v>1200</v>
      </c>
      <c r="F5" s="5">
        <v>44951</v>
      </c>
      <c r="G5" s="5" t="b">
        <f>AND(LEFT(B5,1)="A")</f>
        <v>1</v>
      </c>
      <c r="J5" s="11" t="s">
        <v>27</v>
      </c>
      <c r="K5" s="11"/>
      <c r="L5" s="11"/>
    </row>
    <row r="6" spans="2:12" x14ac:dyDescent="0.25">
      <c r="B6" s="3" t="s">
        <v>5</v>
      </c>
      <c r="C6" s="3">
        <v>28</v>
      </c>
      <c r="D6" s="3" t="s">
        <v>6</v>
      </c>
      <c r="E6" s="4">
        <v>1050</v>
      </c>
      <c r="F6" s="5">
        <v>44955</v>
      </c>
      <c r="G6" s="5" t="b">
        <f t="shared" ref="G6:G13" si="0">AND(LEFT(B6,1)="A")</f>
        <v>0</v>
      </c>
      <c r="J6" s="11"/>
      <c r="K6" s="11"/>
      <c r="L6" s="11"/>
    </row>
    <row r="7" spans="2:12" x14ac:dyDescent="0.25">
      <c r="B7" s="3" t="s">
        <v>24</v>
      </c>
      <c r="C7" s="3">
        <v>35</v>
      </c>
      <c r="D7" s="3" t="s">
        <v>7</v>
      </c>
      <c r="E7" s="4">
        <v>750</v>
      </c>
      <c r="F7" s="5">
        <v>44965</v>
      </c>
      <c r="G7" s="5" t="b">
        <f t="shared" si="0"/>
        <v>1</v>
      </c>
      <c r="J7" s="11"/>
      <c r="K7" s="11"/>
      <c r="L7" s="11"/>
    </row>
    <row r="8" spans="2:12" x14ac:dyDescent="0.25">
      <c r="B8" s="3" t="s">
        <v>8</v>
      </c>
      <c r="C8" s="3">
        <v>21</v>
      </c>
      <c r="D8" s="3" t="s">
        <v>7</v>
      </c>
      <c r="E8" s="4">
        <v>980</v>
      </c>
      <c r="F8" s="5">
        <v>44985</v>
      </c>
      <c r="G8" s="5" t="b">
        <f t="shared" si="0"/>
        <v>0</v>
      </c>
    </row>
    <row r="9" spans="2:12" x14ac:dyDescent="0.25">
      <c r="B9" s="3" t="s">
        <v>9</v>
      </c>
      <c r="C9" s="3">
        <v>33</v>
      </c>
      <c r="D9" s="3" t="s">
        <v>4</v>
      </c>
      <c r="E9" s="4">
        <v>1500</v>
      </c>
      <c r="F9" s="5">
        <v>44992</v>
      </c>
      <c r="G9" s="5" t="b">
        <f t="shared" si="0"/>
        <v>0</v>
      </c>
    </row>
    <row r="10" spans="2:12" x14ac:dyDescent="0.25">
      <c r="B10" s="3" t="s">
        <v>10</v>
      </c>
      <c r="C10" s="3">
        <v>43</v>
      </c>
      <c r="D10" s="3" t="s">
        <v>6</v>
      </c>
      <c r="E10" s="4">
        <v>490</v>
      </c>
      <c r="F10" s="5">
        <v>44997</v>
      </c>
      <c r="G10" s="5" t="b">
        <f t="shared" si="0"/>
        <v>0</v>
      </c>
    </row>
    <row r="11" spans="2:12" x14ac:dyDescent="0.25">
      <c r="B11" s="3" t="s">
        <v>25</v>
      </c>
      <c r="C11" s="3">
        <v>26</v>
      </c>
      <c r="D11" s="3" t="s">
        <v>6</v>
      </c>
      <c r="E11" s="4">
        <v>650</v>
      </c>
      <c r="F11" s="5">
        <v>45003</v>
      </c>
      <c r="G11" s="5" t="b">
        <f t="shared" si="0"/>
        <v>1</v>
      </c>
    </row>
    <row r="12" spans="2:12" x14ac:dyDescent="0.25">
      <c r="B12" s="3" t="s">
        <v>11</v>
      </c>
      <c r="C12" s="3">
        <v>35</v>
      </c>
      <c r="D12" s="3" t="s">
        <v>7</v>
      </c>
      <c r="E12" s="4">
        <v>1320</v>
      </c>
      <c r="F12" s="5">
        <v>45019</v>
      </c>
      <c r="G12" s="5" t="b">
        <f t="shared" si="0"/>
        <v>0</v>
      </c>
    </row>
    <row r="13" spans="2:12" x14ac:dyDescent="0.25">
      <c r="B13" s="3" t="s">
        <v>12</v>
      </c>
      <c r="C13" s="3">
        <v>30</v>
      </c>
      <c r="D13" s="3" t="s">
        <v>4</v>
      </c>
      <c r="E13" s="4">
        <v>870</v>
      </c>
      <c r="F13" s="5">
        <v>45024</v>
      </c>
      <c r="G13" s="5" t="b">
        <f t="shared" si="0"/>
        <v>0</v>
      </c>
    </row>
  </sheetData>
  <mergeCells count="2">
    <mergeCell ref="B2:G2"/>
    <mergeCell ref="J5:L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B7C78-AD92-4512-8AE5-AC235801D4A7}">
  <dimension ref="B2:L13"/>
  <sheetViews>
    <sheetView showGridLines="0" zoomScale="110" zoomScaleNormal="110" workbookViewId="0"/>
  </sheetViews>
  <sheetFormatPr defaultRowHeight="15" x14ac:dyDescent="0.25"/>
  <cols>
    <col min="1" max="1" width="4.28515625" style="2" customWidth="1"/>
    <col min="2" max="2" width="8.5703125" style="2" customWidth="1"/>
    <col min="3" max="3" width="6" style="2" customWidth="1"/>
    <col min="4" max="4" width="11" style="2" customWidth="1"/>
    <col min="5" max="5" width="9.5703125" style="2" customWidth="1"/>
    <col min="6" max="6" width="15.140625" style="2" customWidth="1"/>
    <col min="7" max="7" width="13.140625" style="2" customWidth="1"/>
    <col min="8" max="8" width="4.28515625" style="2" customWidth="1"/>
    <col min="9" max="16384" width="9.140625" style="2"/>
  </cols>
  <sheetData>
    <row r="2" spans="2:12" ht="18" thickBot="1" x14ac:dyDescent="0.3">
      <c r="B2" s="10" t="s">
        <v>30</v>
      </c>
      <c r="C2" s="10"/>
      <c r="D2" s="10"/>
      <c r="E2" s="10"/>
      <c r="F2" s="10"/>
      <c r="G2" s="10"/>
    </row>
    <row r="3" spans="2:12" ht="15.75" thickTop="1" x14ac:dyDescent="0.25"/>
    <row r="4" spans="2:12" ht="15.75" x14ac:dyDescent="0.25">
      <c r="B4" s="1" t="s">
        <v>0</v>
      </c>
      <c r="C4" s="1" t="s">
        <v>13</v>
      </c>
      <c r="D4" s="1" t="s">
        <v>52</v>
      </c>
      <c r="E4" s="1" t="s">
        <v>14</v>
      </c>
      <c r="F4" s="1" t="s">
        <v>1</v>
      </c>
      <c r="G4" s="1" t="s">
        <v>2</v>
      </c>
    </row>
    <row r="5" spans="2:12" x14ac:dyDescent="0.25">
      <c r="B5" s="3" t="s">
        <v>3</v>
      </c>
      <c r="C5" s="3">
        <v>25</v>
      </c>
      <c r="D5" s="3" t="s">
        <v>4</v>
      </c>
      <c r="E5" s="4">
        <v>1200</v>
      </c>
      <c r="F5" s="5">
        <v>44951</v>
      </c>
      <c r="G5" s="5" t="str">
        <f>IF(AND(D5="Cheque",F5&lt;DATE(2023,4,1)),B5,"")</f>
        <v/>
      </c>
    </row>
    <row r="6" spans="2:12" x14ac:dyDescent="0.25">
      <c r="B6" s="3" t="s">
        <v>5</v>
      </c>
      <c r="C6" s="3">
        <v>28</v>
      </c>
      <c r="D6" s="3" t="s">
        <v>6</v>
      </c>
      <c r="E6" s="4">
        <v>1050</v>
      </c>
      <c r="F6" s="5">
        <v>44955</v>
      </c>
      <c r="G6" s="5" t="str">
        <f t="shared" ref="G6:G13" si="0">IF(AND(D6="Cheque",F6&lt;DATE(2023,4,1)),B6,"")</f>
        <v/>
      </c>
    </row>
    <row r="7" spans="2:12" x14ac:dyDescent="0.25">
      <c r="B7" s="3" t="s">
        <v>24</v>
      </c>
      <c r="C7" s="3">
        <v>35</v>
      </c>
      <c r="D7" s="3" t="s">
        <v>7</v>
      </c>
      <c r="E7" s="4">
        <v>750</v>
      </c>
      <c r="F7" s="5">
        <v>44965</v>
      </c>
      <c r="G7" s="5" t="str">
        <f t="shared" si="0"/>
        <v>Adam</v>
      </c>
      <c r="J7" s="11" t="s">
        <v>31</v>
      </c>
      <c r="K7" s="11"/>
      <c r="L7" s="11"/>
    </row>
    <row r="8" spans="2:12" x14ac:dyDescent="0.25">
      <c r="B8" s="3" t="s">
        <v>8</v>
      </c>
      <c r="C8" s="3">
        <v>21</v>
      </c>
      <c r="D8" s="3" t="s">
        <v>7</v>
      </c>
      <c r="E8" s="4">
        <v>980</v>
      </c>
      <c r="F8" s="5">
        <v>44985</v>
      </c>
      <c r="G8" s="5" t="str">
        <f t="shared" si="0"/>
        <v>Milner</v>
      </c>
      <c r="J8" s="11"/>
      <c r="K8" s="11"/>
      <c r="L8" s="11"/>
    </row>
    <row r="9" spans="2:12" x14ac:dyDescent="0.25">
      <c r="B9" s="3" t="s">
        <v>9</v>
      </c>
      <c r="C9" s="3">
        <v>33</v>
      </c>
      <c r="D9" s="3" t="s">
        <v>4</v>
      </c>
      <c r="E9" s="4">
        <v>1500</v>
      </c>
      <c r="F9" s="5">
        <v>44992</v>
      </c>
      <c r="G9" s="5" t="str">
        <f t="shared" si="0"/>
        <v/>
      </c>
    </row>
    <row r="10" spans="2:12" x14ac:dyDescent="0.25">
      <c r="B10" s="3" t="s">
        <v>10</v>
      </c>
      <c r="C10" s="3">
        <v>43</v>
      </c>
      <c r="D10" s="3" t="s">
        <v>6</v>
      </c>
      <c r="E10" s="4">
        <v>490</v>
      </c>
      <c r="F10" s="5">
        <v>44997</v>
      </c>
      <c r="G10" s="5" t="str">
        <f t="shared" si="0"/>
        <v/>
      </c>
    </row>
    <row r="11" spans="2:12" x14ac:dyDescent="0.25">
      <c r="B11" s="3" t="s">
        <v>25</v>
      </c>
      <c r="C11" s="3">
        <v>26</v>
      </c>
      <c r="D11" s="3" t="s">
        <v>6</v>
      </c>
      <c r="E11" s="4">
        <v>650</v>
      </c>
      <c r="F11" s="5">
        <v>45003</v>
      </c>
      <c r="G11" s="5" t="str">
        <f t="shared" si="0"/>
        <v/>
      </c>
    </row>
    <row r="12" spans="2:12" x14ac:dyDescent="0.25">
      <c r="B12" s="3" t="s">
        <v>11</v>
      </c>
      <c r="C12" s="3">
        <v>35</v>
      </c>
      <c r="D12" s="3" t="s">
        <v>7</v>
      </c>
      <c r="E12" s="4">
        <v>1320</v>
      </c>
      <c r="F12" s="5">
        <v>45019</v>
      </c>
      <c r="G12" s="5" t="str">
        <f t="shared" si="0"/>
        <v/>
      </c>
    </row>
    <row r="13" spans="2:12" x14ac:dyDescent="0.25">
      <c r="B13" s="3" t="s">
        <v>12</v>
      </c>
      <c r="C13" s="3">
        <v>30</v>
      </c>
      <c r="D13" s="3" t="s">
        <v>4</v>
      </c>
      <c r="E13" s="4">
        <v>870</v>
      </c>
      <c r="F13" s="5">
        <v>45024</v>
      </c>
      <c r="G13" s="5" t="str">
        <f t="shared" si="0"/>
        <v/>
      </c>
    </row>
  </sheetData>
  <mergeCells count="2">
    <mergeCell ref="B2:G2"/>
    <mergeCell ref="J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32CF-FF3D-4FE8-8AD8-2FD3F1E8069A}">
  <dimension ref="B2:G19"/>
  <sheetViews>
    <sheetView showGridLines="0" zoomScale="110" zoomScaleNormal="110" workbookViewId="0"/>
  </sheetViews>
  <sheetFormatPr defaultRowHeight="15" x14ac:dyDescent="0.25"/>
  <cols>
    <col min="1" max="1" width="4.28515625" style="2" customWidth="1"/>
    <col min="2" max="2" width="8.5703125" style="2" customWidth="1"/>
    <col min="3" max="3" width="10.28515625" style="2" customWidth="1"/>
    <col min="4" max="4" width="12.85546875" style="2" bestFit="1" customWidth="1"/>
    <col min="5" max="5" width="4.28515625" style="2" customWidth="1"/>
    <col min="6" max="6" width="10.42578125" style="2" customWidth="1"/>
    <col min="7" max="7" width="4.28515625" style="2" customWidth="1"/>
    <col min="8" max="16384" width="9.140625" style="2"/>
  </cols>
  <sheetData>
    <row r="2" spans="2:7" ht="32.25" customHeight="1" thickBot="1" x14ac:dyDescent="0.3">
      <c r="B2" s="13" t="s">
        <v>38</v>
      </c>
      <c r="C2" s="13"/>
      <c r="D2" s="13"/>
      <c r="E2" s="13"/>
      <c r="F2" s="13"/>
      <c r="G2" s="7"/>
    </row>
    <row r="3" spans="2:7" ht="15.75" thickTop="1" x14ac:dyDescent="0.25"/>
    <row r="4" spans="2:7" ht="15.75" x14ac:dyDescent="0.25">
      <c r="B4" s="1" t="s">
        <v>0</v>
      </c>
      <c r="C4" s="1" t="s">
        <v>14</v>
      </c>
      <c r="D4" s="1" t="s">
        <v>32</v>
      </c>
    </row>
    <row r="5" spans="2:7" x14ac:dyDescent="0.25">
      <c r="B5" s="3" t="s">
        <v>3</v>
      </c>
      <c r="C5" s="4">
        <v>1200</v>
      </c>
      <c r="D5" s="4">
        <f>IF(AND(C5&gt;=1500),130,IF(AND(C5&gt;=1200,C5&lt;1500),100,IF(AND(C5&gt;=1000,C5&lt;1200),75,IF(AND(C5&gt;=500,C5&lt;1000),50,"Not Applied"))))</f>
        <v>100</v>
      </c>
    </row>
    <row r="6" spans="2:7" x14ac:dyDescent="0.25">
      <c r="B6" s="3" t="s">
        <v>5</v>
      </c>
      <c r="C6" s="4">
        <v>1050</v>
      </c>
      <c r="D6" s="4">
        <f t="shared" ref="D6:D13" si="0">IF(AND(C6&gt;=1500),130,IF(AND(C6&gt;=1200,C6&lt;1500),100,IF(AND(C6&gt;=1000,C6&lt;1200),75,IF(AND(C6&gt;=500,C6&lt;1000),50,"Not Applied"))))</f>
        <v>75</v>
      </c>
    </row>
    <row r="7" spans="2:7" x14ac:dyDescent="0.25">
      <c r="B7" s="3" t="s">
        <v>24</v>
      </c>
      <c r="C7" s="4">
        <v>750</v>
      </c>
      <c r="D7" s="4">
        <f t="shared" si="0"/>
        <v>50</v>
      </c>
    </row>
    <row r="8" spans="2:7" x14ac:dyDescent="0.25">
      <c r="B8" s="3" t="s">
        <v>8</v>
      </c>
      <c r="C8" s="4">
        <v>980</v>
      </c>
      <c r="D8" s="4">
        <f t="shared" si="0"/>
        <v>50</v>
      </c>
    </row>
    <row r="9" spans="2:7" x14ac:dyDescent="0.25">
      <c r="B9" s="3" t="s">
        <v>9</v>
      </c>
      <c r="C9" s="4">
        <v>1500</v>
      </c>
      <c r="D9" s="4">
        <f t="shared" si="0"/>
        <v>130</v>
      </c>
    </row>
    <row r="10" spans="2:7" x14ac:dyDescent="0.25">
      <c r="B10" s="3" t="s">
        <v>10</v>
      </c>
      <c r="C10" s="4">
        <v>490</v>
      </c>
      <c r="D10" s="4" t="str">
        <f t="shared" si="0"/>
        <v>Not Applied</v>
      </c>
    </row>
    <row r="11" spans="2:7" x14ac:dyDescent="0.25">
      <c r="B11" s="3" t="s">
        <v>25</v>
      </c>
      <c r="C11" s="4">
        <v>650</v>
      </c>
      <c r="D11" s="4">
        <f t="shared" si="0"/>
        <v>50</v>
      </c>
    </row>
    <row r="12" spans="2:7" x14ac:dyDescent="0.25">
      <c r="B12" s="3" t="s">
        <v>11</v>
      </c>
      <c r="C12" s="4">
        <v>1320</v>
      </c>
      <c r="D12" s="4">
        <f t="shared" si="0"/>
        <v>100</v>
      </c>
    </row>
    <row r="13" spans="2:7" x14ac:dyDescent="0.25">
      <c r="B13" s="3" t="s">
        <v>12</v>
      </c>
      <c r="C13" s="4">
        <v>870</v>
      </c>
      <c r="D13" s="4">
        <f t="shared" si="0"/>
        <v>50</v>
      </c>
    </row>
    <row r="15" spans="2:7" ht="15.75" x14ac:dyDescent="0.25">
      <c r="B15" s="12" t="s">
        <v>33</v>
      </c>
      <c r="C15" s="12"/>
      <c r="D15" s="12"/>
      <c r="E15" s="12"/>
      <c r="F15" s="1" t="s">
        <v>32</v>
      </c>
    </row>
    <row r="16" spans="2:7" x14ac:dyDescent="0.25">
      <c r="B16" s="11" t="s">
        <v>34</v>
      </c>
      <c r="C16" s="11"/>
      <c r="D16" s="11"/>
      <c r="E16" s="11"/>
      <c r="F16" s="6">
        <v>50</v>
      </c>
    </row>
    <row r="17" spans="2:6" x14ac:dyDescent="0.25">
      <c r="B17" s="11" t="s">
        <v>35</v>
      </c>
      <c r="C17" s="11"/>
      <c r="D17" s="11"/>
      <c r="E17" s="11"/>
      <c r="F17" s="6">
        <v>75</v>
      </c>
    </row>
    <row r="18" spans="2:6" x14ac:dyDescent="0.25">
      <c r="B18" s="11" t="s">
        <v>36</v>
      </c>
      <c r="C18" s="11"/>
      <c r="D18" s="11"/>
      <c r="E18" s="11"/>
      <c r="F18" s="6">
        <v>100</v>
      </c>
    </row>
    <row r="19" spans="2:6" x14ac:dyDescent="0.25">
      <c r="B19" s="11" t="s">
        <v>37</v>
      </c>
      <c r="C19" s="11"/>
      <c r="D19" s="11"/>
      <c r="E19" s="11"/>
      <c r="F19" s="6">
        <v>130</v>
      </c>
    </row>
  </sheetData>
  <mergeCells count="6">
    <mergeCell ref="B2:F2"/>
    <mergeCell ref="B16:E16"/>
    <mergeCell ref="B17:E17"/>
    <mergeCell ref="B18:E18"/>
    <mergeCell ref="B19:E19"/>
    <mergeCell ref="B15:E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104D6-3002-4F1C-9B95-26CEBF12B910}">
  <dimension ref="B2:G13"/>
  <sheetViews>
    <sheetView showGridLines="0" zoomScale="110" zoomScaleNormal="110" workbookViewId="0"/>
  </sheetViews>
  <sheetFormatPr defaultRowHeight="15" x14ac:dyDescent="0.25"/>
  <cols>
    <col min="1" max="1" width="4.28515625" style="2" customWidth="1"/>
    <col min="2" max="2" width="8.5703125" style="2" customWidth="1"/>
    <col min="3" max="3" width="6" style="2" customWidth="1"/>
    <col min="4" max="4" width="10.7109375" style="2" customWidth="1"/>
    <col min="5" max="5" width="9.5703125" style="2" customWidth="1"/>
    <col min="6" max="6" width="15.140625" style="2" customWidth="1"/>
    <col min="7" max="7" width="11" style="2" customWidth="1"/>
    <col min="8" max="8" width="4.28515625" style="2" customWidth="1"/>
    <col min="9" max="16384" width="9.140625" style="2"/>
  </cols>
  <sheetData>
    <row r="2" spans="2:7" ht="35.25" customHeight="1" thickBot="1" x14ac:dyDescent="0.3">
      <c r="B2" s="13" t="s">
        <v>39</v>
      </c>
      <c r="C2" s="13"/>
      <c r="D2" s="13"/>
      <c r="E2" s="13"/>
      <c r="F2" s="13"/>
      <c r="G2" s="13"/>
    </row>
    <row r="3" spans="2:7" ht="15.75" thickTop="1" x14ac:dyDescent="0.25"/>
    <row r="4" spans="2:7" ht="15.75" x14ac:dyDescent="0.25">
      <c r="B4" s="1" t="s">
        <v>0</v>
      </c>
      <c r="C4" s="1" t="s">
        <v>13</v>
      </c>
      <c r="D4" s="1" t="s">
        <v>52</v>
      </c>
      <c r="E4" s="1" t="s">
        <v>14</v>
      </c>
      <c r="F4" s="1" t="s">
        <v>1</v>
      </c>
      <c r="G4" s="1" t="s">
        <v>53</v>
      </c>
    </row>
    <row r="5" spans="2:7" x14ac:dyDescent="0.25">
      <c r="B5" s="3" t="s">
        <v>3</v>
      </c>
      <c r="C5" s="3">
        <v>25</v>
      </c>
      <c r="D5" s="3" t="s">
        <v>4</v>
      </c>
      <c r="E5" s="4">
        <v>1200</v>
      </c>
      <c r="F5" s="5">
        <v>44951</v>
      </c>
      <c r="G5" s="5" t="str">
        <f>IF(AND(D5="Cash",E5&gt;900,F5&lt;DATE(2023,4,1),AND(C5&gt;=25,C5&lt;=30)),"Yes","No")</f>
        <v>No</v>
      </c>
    </row>
    <row r="6" spans="2:7" x14ac:dyDescent="0.25">
      <c r="B6" s="3" t="s">
        <v>5</v>
      </c>
      <c r="C6" s="3">
        <v>28</v>
      </c>
      <c r="D6" s="3" t="s">
        <v>6</v>
      </c>
      <c r="E6" s="4">
        <v>1050</v>
      </c>
      <c r="F6" s="5">
        <v>44955</v>
      </c>
      <c r="G6" s="5" t="str">
        <f t="shared" ref="G6:G13" si="0">IF(AND(D6="Cash",E6&gt;900,F6&lt;DATE(2023,4,1),AND(C6&gt;=25,C6&lt;=30)),"Yes","No")</f>
        <v>Yes</v>
      </c>
    </row>
    <row r="7" spans="2:7" x14ac:dyDescent="0.25">
      <c r="B7" s="3" t="s">
        <v>24</v>
      </c>
      <c r="C7" s="3">
        <v>35</v>
      </c>
      <c r="D7" s="3" t="s">
        <v>7</v>
      </c>
      <c r="E7" s="4">
        <v>750</v>
      </c>
      <c r="F7" s="5">
        <v>44965</v>
      </c>
      <c r="G7" s="5" t="str">
        <f t="shared" si="0"/>
        <v>No</v>
      </c>
    </row>
    <row r="8" spans="2:7" x14ac:dyDescent="0.25">
      <c r="B8" s="3" t="s">
        <v>8</v>
      </c>
      <c r="C8" s="3">
        <v>21</v>
      </c>
      <c r="D8" s="3" t="s">
        <v>7</v>
      </c>
      <c r="E8" s="4">
        <v>980</v>
      </c>
      <c r="F8" s="5">
        <v>44985</v>
      </c>
      <c r="G8" s="5" t="str">
        <f t="shared" si="0"/>
        <v>No</v>
      </c>
    </row>
    <row r="9" spans="2:7" x14ac:dyDescent="0.25">
      <c r="B9" s="3" t="s">
        <v>9</v>
      </c>
      <c r="C9" s="3">
        <v>33</v>
      </c>
      <c r="D9" s="3" t="s">
        <v>4</v>
      </c>
      <c r="E9" s="4">
        <v>1500</v>
      </c>
      <c r="F9" s="5">
        <v>44992</v>
      </c>
      <c r="G9" s="5" t="str">
        <f t="shared" si="0"/>
        <v>No</v>
      </c>
    </row>
    <row r="10" spans="2:7" x14ac:dyDescent="0.25">
      <c r="B10" s="3" t="s">
        <v>10</v>
      </c>
      <c r="C10" s="3">
        <v>29</v>
      </c>
      <c r="D10" s="3" t="s">
        <v>6</v>
      </c>
      <c r="E10" s="4">
        <v>920</v>
      </c>
      <c r="F10" s="5">
        <v>44997</v>
      </c>
      <c r="G10" s="5" t="str">
        <f t="shared" si="0"/>
        <v>Yes</v>
      </c>
    </row>
    <row r="11" spans="2:7" x14ac:dyDescent="0.25">
      <c r="B11" s="3" t="s">
        <v>25</v>
      </c>
      <c r="C11" s="3">
        <v>26</v>
      </c>
      <c r="D11" s="3" t="s">
        <v>6</v>
      </c>
      <c r="E11" s="4">
        <v>650</v>
      </c>
      <c r="F11" s="5">
        <v>45003</v>
      </c>
      <c r="G11" s="5" t="str">
        <f t="shared" si="0"/>
        <v>No</v>
      </c>
    </row>
    <row r="12" spans="2:7" x14ac:dyDescent="0.25">
      <c r="B12" s="3" t="s">
        <v>11</v>
      </c>
      <c r="C12" s="3">
        <v>35</v>
      </c>
      <c r="D12" s="3" t="s">
        <v>7</v>
      </c>
      <c r="E12" s="4">
        <v>1320</v>
      </c>
      <c r="F12" s="5">
        <v>45019</v>
      </c>
      <c r="G12" s="5" t="str">
        <f t="shared" si="0"/>
        <v>No</v>
      </c>
    </row>
    <row r="13" spans="2:7" x14ac:dyDescent="0.25">
      <c r="B13" s="3" t="s">
        <v>12</v>
      </c>
      <c r="C13" s="3">
        <v>30</v>
      </c>
      <c r="D13" s="3" t="s">
        <v>4</v>
      </c>
      <c r="E13" s="4">
        <v>870</v>
      </c>
      <c r="F13" s="5">
        <v>45024</v>
      </c>
      <c r="G13" s="5" t="str">
        <f t="shared" si="0"/>
        <v>No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EB83-5E3B-498C-B3B7-5F3E849F2409}">
  <dimension ref="B2:G13"/>
  <sheetViews>
    <sheetView showGridLines="0" zoomScale="110" zoomScaleNormal="110" workbookViewId="0"/>
  </sheetViews>
  <sheetFormatPr defaultRowHeight="15" x14ac:dyDescent="0.25"/>
  <cols>
    <col min="1" max="1" width="4.28515625" style="2" customWidth="1"/>
    <col min="2" max="2" width="8.5703125" style="2" customWidth="1"/>
    <col min="3" max="3" width="6" style="2" customWidth="1"/>
    <col min="4" max="4" width="10.7109375" style="2" customWidth="1"/>
    <col min="5" max="5" width="9.5703125" style="2" customWidth="1"/>
    <col min="6" max="6" width="15.140625" style="2" customWidth="1"/>
    <col min="7" max="7" width="4.28515625" style="2" customWidth="1"/>
    <col min="8" max="16384" width="9.140625" style="2"/>
  </cols>
  <sheetData>
    <row r="2" spans="2:7" ht="35.25" customHeight="1" thickBot="1" x14ac:dyDescent="0.3">
      <c r="B2" s="13" t="s">
        <v>40</v>
      </c>
      <c r="C2" s="13"/>
      <c r="D2" s="13"/>
      <c r="E2" s="13"/>
      <c r="F2" s="13"/>
      <c r="G2" s="7"/>
    </row>
    <row r="3" spans="2:7" ht="15.75" thickTop="1" x14ac:dyDescent="0.25"/>
    <row r="4" spans="2:7" ht="15.75" x14ac:dyDescent="0.25">
      <c r="B4" s="1" t="s">
        <v>0</v>
      </c>
      <c r="C4" s="1" t="s">
        <v>13</v>
      </c>
      <c r="D4" s="1" t="s">
        <v>52</v>
      </c>
      <c r="E4" s="1" t="s">
        <v>14</v>
      </c>
      <c r="F4" s="1" t="s">
        <v>1</v>
      </c>
    </row>
    <row r="5" spans="2:7" x14ac:dyDescent="0.25">
      <c r="B5" s="3" t="s">
        <v>3</v>
      </c>
      <c r="C5" s="3">
        <v>25</v>
      </c>
      <c r="D5" s="3" t="s">
        <v>4</v>
      </c>
      <c r="E5" s="4">
        <v>1200</v>
      </c>
      <c r="F5" s="5">
        <v>44951</v>
      </c>
    </row>
    <row r="6" spans="2:7" x14ac:dyDescent="0.25">
      <c r="B6" s="3" t="s">
        <v>5</v>
      </c>
      <c r="C6" s="3">
        <v>28</v>
      </c>
      <c r="D6" s="3" t="s">
        <v>6</v>
      </c>
      <c r="E6" s="4">
        <v>1050</v>
      </c>
      <c r="F6" s="5">
        <v>44955</v>
      </c>
    </row>
    <row r="7" spans="2:7" x14ac:dyDescent="0.25">
      <c r="B7" s="3" t="s">
        <v>24</v>
      </c>
      <c r="C7" s="3">
        <v>35</v>
      </c>
      <c r="D7" s="3" t="s">
        <v>7</v>
      </c>
      <c r="E7" s="4">
        <v>750</v>
      </c>
      <c r="F7" s="5">
        <v>44965</v>
      </c>
    </row>
    <row r="8" spans="2:7" x14ac:dyDescent="0.25">
      <c r="B8" s="3" t="s">
        <v>8</v>
      </c>
      <c r="C8" s="3">
        <v>21</v>
      </c>
      <c r="D8" s="3" t="s">
        <v>7</v>
      </c>
      <c r="E8" s="4">
        <v>980</v>
      </c>
      <c r="F8" s="5">
        <v>44985</v>
      </c>
    </row>
    <row r="9" spans="2:7" x14ac:dyDescent="0.25">
      <c r="B9" s="3" t="s">
        <v>9</v>
      </c>
      <c r="C9" s="3">
        <v>33</v>
      </c>
      <c r="D9" s="3" t="s">
        <v>4</v>
      </c>
      <c r="E9" s="4">
        <v>1500</v>
      </c>
      <c r="F9" s="5">
        <v>44992</v>
      </c>
    </row>
    <row r="10" spans="2:7" x14ac:dyDescent="0.25">
      <c r="B10" s="3" t="s">
        <v>10</v>
      </c>
      <c r="C10" s="3">
        <v>43</v>
      </c>
      <c r="D10" s="3" t="s">
        <v>6</v>
      </c>
      <c r="E10" s="4">
        <v>490</v>
      </c>
      <c r="F10" s="5">
        <v>44997</v>
      </c>
    </row>
    <row r="11" spans="2:7" x14ac:dyDescent="0.25">
      <c r="B11" s="3" t="s">
        <v>25</v>
      </c>
      <c r="C11" s="3">
        <v>26</v>
      </c>
      <c r="D11" s="3" t="s">
        <v>6</v>
      </c>
      <c r="E11" s="4">
        <v>650</v>
      </c>
      <c r="F11" s="5">
        <v>45003</v>
      </c>
    </row>
    <row r="12" spans="2:7" x14ac:dyDescent="0.25">
      <c r="B12" s="3" t="s">
        <v>11</v>
      </c>
      <c r="C12" s="3">
        <v>35</v>
      </c>
      <c r="D12" s="3" t="s">
        <v>7</v>
      </c>
      <c r="E12" s="4">
        <v>1320</v>
      </c>
      <c r="F12" s="5">
        <v>45019</v>
      </c>
    </row>
    <row r="13" spans="2:7" x14ac:dyDescent="0.25">
      <c r="B13" s="3" t="s">
        <v>12</v>
      </c>
      <c r="C13" s="3">
        <v>30</v>
      </c>
      <c r="D13" s="3" t="s">
        <v>4</v>
      </c>
      <c r="E13" s="4">
        <v>870</v>
      </c>
      <c r="F13" s="5">
        <v>45024</v>
      </c>
    </row>
  </sheetData>
  <mergeCells count="1">
    <mergeCell ref="B2:F2"/>
  </mergeCells>
  <conditionalFormatting sqref="B5:B13">
    <cfRule type="expression" dxfId="0" priority="1">
      <formula>AND(D5="Cheque",F5&lt;DATE(2023,4,1))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Dataset</vt:lpstr>
      <vt:lpstr>Test Logical Value</vt:lpstr>
      <vt:lpstr>AND, OR Functions</vt:lpstr>
      <vt:lpstr>Text Contains Certain Word</vt:lpstr>
      <vt:lpstr>Starts with Certain Letter</vt:lpstr>
      <vt:lpstr>AND, IF</vt:lpstr>
      <vt:lpstr>AND with Nested IF</vt:lpstr>
      <vt:lpstr>Nested AND</vt:lpstr>
      <vt:lpstr>Conditional Formatting</vt:lpstr>
      <vt:lpstr>Merge Text and Date</vt:lpstr>
      <vt:lpstr>Join Text and Numbers</vt:lpstr>
      <vt:lpstr>Insert Zeros</vt:lpstr>
      <vt:lpstr>Reformat as Phone 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2023-04-09T07:04:47Z</dcterms:created>
  <dcterms:modified xsi:type="dcterms:W3CDTF">2023-04-09T10:42:42Z</dcterms:modified>
</cp:coreProperties>
</file>