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user\Desktop\Exceldemy\6131(60-0097)\"/>
    </mc:Choice>
  </mc:AlternateContent>
  <xr:revisionPtr revIDLastSave="0" documentId="13_ncr:1_{D608F954-0432-41F4-A436-529D81F65EBB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Dataset" sheetId="2" r:id="rId1"/>
    <sheet name="Data Analysis Toolpak" sheetId="3" r:id="rId2"/>
    <sheet name="CONFIDENCE" sheetId="4" r:id="rId3"/>
    <sheet name="CONFIDENCE.NORM" sheetId="6" r:id="rId4"/>
    <sheet name="CONFIDENCE.T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4" l="1"/>
  <c r="F7" i="7" l="1"/>
  <c r="F6" i="7"/>
  <c r="F5" i="7"/>
  <c r="F4" i="7"/>
  <c r="F7" i="6"/>
  <c r="F6" i="6"/>
  <c r="F5" i="6"/>
  <c r="F4" i="6"/>
  <c r="F9" i="4"/>
  <c r="F6" i="4"/>
  <c r="F5" i="4"/>
  <c r="F4" i="4"/>
  <c r="C20" i="3"/>
  <c r="C19" i="3"/>
  <c r="F9" i="7" l="1"/>
  <c r="F8" i="7"/>
  <c r="F9" i="6"/>
  <c r="F8" i="6"/>
  <c r="F8" i="4"/>
</calcChain>
</file>

<file path=xl/sharedStrings.xml><?xml version="1.0" encoding="utf-8"?>
<sst xmlns="http://schemas.openxmlformats.org/spreadsheetml/2006/main" count="115" uniqueCount="38">
  <si>
    <t>Name</t>
  </si>
  <si>
    <t>Age</t>
  </si>
  <si>
    <t>Carl</t>
  </si>
  <si>
    <t>Smith</t>
  </si>
  <si>
    <t>Brandon</t>
  </si>
  <si>
    <t>Linda</t>
  </si>
  <si>
    <t>Terry</t>
  </si>
  <si>
    <t>Jason</t>
  </si>
  <si>
    <t>Steward</t>
  </si>
  <si>
    <t>Ruby</t>
  </si>
  <si>
    <t>Jenkins</t>
  </si>
  <si>
    <t>Anna</t>
  </si>
  <si>
    <t>Lee</t>
  </si>
  <si>
    <t>Kelly</t>
  </si>
  <si>
    <t>Michelle</t>
  </si>
  <si>
    <t>Confidence Interval for Population Mean Excel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</si>
  <si>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</si>
  <si>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</si>
  <si>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</si>
  <si>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</si>
  <si>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</si>
  <si>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</si>
  <si>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</si>
  <si>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</si>
  <si>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</si>
  <si>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</si>
  <si>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</si>
  <si>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</si>
  <si>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</si>
  <si>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Confidence Level(95.0%)</t>
  </si>
  <si>
    <t>Lower Bound at 95% CI</t>
  </si>
  <si>
    <t>Upper Bound at 95% CI</t>
  </si>
  <si>
    <t>Size</t>
  </si>
  <si>
    <t>Utilizing CONFIDENCE Function</t>
  </si>
  <si>
    <t>Employing CONFIDENCE.NORM Function</t>
  </si>
  <si>
    <t>Using CONFIDENCE.T Function</t>
  </si>
  <si>
    <t>Using Data Analysis Toolpak</t>
  </si>
  <si>
    <t>Confidence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</si>
</sst>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Border="1" applyAlignment="1"/>
    <xf numFmtId="0" fontId="0" fillId="0" borderId="3" xfId="0" applyFill="1" applyBorder="1" applyAlignment="1"/>
    <xf numFmtId="0" fontId="4" fillId="0" borderId="4" xfId="0" applyFont="1" applyFill="1" applyBorder="1" applyAlignment="1">
      <alignment horizontal="centerContinuous"/>
    </xf>
    <xf numFmtId="0" fontId="0" fillId="0" borderId="2" xfId="0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BD0C1-0801-44A2-9845-4970FD5621A9}">
  <dimension ref="B2:C17"/>
  <sheetViews>
    <sheetView showGridLines="0" workbookViewId="0">
      <selection activeCell="I21" sqref="I21"/>
    </sheetView>
  </sheetViews>
  <sheetFormatPr defaultRowHeight="19.95" customHeight="1" x14ac:dyDescent="0.3"/>
  <cols>
    <col min="1" max="1" width="4.77734375" style="1" customWidth="1"/>
    <col min="2" max="3" width="27.44140625" style="1" customWidth="1"/>
    <col min="4" max="16384" width="8.88671875" style="1"/>
  </cols>
  <sheetData>
    <row r="2" spans="2:3" ht="19.95" customHeight="1" x14ac:dyDescent="0.3">
      <c r="B2" s="9" t="s">
        <v>15</v>
      </c>
      <c r="C2" s="9"/>
    </row>
    <row r="4" spans="2:3" ht="19.95" customHeight="1" x14ac:dyDescent="0.3">
      <c r="B4" s="2" t="s">
        <v>0</v>
      </c>
      <c r="C4" s="2" t="s">
        <v>1</v>
      </c>
    </row>
    <row r="5" spans="2:3" ht="19.95" customHeight="1" x14ac:dyDescent="0.3">
      <c r="B5" s="3" t="s">
        <v>2</v>
      </c>
      <c r="C5" s="3">
        <v>20</v>
      </c>
    </row>
    <row r="6" spans="2:3" ht="19.95" customHeight="1" x14ac:dyDescent="0.3">
      <c r="B6" s="3" t="s">
        <v>3</v>
      </c>
      <c r="C6" s="3">
        <v>49</v>
      </c>
    </row>
    <row r="7" spans="2:3" ht="19.95" customHeight="1" x14ac:dyDescent="0.3">
      <c r="B7" s="3" t="s">
        <v>4</v>
      </c>
      <c r="C7" s="3">
        <v>24</v>
      </c>
    </row>
    <row r="8" spans="2:3" ht="19.95" customHeight="1" x14ac:dyDescent="0.3">
      <c r="B8" s="3" t="s">
        <v>5</v>
      </c>
      <c r="C8" s="3">
        <v>56</v>
      </c>
    </row>
    <row r="9" spans="2:3" ht="19.95" customHeight="1" x14ac:dyDescent="0.3">
      <c r="B9" s="3" t="s">
        <v>6</v>
      </c>
      <c r="C9" s="3">
        <v>20</v>
      </c>
    </row>
    <row r="10" spans="2:3" ht="19.95" customHeight="1" x14ac:dyDescent="0.3">
      <c r="B10" s="3" t="s">
        <v>7</v>
      </c>
      <c r="C10" s="3">
        <v>41</v>
      </c>
    </row>
    <row r="11" spans="2:3" ht="19.95" customHeight="1" x14ac:dyDescent="0.3">
      <c r="B11" s="3" t="s">
        <v>8</v>
      </c>
      <c r="C11" s="3">
        <v>15</v>
      </c>
    </row>
    <row r="12" spans="2:3" ht="19.95" customHeight="1" x14ac:dyDescent="0.3">
      <c r="B12" s="3" t="s">
        <v>9</v>
      </c>
      <c r="C12" s="3">
        <v>46</v>
      </c>
    </row>
    <row r="13" spans="2:3" ht="19.95" customHeight="1" x14ac:dyDescent="0.3">
      <c r="B13" s="3" t="s">
        <v>10</v>
      </c>
      <c r="C13" s="3">
        <v>45</v>
      </c>
    </row>
    <row r="14" spans="2:3" ht="19.95" customHeight="1" x14ac:dyDescent="0.3">
      <c r="B14" s="3" t="s">
        <v>11</v>
      </c>
      <c r="C14" s="3">
        <v>35</v>
      </c>
    </row>
    <row r="15" spans="2:3" ht="19.95" customHeight="1" x14ac:dyDescent="0.3">
      <c r="B15" s="3" t="s">
        <v>12</v>
      </c>
      <c r="C15" s="3">
        <v>47</v>
      </c>
    </row>
    <row r="16" spans="2:3" ht="19.95" customHeight="1" x14ac:dyDescent="0.3">
      <c r="B16" s="3" t="s">
        <v>13</v>
      </c>
      <c r="C16" s="3">
        <v>56</v>
      </c>
    </row>
    <row r="17" spans="2:3" ht="19.95" customHeight="1" x14ac:dyDescent="0.3">
      <c r="B17" s="3" t="s">
        <v>14</v>
      </c>
      <c r="C17" s="3">
        <v>17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A3ECA-0884-4619-830A-7D6A76092640}">
  <dimension ref="B2:F20"/>
  <sheetViews>
    <sheetView showGridLines="0" workbookViewId="0">
      <selection activeCell="K31" sqref="K31"/>
    </sheetView>
  </sheetViews>
  <sheetFormatPr defaultRowHeight="19.95" customHeight="1" x14ac:dyDescent="0.3"/>
  <cols>
    <col min="1" max="1" width="4.77734375" style="1" customWidth="1"/>
    <col min="2" max="2" width="24.21875" style="1" customWidth="1"/>
    <col min="3" max="3" width="12.109375" style="1" customWidth="1"/>
    <col min="4" max="4" width="8.88671875" style="1"/>
    <col min="5" max="5" width="22.44140625" style="1" customWidth="1"/>
    <col min="6" max="6" width="10.6640625" style="1" customWidth="1"/>
    <col min="7" max="16384" width="8.88671875" style="1"/>
  </cols>
  <sheetData>
    <row r="2" spans="2:6" ht="19.95" customHeight="1" x14ac:dyDescent="0.3">
      <c r="B2" s="10" t="s">
        <v>36</v>
      </c>
      <c r="C2" s="11"/>
      <c r="D2" s="11"/>
      <c r="E2" s="11"/>
      <c r="F2" s="11"/>
    </row>
    <row r="3" spans="2:6" ht="19.95" customHeight="1" thickBot="1" x14ac:dyDescent="0.35"/>
    <row r="4" spans="2:6" ht="19.95" customHeight="1" x14ac:dyDescent="0.3">
      <c r="B4" s="2" t="s">
        <v>0</v>
      </c>
      <c r="C4" s="2" t="s">
        <v>1</v>
      </c>
      <c r="E4" s="6" t="s">
        <v>1</v>
      </c>
      <c r="F4" s="6"/>
    </row>
    <row r="5" spans="2:6" ht="19.95" customHeight="1" x14ac:dyDescent="0.3">
      <c r="B5" s="3" t="s">
        <v>2</v>
      </c>
      <c r="C5" s="3">
        <v>20</v>
      </c>
      <c r="E5" s="4"/>
      <c r="F5" s="4"/>
    </row>
    <row r="6" spans="2:6" ht="19.95" customHeight="1" x14ac:dyDescent="0.3">
      <c r="B6" s="3" t="s">
        <v>3</v>
      </c>
      <c r="C6" s="3">
        <v>49</v>
      </c>
      <c r="E6" s="4" t="s">
        <v>16</v>
      </c>
      <c r="F6" s="4">
        <v>36.230769230769234</v>
      </c>
    </row>
    <row r="7" spans="2:6" ht="19.95" customHeight="1" x14ac:dyDescent="0.3">
      <c r="B7" s="3" t="s">
        <v>4</v>
      </c>
      <c r="C7" s="3">
        <v>24</v>
      </c>
      <c r="E7" s="4" t="s">
        <v>17</v>
      </c>
      <c r="F7" s="4">
        <v>4.2018827375872743</v>
      </c>
    </row>
    <row r="8" spans="2:6" ht="19.95" customHeight="1" x14ac:dyDescent="0.3">
      <c r="B8" s="3" t="s">
        <v>5</v>
      </c>
      <c r="C8" s="3">
        <v>56</v>
      </c>
      <c r="E8" s="4" t="s">
        <v>18</v>
      </c>
      <c r="F8" s="4">
        <v>41</v>
      </c>
    </row>
    <row r="9" spans="2:6" ht="19.95" customHeight="1" x14ac:dyDescent="0.3">
      <c r="B9" s="3" t="s">
        <v>6</v>
      </c>
      <c r="C9" s="3">
        <v>20</v>
      </c>
      <c r="E9" s="4" t="s">
        <v>19</v>
      </c>
      <c r="F9" s="4">
        <v>20</v>
      </c>
    </row>
    <row r="10" spans="2:6" ht="19.95" customHeight="1" x14ac:dyDescent="0.3">
      <c r="B10" s="3" t="s">
        <v>7</v>
      </c>
      <c r="C10" s="3">
        <v>41</v>
      </c>
      <c r="E10" s="4" t="s">
        <v>20</v>
      </c>
      <c r="F10" s="4">
        <v>15.150103663857914</v>
      </c>
    </row>
    <row r="11" spans="2:6" ht="19.95" customHeight="1" x14ac:dyDescent="0.3">
      <c r="B11" s="3" t="s">
        <v>8</v>
      </c>
      <c r="C11" s="3">
        <v>15</v>
      </c>
      <c r="E11" s="4" t="s">
        <v>21</v>
      </c>
      <c r="F11" s="4">
        <v>229.52564102564097</v>
      </c>
    </row>
    <row r="12" spans="2:6" ht="19.95" customHeight="1" x14ac:dyDescent="0.3">
      <c r="B12" s="3" t="s">
        <v>9</v>
      </c>
      <c r="C12" s="3">
        <v>46</v>
      </c>
      <c r="E12" s="4" t="s">
        <v>22</v>
      </c>
      <c r="F12" s="4">
        <v>-1.6707854836620806</v>
      </c>
    </row>
    <row r="13" spans="2:6" ht="19.95" customHeight="1" x14ac:dyDescent="0.3">
      <c r="B13" s="3" t="s">
        <v>10</v>
      </c>
      <c r="C13" s="3">
        <v>45</v>
      </c>
      <c r="E13" s="4" t="s">
        <v>23</v>
      </c>
      <c r="F13" s="4">
        <v>-0.18596135554896018</v>
      </c>
    </row>
    <row r="14" spans="2:6" ht="19.95" customHeight="1" x14ac:dyDescent="0.3">
      <c r="B14" s="3" t="s">
        <v>11</v>
      </c>
      <c r="C14" s="3">
        <v>35</v>
      </c>
      <c r="E14" s="4" t="s">
        <v>24</v>
      </c>
      <c r="F14" s="4">
        <v>41</v>
      </c>
    </row>
    <row r="15" spans="2:6" ht="19.95" customHeight="1" x14ac:dyDescent="0.3">
      <c r="B15" s="3" t="s">
        <v>12</v>
      </c>
      <c r="C15" s="3">
        <v>47</v>
      </c>
      <c r="E15" s="4" t="s">
        <v>25</v>
      </c>
      <c r="F15" s="4">
        <v>15</v>
      </c>
    </row>
    <row r="16" spans="2:6" ht="19.95" customHeight="1" x14ac:dyDescent="0.3">
      <c r="B16" s="3" t="s">
        <v>13</v>
      </c>
      <c r="C16" s="3">
        <v>56</v>
      </c>
      <c r="E16" s="4" t="s">
        <v>26</v>
      </c>
      <c r="F16" s="4">
        <v>56</v>
      </c>
    </row>
    <row r="17" spans="2:6" ht="19.95" customHeight="1" x14ac:dyDescent="0.3">
      <c r="B17" s="3" t="s">
        <v>14</v>
      </c>
      <c r="C17" s="3">
        <v>17</v>
      </c>
      <c r="E17" s="4" t="s">
        <v>27</v>
      </c>
      <c r="F17" s="4">
        <v>471</v>
      </c>
    </row>
    <row r="18" spans="2:6" ht="19.95" customHeight="1" x14ac:dyDescent="0.3">
      <c r="E18" s="4" t="s">
        <v>28</v>
      </c>
      <c r="F18" s="4">
        <v>13</v>
      </c>
    </row>
    <row r="19" spans="2:6" ht="19.95" customHeight="1" thickBot="1" x14ac:dyDescent="0.35">
      <c r="B19" s="8" t="s">
        <v>30</v>
      </c>
      <c r="C19" s="7">
        <f>F6-F19</f>
        <v>27.075653213356826</v>
      </c>
      <c r="E19" s="5" t="s">
        <v>29</v>
      </c>
      <c r="F19" s="5">
        <v>9.1551160174124071</v>
      </c>
    </row>
    <row r="20" spans="2:6" ht="19.95" customHeight="1" x14ac:dyDescent="0.3">
      <c r="B20" s="8" t="s">
        <v>31</v>
      </c>
      <c r="C20" s="7">
        <f>F6+F19</f>
        <v>45.385885248181637</v>
      </c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0B945-CF05-429C-8B77-E5996C4F4269}">
  <dimension ref="B2:F17"/>
  <sheetViews>
    <sheetView showGridLines="0" workbookViewId="0">
      <selection activeCell="L21" sqref="L21"/>
    </sheetView>
  </sheetViews>
  <sheetFormatPr defaultRowHeight="19.95" customHeight="1" x14ac:dyDescent="0.3"/>
  <cols>
    <col min="1" max="1" width="4.77734375" style="1" customWidth="1"/>
    <col min="2" max="2" width="11.109375" style="1" customWidth="1"/>
    <col min="3" max="3" width="9.44140625" style="1" customWidth="1"/>
    <col min="4" max="4" width="8.88671875" style="1"/>
    <col min="5" max="5" width="23.6640625" style="1" customWidth="1"/>
    <col min="6" max="16384" width="8.88671875" style="1"/>
  </cols>
  <sheetData>
    <row r="2" spans="2:6" ht="19.95" customHeight="1" x14ac:dyDescent="0.3">
      <c r="B2" s="10" t="s">
        <v>33</v>
      </c>
      <c r="C2" s="11"/>
      <c r="D2" s="11"/>
      <c r="E2" s="11"/>
      <c r="F2" s="11"/>
    </row>
    <row r="4" spans="2:6" ht="19.95" customHeight="1" x14ac:dyDescent="0.3">
      <c r="B4" s="2" t="s">
        <v>0</v>
      </c>
      <c r="C4" s="2" t="s">
        <v>1</v>
      </c>
      <c r="E4" s="8" t="s">
        <v>16</v>
      </c>
      <c r="F4" s="3">
        <f>AVERAGE(C5:C17)</f>
        <v>36.230769230769234</v>
      </c>
    </row>
    <row r="5" spans="2:6" ht="19.95" customHeight="1" x14ac:dyDescent="0.3">
      <c r="B5" s="3" t="s">
        <v>2</v>
      </c>
      <c r="C5" s="3">
        <v>20</v>
      </c>
      <c r="E5" s="8" t="s">
        <v>20</v>
      </c>
      <c r="F5" s="3">
        <f>_xlfn.STDEV.P(C5:C17)</f>
        <v>14.555748777895525</v>
      </c>
    </row>
    <row r="6" spans="2:6" ht="19.95" customHeight="1" x14ac:dyDescent="0.3">
      <c r="B6" s="3" t="s">
        <v>3</v>
      </c>
      <c r="C6" s="3">
        <v>49</v>
      </c>
      <c r="E6" s="8" t="s">
        <v>32</v>
      </c>
      <c r="F6" s="3">
        <f>COUNT(C5:C17)</f>
        <v>13</v>
      </c>
    </row>
    <row r="7" spans="2:6" ht="19.95" customHeight="1" x14ac:dyDescent="0.3">
      <c r="B7" s="3" t="s">
        <v>4</v>
      </c>
      <c r="C7" s="3">
        <v>24</v>
      </c>
      <c r="E7" s="8" t="s">
        <v>37</v>
      </c>
      <c r="F7" s="3">
        <f>CONFIDENCE(1-0.95,F5,F6)</f>
        <v>7.9124497734446546</v>
      </c>
    </row>
    <row r="8" spans="2:6" ht="19.95" customHeight="1" x14ac:dyDescent="0.3">
      <c r="B8" s="3" t="s">
        <v>5</v>
      </c>
      <c r="C8" s="3">
        <v>56</v>
      </c>
      <c r="E8" s="8" t="s">
        <v>30</v>
      </c>
      <c r="F8" s="3">
        <f>F4-F7</f>
        <v>28.318319457324577</v>
      </c>
    </row>
    <row r="9" spans="2:6" ht="19.95" customHeight="1" x14ac:dyDescent="0.3">
      <c r="B9" s="3" t="s">
        <v>6</v>
      </c>
      <c r="C9" s="3">
        <v>20</v>
      </c>
      <c r="E9" s="8" t="s">
        <v>31</v>
      </c>
      <c r="F9" s="3">
        <f>F4+F7</f>
        <v>44.14321900421389</v>
      </c>
    </row>
    <row r="10" spans="2:6" ht="19.95" customHeight="1" x14ac:dyDescent="0.3">
      <c r="B10" s="3" t="s">
        <v>7</v>
      </c>
      <c r="C10" s="3">
        <v>41</v>
      </c>
    </row>
    <row r="11" spans="2:6" ht="19.95" customHeight="1" x14ac:dyDescent="0.3">
      <c r="B11" s="3" t="s">
        <v>8</v>
      </c>
      <c r="C11" s="3">
        <v>15</v>
      </c>
    </row>
    <row r="12" spans="2:6" ht="19.95" customHeight="1" x14ac:dyDescent="0.3">
      <c r="B12" s="3" t="s">
        <v>9</v>
      </c>
      <c r="C12" s="3">
        <v>46</v>
      </c>
    </row>
    <row r="13" spans="2:6" ht="19.95" customHeight="1" x14ac:dyDescent="0.3">
      <c r="B13" s="3" t="s">
        <v>10</v>
      </c>
      <c r="C13" s="3">
        <v>45</v>
      </c>
    </row>
    <row r="14" spans="2:6" ht="19.95" customHeight="1" x14ac:dyDescent="0.3">
      <c r="B14" s="3" t="s">
        <v>11</v>
      </c>
      <c r="C14" s="3">
        <v>35</v>
      </c>
    </row>
    <row r="15" spans="2:6" ht="19.95" customHeight="1" x14ac:dyDescent="0.3">
      <c r="B15" s="3" t="s">
        <v>12</v>
      </c>
      <c r="C15" s="3">
        <v>47</v>
      </c>
    </row>
    <row r="16" spans="2:6" ht="19.95" customHeight="1" x14ac:dyDescent="0.3">
      <c r="B16" s="3" t="s">
        <v>13</v>
      </c>
      <c r="C16" s="3">
        <v>56</v>
      </c>
    </row>
    <row r="17" spans="2:3" ht="19.95" customHeight="1" x14ac:dyDescent="0.3">
      <c r="B17" s="3" t="s">
        <v>14</v>
      </c>
      <c r="C17" s="3">
        <v>17</v>
      </c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BCFB6-9AF0-4CF3-9097-480F3054AC1E}">
  <dimension ref="B2:F17"/>
  <sheetViews>
    <sheetView showGridLines="0" workbookViewId="0">
      <selection activeCell="K20" sqref="K20"/>
    </sheetView>
  </sheetViews>
  <sheetFormatPr defaultRowHeight="19.95" customHeight="1" x14ac:dyDescent="0.3"/>
  <cols>
    <col min="1" max="1" width="4.77734375" style="1" customWidth="1"/>
    <col min="2" max="2" width="11.109375" style="1" customWidth="1"/>
    <col min="3" max="3" width="9.44140625" style="1" customWidth="1"/>
    <col min="4" max="4" width="8.88671875" style="1"/>
    <col min="5" max="5" width="23.6640625" style="1" customWidth="1"/>
    <col min="6" max="16384" width="8.88671875" style="1"/>
  </cols>
  <sheetData>
    <row r="2" spans="2:6" ht="19.95" customHeight="1" x14ac:dyDescent="0.3">
      <c r="B2" s="10" t="s">
        <v>34</v>
      </c>
      <c r="C2" s="11"/>
      <c r="D2" s="11"/>
      <c r="E2" s="11"/>
      <c r="F2" s="11"/>
    </row>
    <row r="4" spans="2:6" ht="19.95" customHeight="1" x14ac:dyDescent="0.3">
      <c r="B4" s="2" t="s">
        <v>0</v>
      </c>
      <c r="C4" s="2" t="s">
        <v>1</v>
      </c>
      <c r="E4" s="8" t="s">
        <v>16</v>
      </c>
      <c r="F4" s="3">
        <f>AVERAGE(C5:C17)</f>
        <v>36.230769230769234</v>
      </c>
    </row>
    <row r="5" spans="2:6" ht="19.95" customHeight="1" x14ac:dyDescent="0.3">
      <c r="B5" s="3" t="s">
        <v>2</v>
      </c>
      <c r="C5" s="3">
        <v>20</v>
      </c>
      <c r="E5" s="8" t="s">
        <v>20</v>
      </c>
      <c r="F5" s="3">
        <f>_xlfn.STDEV.P(C5:C17)</f>
        <v>14.555748777895525</v>
      </c>
    </row>
    <row r="6" spans="2:6" ht="19.95" customHeight="1" x14ac:dyDescent="0.3">
      <c r="B6" s="3" t="s">
        <v>3</v>
      </c>
      <c r="C6" s="3">
        <v>49</v>
      </c>
      <c r="E6" s="8" t="s">
        <v>32</v>
      </c>
      <c r="F6" s="3">
        <f>COUNT(C5:C17)</f>
        <v>13</v>
      </c>
    </row>
    <row r="7" spans="2:6" ht="19.95" customHeight="1" x14ac:dyDescent="0.3">
      <c r="B7" s="3" t="s">
        <v>4</v>
      </c>
      <c r="C7" s="3">
        <v>24</v>
      </c>
      <c r="E7" s="8" t="s">
        <v>37</v>
      </c>
      <c r="F7" s="3">
        <f>_xlfn.CONFIDENCE.NORM(1-0.95,F5,F6)</f>
        <v>7.9124497734446546</v>
      </c>
    </row>
    <row r="8" spans="2:6" ht="19.95" customHeight="1" x14ac:dyDescent="0.3">
      <c r="B8" s="3" t="s">
        <v>5</v>
      </c>
      <c r="C8" s="3">
        <v>56</v>
      </c>
      <c r="E8" s="8" t="s">
        <v>30</v>
      </c>
      <c r="F8" s="3">
        <f>F4-F7</f>
        <v>28.318319457324577</v>
      </c>
    </row>
    <row r="9" spans="2:6" ht="19.95" customHeight="1" x14ac:dyDescent="0.3">
      <c r="B9" s="3" t="s">
        <v>6</v>
      </c>
      <c r="C9" s="3">
        <v>20</v>
      </c>
      <c r="E9" s="8" t="s">
        <v>31</v>
      </c>
      <c r="F9" s="3">
        <f>F4+F7</f>
        <v>44.14321900421389</v>
      </c>
    </row>
    <row r="10" spans="2:6" ht="19.95" customHeight="1" x14ac:dyDescent="0.3">
      <c r="B10" s="3" t="s">
        <v>7</v>
      </c>
      <c r="C10" s="3">
        <v>41</v>
      </c>
    </row>
    <row r="11" spans="2:6" ht="19.95" customHeight="1" x14ac:dyDescent="0.3">
      <c r="B11" s="3" t="s">
        <v>8</v>
      </c>
      <c r="C11" s="3">
        <v>15</v>
      </c>
    </row>
    <row r="12" spans="2:6" ht="19.95" customHeight="1" x14ac:dyDescent="0.3">
      <c r="B12" s="3" t="s">
        <v>9</v>
      </c>
      <c r="C12" s="3">
        <v>46</v>
      </c>
    </row>
    <row r="13" spans="2:6" ht="19.95" customHeight="1" x14ac:dyDescent="0.3">
      <c r="B13" s="3" t="s">
        <v>10</v>
      </c>
      <c r="C13" s="3">
        <v>45</v>
      </c>
    </row>
    <row r="14" spans="2:6" ht="19.95" customHeight="1" x14ac:dyDescent="0.3">
      <c r="B14" s="3" t="s">
        <v>11</v>
      </c>
      <c r="C14" s="3">
        <v>35</v>
      </c>
    </row>
    <row r="15" spans="2:6" ht="19.95" customHeight="1" x14ac:dyDescent="0.3">
      <c r="B15" s="3" t="s">
        <v>12</v>
      </c>
      <c r="C15" s="3">
        <v>47</v>
      </c>
    </row>
    <row r="16" spans="2:6" ht="19.95" customHeight="1" x14ac:dyDescent="0.3">
      <c r="B16" s="3" t="s">
        <v>13</v>
      </c>
      <c r="C16" s="3">
        <v>56</v>
      </c>
    </row>
    <row r="17" spans="2:3" ht="19.95" customHeight="1" x14ac:dyDescent="0.3">
      <c r="B17" s="3" t="s">
        <v>14</v>
      </c>
      <c r="C17" s="3">
        <v>17</v>
      </c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19678-1EC3-4614-943F-87142C0865CE}">
  <dimension ref="B2:F17"/>
  <sheetViews>
    <sheetView showGridLines="0" tabSelected="1" workbookViewId="0">
      <selection activeCell="L20" sqref="L20"/>
    </sheetView>
  </sheetViews>
  <sheetFormatPr defaultRowHeight="19.95" customHeight="1" x14ac:dyDescent="0.3"/>
  <cols>
    <col min="1" max="1" width="4.77734375" style="1" customWidth="1"/>
    <col min="2" max="2" width="11.109375" style="1" customWidth="1"/>
    <col min="3" max="3" width="9.44140625" style="1" customWidth="1"/>
    <col min="4" max="4" width="8.88671875" style="1"/>
    <col min="5" max="5" width="23.6640625" style="1" customWidth="1"/>
    <col min="6" max="16384" width="8.88671875" style="1"/>
  </cols>
  <sheetData>
    <row r="2" spans="2:6" ht="19.95" customHeight="1" x14ac:dyDescent="0.3">
      <c r="B2" s="10" t="s">
        <v>35</v>
      </c>
      <c r="C2" s="11"/>
      <c r="D2" s="11"/>
      <c r="E2" s="11"/>
      <c r="F2" s="11"/>
    </row>
    <row r="4" spans="2:6" ht="19.95" customHeight="1" x14ac:dyDescent="0.3">
      <c r="B4" s="2" t="s">
        <v>0</v>
      </c>
      <c r="C4" s="2" t="s">
        <v>1</v>
      </c>
      <c r="E4" s="8" t="s">
        <v>16</v>
      </c>
      <c r="F4" s="3">
        <f>AVERAGE(C5:C17)</f>
        <v>36.230769230769234</v>
      </c>
    </row>
    <row r="5" spans="2:6" ht="19.95" customHeight="1" x14ac:dyDescent="0.3">
      <c r="B5" s="3" t="s">
        <v>2</v>
      </c>
      <c r="C5" s="3">
        <v>20</v>
      </c>
      <c r="E5" s="8" t="s">
        <v>20</v>
      </c>
      <c r="F5" s="3">
        <f>_xlfn.STDEV.P(C5:C17)</f>
        <v>14.555748777895525</v>
      </c>
    </row>
    <row r="6" spans="2:6" ht="19.95" customHeight="1" x14ac:dyDescent="0.3">
      <c r="B6" s="3" t="s">
        <v>3</v>
      </c>
      <c r="C6" s="3">
        <v>49</v>
      </c>
      <c r="E6" s="8" t="s">
        <v>32</v>
      </c>
      <c r="F6" s="3">
        <f>COUNT(C5:C17)</f>
        <v>13</v>
      </c>
    </row>
    <row r="7" spans="2:6" ht="19.95" customHeight="1" x14ac:dyDescent="0.3">
      <c r="B7" s="3" t="s">
        <v>4</v>
      </c>
      <c r="C7" s="3">
        <v>24</v>
      </c>
      <c r="E7" s="8" t="s">
        <v>37</v>
      </c>
      <c r="F7" s="3">
        <f>_xlfn.CONFIDENCE.T(1-0.95,F5,F6)</f>
        <v>8.7959509544377834</v>
      </c>
    </row>
    <row r="8" spans="2:6" ht="19.95" customHeight="1" x14ac:dyDescent="0.3">
      <c r="B8" s="3" t="s">
        <v>5</v>
      </c>
      <c r="C8" s="3">
        <v>56</v>
      </c>
      <c r="E8" s="8" t="s">
        <v>30</v>
      </c>
      <c r="F8" s="3">
        <f>F4-F7</f>
        <v>27.434818276331448</v>
      </c>
    </row>
    <row r="9" spans="2:6" ht="19.95" customHeight="1" x14ac:dyDescent="0.3">
      <c r="B9" s="3" t="s">
        <v>6</v>
      </c>
      <c r="C9" s="3">
        <v>20</v>
      </c>
      <c r="E9" s="8" t="s">
        <v>31</v>
      </c>
      <c r="F9" s="3">
        <f>F4+F7</f>
        <v>45.026720185207019</v>
      </c>
    </row>
    <row r="10" spans="2:6" ht="19.95" customHeight="1" x14ac:dyDescent="0.3">
      <c r="B10" s="3" t="s">
        <v>7</v>
      </c>
      <c r="C10" s="3">
        <v>41</v>
      </c>
    </row>
    <row r="11" spans="2:6" ht="19.95" customHeight="1" x14ac:dyDescent="0.3">
      <c r="B11" s="3" t="s">
        <v>8</v>
      </c>
      <c r="C11" s="3">
        <v>15</v>
      </c>
    </row>
    <row r="12" spans="2:6" ht="19.95" customHeight="1" x14ac:dyDescent="0.3">
      <c r="B12" s="3" t="s">
        <v>9</v>
      </c>
      <c r="C12" s="3">
        <v>46</v>
      </c>
    </row>
    <row r="13" spans="2:6" ht="19.95" customHeight="1" x14ac:dyDescent="0.3">
      <c r="B13" s="3" t="s">
        <v>10</v>
      </c>
      <c r="C13" s="3">
        <v>45</v>
      </c>
    </row>
    <row r="14" spans="2:6" ht="19.95" customHeight="1" x14ac:dyDescent="0.3">
      <c r="B14" s="3" t="s">
        <v>11</v>
      </c>
      <c r="C14" s="3">
        <v>35</v>
      </c>
    </row>
    <row r="15" spans="2:6" ht="19.95" customHeight="1" x14ac:dyDescent="0.3">
      <c r="B15" s="3" t="s">
        <v>12</v>
      </c>
      <c r="C15" s="3">
        <v>47</v>
      </c>
    </row>
    <row r="16" spans="2:6" ht="19.95" customHeight="1" x14ac:dyDescent="0.3">
      <c r="B16" s="3" t="s">
        <v>13</v>
      </c>
      <c r="C16" s="3">
        <v>56</v>
      </c>
    </row>
    <row r="17" spans="2:3" ht="19.95" customHeight="1" x14ac:dyDescent="0.3">
      <c r="B17" s="3" t="s">
        <v>14</v>
      </c>
      <c r="C17" s="3">
        <v>17</v>
      </c>
    </row>
  </sheetData>
  <mergeCells count="1">
    <mergeCell ref="B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Data Analysis Toolpak</vt:lpstr>
      <vt:lpstr>CONFIDENCE</vt:lpstr>
      <vt:lpstr>CONFIDENCE.NORM</vt:lpstr>
      <vt:lpstr>CONFIDENCE.T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2022-09-05T08:25:59Z</dcterms:modified>
</cp:coreProperties>
</file>