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esktop\"/>
    </mc:Choice>
  </mc:AlternateContent>
  <xr:revisionPtr revIDLastSave="0" documentId="13_ncr:1_{BB7B71CF-4328-4F11-9F67-3138B0820522}" xr6:coauthVersionLast="47" xr6:coauthVersionMax="47" xr10:uidLastSave="{00000000-0000-0000-0000-000000000000}"/>
  <bookViews>
    <workbookView xWindow="-120" yWindow="-120" windowWidth="20730" windowHeight="11160" xr2:uid="{81E07C61-3690-46C3-AF6F-C11D05CE7CD6}"/>
  </bookViews>
  <sheets>
    <sheet name="Calculator-Manually" sheetId="2" r:id="rId1"/>
    <sheet name="Calculator-ACCRINT" sheetId="3" r:id="rId2"/>
    <sheet name="Calculator-ACCRINT and DATE" sheetId="4" r:id="rId3"/>
    <sheet name="Calculator-DAYS360" sheetId="5" r:id="rId4"/>
    <sheet name="Calculator-YEARFRAC" sheetId="6" r:id="rId5"/>
    <sheet name="Loan" sheetId="7" r:id="rId6"/>
    <sheet name="Practice 1" sheetId="8" r:id="rId7"/>
    <sheet name="Practice 2" sheetId="9" r:id="rId8"/>
  </sheets>
  <definedNames>
    <definedName name="valuevx">42.314159</definedName>
    <definedName name="vertex42_copyright" hidden="1">"© 2019 Vertex42 LLC "</definedName>
    <definedName name="vertex42_id" hidden="1">"compound-interest-calculator.xlsx"</definedName>
    <definedName name="vertex42_title" hidden="1">"Compound Interest Calculator"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8" l="1"/>
  <c r="D9" i="8" s="1"/>
  <c r="D20" i="4"/>
  <c r="D16" i="6"/>
  <c r="D12" i="2"/>
  <c r="D8" i="2"/>
  <c r="D20" i="7"/>
  <c r="D14" i="6"/>
  <c r="D16" i="5"/>
  <c r="D14" i="5"/>
  <c r="D20" i="3"/>
</calcChain>
</file>

<file path=xl/sharedStrings.xml><?xml version="1.0" encoding="utf-8"?>
<sst xmlns="http://schemas.openxmlformats.org/spreadsheetml/2006/main" count="76" uniqueCount="26">
  <si>
    <t>Annual Interest Rate ( r )</t>
  </si>
  <si>
    <t>Daily Interest Rate</t>
  </si>
  <si>
    <t>Accrued Interest Period</t>
  </si>
  <si>
    <t>Days</t>
  </si>
  <si>
    <t>Monthly Accrued Interest</t>
  </si>
  <si>
    <t>© 2022 by Exceldemy.com</t>
  </si>
  <si>
    <t>Bond Issue Date</t>
  </si>
  <si>
    <t>First Interest Date</t>
  </si>
  <si>
    <t>Settlement Date</t>
  </si>
  <si>
    <t>Annual Interest Rate</t>
  </si>
  <si>
    <t>Par Value</t>
  </si>
  <si>
    <t xml:space="preserve">Frequency </t>
  </si>
  <si>
    <t>Basis Days</t>
  </si>
  <si>
    <t xml:space="preserve">Calculation Method </t>
  </si>
  <si>
    <t>Accrued Interest</t>
  </si>
  <si>
    <t>Previous Interest Date</t>
  </si>
  <si>
    <t>Annual Interest Rate (r)</t>
  </si>
  <si>
    <t>Bond Amount ( P )</t>
  </si>
  <si>
    <t>Calculating Accrued Interest on a Loan</t>
  </si>
  <si>
    <t>Loan Issue Date</t>
  </si>
  <si>
    <t>Accrued Interest Calculator           (Inserting ACCRINT Function)</t>
  </si>
  <si>
    <t>Accrued Interest Calculator           (Combing ACCRINT and DATE Functions)</t>
  </si>
  <si>
    <t>Accrued Interest Calculator                (Using DAYS360 Function)</t>
  </si>
  <si>
    <t>Monthly Accrued Interest Calculator (Utilizing YEARFRAC Function)</t>
  </si>
  <si>
    <t>Accrued Interest Calculator             (Manual Method)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</si>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</sst>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[$-409]dd\-mmm\-yy;@"/>
  </numFmts>
  <fonts count="3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color theme="0"/>
      <name val="Arial"/>
      <family val="2"/>
    </font>
    <font>
      <b/>
      <sz val="12"/>
      <color theme="8" tint="-0.249977111117893"/>
      <name val="Arial"/>
      <family val="2"/>
    </font>
    <font>
      <sz val="10"/>
      <name val="Arial"/>
      <family val="2"/>
    </font>
    <font>
      <b/>
      <sz val="12"/>
      <color theme="8" tint="-0.499984740745262"/>
      <name val="Arial"/>
      <family val="2"/>
    </font>
    <font>
      <b/>
      <sz val="12"/>
      <color theme="1" tint="0.249977111117893"/>
      <name val="Arial"/>
      <family val="2"/>
    </font>
    <font>
      <sz val="12"/>
      <name val="Arial"/>
      <family val="2"/>
    </font>
    <font>
      <b/>
      <sz val="12"/>
      <color theme="4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 tint="0.249977111117893"/>
      <name val="Arial"/>
      <family val="2"/>
    </font>
    <font>
      <sz val="8"/>
      <color theme="8" tint="-0.499984740745262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0"/>
      <color theme="8" tint="-0.499984740745262"/>
      <name val="Arial"/>
      <family val="2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8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8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9" fillId="0" borderId="3" applyNumberFormat="0" applyFill="0" applyAlignment="0" applyProtection="0"/>
  </cellStyleXfs>
  <cellXfs count="77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164" fontId="1" fillId="0" borderId="0" xfId="1" applyNumberFormat="1" applyAlignment="1">
      <alignment vertical="center"/>
    </xf>
    <xf numFmtId="0" fontId="1" fillId="3" borderId="0" xfId="1" applyFill="1" applyAlignment="1">
      <alignment vertical="center"/>
    </xf>
    <xf numFmtId="0" fontId="3" fillId="3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3" borderId="0" xfId="1" applyFont="1" applyFill="1" applyAlignment="1">
      <alignment vertical="center"/>
    </xf>
    <xf numFmtId="8" fontId="9" fillId="3" borderId="0" xfId="1" applyNumberFormat="1" applyFont="1" applyFill="1" applyAlignment="1">
      <alignment vertical="center"/>
    </xf>
    <xf numFmtId="0" fontId="1" fillId="4" borderId="0" xfId="1" applyFill="1" applyAlignment="1">
      <alignment vertical="center"/>
    </xf>
    <xf numFmtId="164" fontId="5" fillId="5" borderId="2" xfId="2" applyNumberFormat="1" applyFont="1" applyFill="1" applyBorder="1" applyAlignment="1">
      <alignment horizontal="center" vertical="center"/>
    </xf>
    <xf numFmtId="9" fontId="5" fillId="5" borderId="2" xfId="1" applyNumberFormat="1" applyFont="1" applyFill="1" applyBorder="1" applyAlignment="1">
      <alignment horizontal="center" vertical="center"/>
    </xf>
    <xf numFmtId="165" fontId="5" fillId="5" borderId="2" xfId="3" applyNumberFormat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10" fillId="6" borderId="0" xfId="1" applyFont="1" applyFill="1" applyAlignment="1">
      <alignment horizontal="center" vertical="center"/>
    </xf>
    <xf numFmtId="8" fontId="10" fillId="6" borderId="0" xfId="1" applyNumberFormat="1" applyFont="1" applyFill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12" fillId="3" borderId="0" xfId="1" quotePrefix="1" applyFont="1" applyFill="1" applyAlignment="1">
      <alignment horizontal="left" vertical="center"/>
    </xf>
    <xf numFmtId="0" fontId="12" fillId="3" borderId="0" xfId="1" applyFont="1" applyFill="1" applyAlignment="1">
      <alignment horizontal="left" vertical="center"/>
    </xf>
    <xf numFmtId="0" fontId="4" fillId="0" borderId="0" xfId="4"/>
    <xf numFmtId="0" fontId="4" fillId="0" borderId="0" xfId="4" applyAlignment="1">
      <alignment vertical="center"/>
    </xf>
    <xf numFmtId="8" fontId="4" fillId="0" borderId="0" xfId="4" applyNumberFormat="1" applyAlignment="1">
      <alignment vertical="center"/>
    </xf>
    <xf numFmtId="0" fontId="4" fillId="3" borderId="0" xfId="4" applyFill="1" applyAlignment="1">
      <alignment vertical="center"/>
    </xf>
    <xf numFmtId="0" fontId="3" fillId="3" borderId="0" xfId="4" applyFont="1" applyFill="1" applyAlignment="1">
      <alignment horizontal="center" vertical="center"/>
    </xf>
    <xf numFmtId="0" fontId="5" fillId="3" borderId="0" xfId="4" applyFont="1" applyFill="1" applyAlignment="1">
      <alignment horizontal="center" vertical="center"/>
    </xf>
    <xf numFmtId="0" fontId="14" fillId="3" borderId="0" xfId="4" applyFont="1" applyFill="1" applyAlignment="1">
      <alignment vertical="center"/>
    </xf>
    <xf numFmtId="0" fontId="15" fillId="3" borderId="0" xfId="4" applyFont="1" applyFill="1" applyAlignment="1">
      <alignment horizontal="left"/>
    </xf>
    <xf numFmtId="0" fontId="6" fillId="3" borderId="0" xfId="4" applyFont="1" applyFill="1" applyAlignment="1">
      <alignment vertical="center"/>
    </xf>
    <xf numFmtId="0" fontId="7" fillId="3" borderId="0" xfId="4" applyFont="1" applyFill="1" applyAlignment="1">
      <alignment vertical="center"/>
    </xf>
    <xf numFmtId="0" fontId="8" fillId="3" borderId="0" xfId="4" applyFont="1" applyFill="1" applyAlignment="1">
      <alignment vertical="center"/>
    </xf>
    <xf numFmtId="8" fontId="9" fillId="3" borderId="0" xfId="4" applyNumberFormat="1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0" fillId="6" borderId="0" xfId="4" applyFont="1" applyFill="1" applyAlignment="1">
      <alignment horizontal="center" vertical="center"/>
    </xf>
    <xf numFmtId="8" fontId="10" fillId="6" borderId="0" xfId="4" applyNumberFormat="1" applyFont="1" applyFill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166" fontId="5" fillId="5" borderId="2" xfId="2" applyNumberFormat="1" applyFont="1" applyFill="1" applyBorder="1" applyAlignment="1">
      <alignment horizontal="center" vertical="center"/>
    </xf>
    <xf numFmtId="9" fontId="5" fillId="5" borderId="2" xfId="4" applyNumberFormat="1" applyFont="1" applyFill="1" applyBorder="1" applyAlignment="1">
      <alignment horizontal="center" vertical="center"/>
    </xf>
    <xf numFmtId="44" fontId="5" fillId="5" borderId="2" xfId="5" applyFont="1" applyFill="1" applyBorder="1" applyAlignment="1">
      <alignment horizontal="center" vertical="center"/>
    </xf>
    <xf numFmtId="0" fontId="5" fillId="5" borderId="2" xfId="4" applyFont="1" applyFill="1" applyBorder="1" applyAlignment="1">
      <alignment horizontal="center" vertical="center"/>
    </xf>
    <xf numFmtId="165" fontId="5" fillId="5" borderId="2" xfId="4" applyNumberFormat="1" applyFont="1" applyFill="1" applyBorder="1" applyAlignment="1">
      <alignment horizontal="center" vertical="center"/>
    </xf>
    <xf numFmtId="0" fontId="18" fillId="3" borderId="0" xfId="4" quotePrefix="1" applyFont="1" applyFill="1" applyAlignment="1">
      <alignment horizontal="left"/>
    </xf>
    <xf numFmtId="0" fontId="2" fillId="2" borderId="1" xfId="1" applyFont="1" applyFill="1" applyBorder="1" applyAlignment="1">
      <alignment horizontal="center" vertical="center" wrapText="1"/>
    </xf>
    <xf numFmtId="0" fontId="13" fillId="4" borderId="0" xfId="1" applyFont="1" applyFill="1" applyAlignment="1">
      <alignment horizontal="left" vertical="center"/>
    </xf>
    <xf numFmtId="0" fontId="13" fillId="4" borderId="0" xfId="4" applyFont="1" applyFill="1" applyAlignment="1">
      <alignment horizontal="left" vertical="center"/>
    </xf>
    <xf numFmtId="0" fontId="2" fillId="2" borderId="1" xfId="4" applyFont="1" applyFill="1" applyBorder="1" applyAlignment="1">
      <alignment horizontal="center" vertical="center" wrapText="1"/>
    </xf>
    <xf numFmtId="0" fontId="20" fillId="7" borderId="3" xfId="6" applyFont="1" applyFill="1" applyAlignment="1">
      <alignment horizontal="center" vertical="center" wrapText="1"/>
    </xf>
    <xf numFmtId="0" fontId="21" fillId="0" borderId="0" xfId="0" applyFont="1"/>
    <xf numFmtId="0" fontId="22" fillId="0" borderId="0" xfId="1" applyFont="1"/>
    <xf numFmtId="0" fontId="22" fillId="0" borderId="0" xfId="1" applyFont="1" applyAlignment="1">
      <alignment vertical="center"/>
    </xf>
    <xf numFmtId="0" fontId="22" fillId="0" borderId="0" xfId="1" applyFont="1" applyFill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164" fontId="22" fillId="0" borderId="4" xfId="2" applyNumberFormat="1" applyFont="1" applyFill="1" applyBorder="1" applyAlignment="1">
      <alignment horizontal="center" vertical="center"/>
    </xf>
    <xf numFmtId="9" fontId="22" fillId="0" borderId="4" xfId="1" applyNumberFormat="1" applyFont="1" applyFill="1" applyBorder="1" applyAlignment="1">
      <alignment horizontal="center" vertical="center"/>
    </xf>
    <xf numFmtId="165" fontId="22" fillId="0" borderId="4" xfId="3" applyNumberFormat="1" applyFont="1" applyFill="1" applyBorder="1" applyAlignment="1">
      <alignment horizontal="center" vertical="center"/>
    </xf>
    <xf numFmtId="0" fontId="23" fillId="0" borderId="0" xfId="1" quotePrefix="1" applyFont="1" applyFill="1" applyAlignment="1">
      <alignment horizontal="left" vertical="center"/>
    </xf>
    <xf numFmtId="0" fontId="23" fillId="0" borderId="0" xfId="1" applyFont="1" applyFill="1" applyAlignment="1">
      <alignment horizontal="left" vertical="center"/>
    </xf>
    <xf numFmtId="0" fontId="25" fillId="0" borderId="0" xfId="1" applyFont="1" applyFill="1" applyAlignment="1">
      <alignment horizontal="center" vertical="center"/>
    </xf>
    <xf numFmtId="8" fontId="25" fillId="0" borderId="0" xfId="1" applyNumberFormat="1" applyFont="1" applyFill="1" applyAlignment="1">
      <alignment horizontal="center" vertical="center"/>
    </xf>
    <xf numFmtId="0" fontId="26" fillId="0" borderId="0" xfId="1" applyFont="1" applyFill="1" applyAlignment="1">
      <alignment vertical="center"/>
    </xf>
    <xf numFmtId="8" fontId="25" fillId="0" borderId="0" xfId="1" applyNumberFormat="1" applyFont="1" applyFill="1" applyAlignment="1">
      <alignment vertical="center"/>
    </xf>
    <xf numFmtId="0" fontId="24" fillId="0" borderId="4" xfId="1" applyFont="1" applyFill="1" applyBorder="1" applyAlignment="1">
      <alignment vertical="center"/>
    </xf>
    <xf numFmtId="0" fontId="27" fillId="0" borderId="4" xfId="1" applyFont="1" applyFill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8" fontId="22" fillId="0" borderId="0" xfId="4" applyNumberFormat="1" applyFont="1" applyAlignment="1">
      <alignment horizontal="center" vertical="center"/>
    </xf>
    <xf numFmtId="0" fontId="19" fillId="7" borderId="3" xfId="6" applyFill="1" applyAlignment="1">
      <alignment horizontal="center" vertical="center" wrapText="1"/>
    </xf>
    <xf numFmtId="0" fontId="22" fillId="0" borderId="0" xfId="4" applyFont="1" applyFill="1" applyAlignment="1">
      <alignment horizontal="center" vertical="center"/>
    </xf>
    <xf numFmtId="0" fontId="28" fillId="0" borderId="0" xfId="4" applyFont="1" applyFill="1" applyAlignment="1">
      <alignment horizontal="center" vertical="center"/>
    </xf>
    <xf numFmtId="0" fontId="29" fillId="0" borderId="0" xfId="4" applyFont="1" applyFill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2" fillId="0" borderId="4" xfId="4" applyFont="1" applyFill="1" applyBorder="1" applyAlignment="1">
      <alignment horizontal="center" vertical="center"/>
    </xf>
    <xf numFmtId="166" fontId="22" fillId="0" borderId="4" xfId="2" applyNumberFormat="1" applyFont="1" applyFill="1" applyBorder="1" applyAlignment="1">
      <alignment horizontal="center" vertical="center"/>
    </xf>
    <xf numFmtId="9" fontId="22" fillId="0" borderId="4" xfId="4" applyNumberFormat="1" applyFont="1" applyFill="1" applyBorder="1" applyAlignment="1">
      <alignment horizontal="center" vertical="center"/>
    </xf>
    <xf numFmtId="164" fontId="22" fillId="0" borderId="4" xfId="5" applyNumberFormat="1" applyFont="1" applyFill="1" applyBorder="1" applyAlignment="1">
      <alignment horizontal="center" vertical="center"/>
    </xf>
    <xf numFmtId="8" fontId="27" fillId="0" borderId="4" xfId="4" applyNumberFormat="1" applyFont="1" applyFill="1" applyBorder="1" applyAlignment="1">
      <alignment horizontal="center" vertical="center"/>
    </xf>
    <xf numFmtId="0" fontId="27" fillId="0" borderId="4" xfId="4" applyFont="1" applyFill="1" applyBorder="1" applyAlignment="1">
      <alignment horizontal="center" vertical="center"/>
    </xf>
  </cellXfs>
  <cellStyles count="7">
    <cellStyle name="Comma 2" xfId="2" xr:uid="{47454B60-3D26-48F8-8725-5C91953CF929}"/>
    <cellStyle name="Currency 2" xfId="5" xr:uid="{EE873C77-E16D-49F6-AF23-C148063604C2}"/>
    <cellStyle name="Heading 2" xfId="6" builtinId="17"/>
    <cellStyle name="Normal" xfId="0" builtinId="0"/>
    <cellStyle name="Normal 2" xfId="1" xr:uid="{921F31C4-E6EF-45F9-850B-968D4CFA6CDB}"/>
    <cellStyle name="Normal 3" xfId="4" xr:uid="{3707900F-2C92-4AD7-9F3C-635F9698EFE1}"/>
    <cellStyle name="Percent 2" xfId="3" xr:uid="{201CA10F-62B9-4C4A-BA51-FEA038B2B2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demy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demy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demy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demy.co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demy.com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demy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2257426</xdr:colOff>
      <xdr:row>14</xdr:row>
      <xdr:rowOff>57150</xdr:rowOff>
    </xdr:from>
    <xdr:to>
      <xdr:col>4</xdr:col>
      <xdr:colOff>678656</xdr:colOff>
      <xdr:row>16</xdr:row>
      <xdr:rowOff>152400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648E0B-D75E-3A16-92D0-E13F18631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6" y="3790950"/>
          <a:ext cx="1945480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2381249</xdr:colOff>
      <xdr:row>22</xdr:row>
      <xdr:rowOff>9525</xdr:rowOff>
    </xdr:from>
    <xdr:to>
      <xdr:col>4</xdr:col>
      <xdr:colOff>763590</xdr:colOff>
      <xdr:row>24</xdr:row>
      <xdr:rowOff>8197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F95555-D3D8-58EB-73E2-104377BB3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299" y="5334000"/>
          <a:ext cx="1906591" cy="5320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249581</xdr:colOff>
      <xdr:row>22</xdr:row>
      <xdr:rowOff>47625</xdr:rowOff>
    </xdr:from>
    <xdr:to>
      <xdr:col>4</xdr:col>
      <xdr:colOff>743293</xdr:colOff>
      <xdr:row>24</xdr:row>
      <xdr:rowOff>76200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359F1C-B820-661F-6264-BEADD8BF6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8556" y="5391150"/>
          <a:ext cx="1570037" cy="438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18</xdr:row>
      <xdr:rowOff>47625</xdr:rowOff>
    </xdr:from>
    <xdr:to>
      <xdr:col>5</xdr:col>
      <xdr:colOff>343</xdr:colOff>
      <xdr:row>19</xdr:row>
      <xdr:rowOff>96232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B681D3-2DC3-83AD-89D2-12D58F519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4486275"/>
          <a:ext cx="1505293" cy="4200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18</xdr:row>
      <xdr:rowOff>19050</xdr:rowOff>
    </xdr:from>
    <xdr:to>
      <xdr:col>5</xdr:col>
      <xdr:colOff>9868</xdr:colOff>
      <xdr:row>19</xdr:row>
      <xdr:rowOff>88922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39F58E-A4CB-4867-747A-2439200EB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4486275"/>
          <a:ext cx="1581493" cy="4413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560731</xdr:colOff>
      <xdr:row>22</xdr:row>
      <xdr:rowOff>57150</xdr:rowOff>
    </xdr:from>
    <xdr:to>
      <xdr:col>5</xdr:col>
      <xdr:colOff>9868</xdr:colOff>
      <xdr:row>23</xdr:row>
      <xdr:rowOff>47625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D4D2D9-EAC3-CF64-26AF-2EE9662C6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9706" y="5381625"/>
          <a:ext cx="1296987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EF0E8-812B-4994-9647-C4CE884257DB}">
  <dimension ref="B1:I17"/>
  <sheetViews>
    <sheetView showGridLines="0" tabSelected="1" workbookViewId="0">
      <selection activeCell="B2" sqref="B2:E2"/>
    </sheetView>
  </sheetViews>
  <sheetFormatPr defaultRowHeight="12.75" x14ac:dyDescent="0.2"/>
  <cols>
    <col min="1" max="1" width="4.28515625" style="1" customWidth="1"/>
    <col min="2" max="2" width="7.42578125" style="1" customWidth="1"/>
    <col min="3" max="3" width="36.7109375" style="1" customWidth="1"/>
    <col min="4" max="4" width="16.140625" style="1" customWidth="1"/>
    <col min="5" max="5" width="10.42578125" style="1" customWidth="1"/>
    <col min="6" max="6" width="4.28515625" style="1" customWidth="1"/>
    <col min="7" max="16384" width="9.140625" style="1"/>
  </cols>
  <sheetData>
    <row r="1" spans="2:9" ht="20.100000000000001" customHeight="1" x14ac:dyDescent="0.2"/>
    <row r="2" spans="2:9" ht="51" customHeight="1" thickBot="1" x14ac:dyDescent="0.25">
      <c r="B2" s="43" t="s">
        <v>24</v>
      </c>
      <c r="C2" s="43"/>
      <c r="D2" s="43"/>
      <c r="E2" s="43"/>
    </row>
    <row r="3" spans="2:9" s="2" customFormat="1" x14ac:dyDescent="0.25">
      <c r="B3" s="4"/>
      <c r="C3" s="4"/>
      <c r="D3" s="4"/>
      <c r="E3" s="4"/>
    </row>
    <row r="4" spans="2:9" s="2" customFormat="1" ht="22.5" customHeight="1" x14ac:dyDescent="0.25">
      <c r="B4" s="4"/>
      <c r="C4" s="18" t="s">
        <v>17</v>
      </c>
      <c r="D4" s="12">
        <v>100000</v>
      </c>
      <c r="E4" s="4"/>
    </row>
    <row r="5" spans="2:9" s="2" customFormat="1" ht="15.75" x14ac:dyDescent="0.25">
      <c r="B5" s="4"/>
      <c r="C5" s="5"/>
      <c r="D5" s="6"/>
      <c r="E5" s="4"/>
    </row>
    <row r="6" spans="2:9" s="2" customFormat="1" ht="22.5" customHeight="1" x14ac:dyDescent="0.25">
      <c r="B6" s="4"/>
      <c r="C6" s="18" t="s">
        <v>0</v>
      </c>
      <c r="D6" s="13">
        <v>0.05</v>
      </c>
      <c r="E6" s="4"/>
    </row>
    <row r="7" spans="2:9" s="2" customFormat="1" ht="15.75" x14ac:dyDescent="0.25">
      <c r="B7" s="4"/>
      <c r="C7" s="5"/>
      <c r="D7" s="6"/>
      <c r="E7" s="4"/>
    </row>
    <row r="8" spans="2:9" s="2" customFormat="1" ht="22.5" customHeight="1" x14ac:dyDescent="0.25">
      <c r="B8" s="4"/>
      <c r="C8" s="18" t="s">
        <v>1</v>
      </c>
      <c r="D8" s="14">
        <f>D6/365</f>
        <v>1.3698630136986303E-4</v>
      </c>
      <c r="E8" s="19"/>
    </row>
    <row r="9" spans="2:9" s="2" customFormat="1" ht="15.75" x14ac:dyDescent="0.25">
      <c r="B9" s="4"/>
      <c r="C9" s="5"/>
      <c r="D9" s="6"/>
      <c r="E9" s="4"/>
      <c r="I9" s="3"/>
    </row>
    <row r="10" spans="2:9" s="2" customFormat="1" ht="22.5" customHeight="1" x14ac:dyDescent="0.25">
      <c r="B10" s="4"/>
      <c r="C10" s="18" t="s">
        <v>2</v>
      </c>
      <c r="D10" s="15">
        <v>45</v>
      </c>
      <c r="E10" s="20" t="s">
        <v>3</v>
      </c>
    </row>
    <row r="11" spans="2:9" s="2" customFormat="1" ht="15.75" x14ac:dyDescent="0.25">
      <c r="B11" s="4"/>
      <c r="C11" s="7"/>
      <c r="D11" s="8"/>
      <c r="E11" s="4"/>
    </row>
    <row r="12" spans="2:9" s="2" customFormat="1" ht="22.5" customHeight="1" x14ac:dyDescent="0.25">
      <c r="B12" s="4"/>
      <c r="C12" s="16" t="s">
        <v>14</v>
      </c>
      <c r="D12" s="17">
        <f>D4*D8*D10</f>
        <v>616.43835616438366</v>
      </c>
      <c r="E12" s="4"/>
    </row>
    <row r="13" spans="2:9" s="2" customFormat="1" ht="22.5" customHeight="1" x14ac:dyDescent="0.25">
      <c r="B13" s="4"/>
      <c r="C13" s="9"/>
      <c r="D13" s="10"/>
      <c r="E13" s="4"/>
    </row>
    <row r="14" spans="2:9" s="2" customFormat="1" x14ac:dyDescent="0.25">
      <c r="B14" s="44" t="s">
        <v>5</v>
      </c>
      <c r="C14" s="44"/>
      <c r="D14" s="11"/>
      <c r="E14" s="11"/>
    </row>
    <row r="15" spans="2:9" ht="20.100000000000001" customHeight="1" x14ac:dyDescent="0.2"/>
    <row r="17" ht="20.100000000000001" customHeight="1" x14ac:dyDescent="0.2"/>
  </sheetData>
  <mergeCells count="2">
    <mergeCell ref="B2:E2"/>
    <mergeCell ref="B14:C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FFE43-939C-49AE-9890-3C71BFFC7526}">
  <dimension ref="B1:G23"/>
  <sheetViews>
    <sheetView showGridLines="0" workbookViewId="0">
      <selection activeCell="B2" sqref="B2:E2"/>
    </sheetView>
  </sheetViews>
  <sheetFormatPr defaultRowHeight="12.75" x14ac:dyDescent="0.2"/>
  <cols>
    <col min="1" max="1" width="4.28515625" style="21" customWidth="1"/>
    <col min="2" max="2" width="7.42578125" style="21" customWidth="1"/>
    <col min="3" max="3" width="36.7109375" style="21" customWidth="1"/>
    <col min="4" max="4" width="16.140625" style="21" customWidth="1"/>
    <col min="5" max="5" width="11.5703125" style="21" customWidth="1"/>
    <col min="6" max="6" width="4.28515625" style="21" customWidth="1"/>
    <col min="7" max="7" width="41.85546875" style="21" customWidth="1"/>
    <col min="8" max="16384" width="9.140625" style="21"/>
  </cols>
  <sheetData>
    <row r="1" spans="2:5" ht="20.100000000000001" customHeight="1" x14ac:dyDescent="0.2"/>
    <row r="2" spans="2:5" ht="50.25" customHeight="1" thickBot="1" x14ac:dyDescent="0.25">
      <c r="B2" s="43" t="s">
        <v>20</v>
      </c>
      <c r="C2" s="43"/>
      <c r="D2" s="43"/>
      <c r="E2" s="43"/>
    </row>
    <row r="3" spans="2:5" s="22" customFormat="1" x14ac:dyDescent="0.25">
      <c r="B3" s="24"/>
      <c r="C3" s="24"/>
      <c r="D3" s="24"/>
      <c r="E3" s="24"/>
    </row>
    <row r="4" spans="2:5" s="22" customFormat="1" ht="22.5" customHeight="1" x14ac:dyDescent="0.25">
      <c r="B4" s="24"/>
      <c r="C4" s="36" t="s">
        <v>6</v>
      </c>
      <c r="D4" s="37">
        <v>44562</v>
      </c>
      <c r="E4" s="24"/>
    </row>
    <row r="5" spans="2:5" s="22" customFormat="1" ht="15.75" x14ac:dyDescent="0.25">
      <c r="B5" s="24"/>
      <c r="C5" s="36"/>
      <c r="D5" s="26"/>
      <c r="E5" s="24"/>
    </row>
    <row r="6" spans="2:5" s="22" customFormat="1" ht="22.5" customHeight="1" x14ac:dyDescent="0.25">
      <c r="B6" s="24"/>
      <c r="C6" s="36" t="s">
        <v>7</v>
      </c>
      <c r="D6" s="37">
        <v>44593</v>
      </c>
      <c r="E6" s="24"/>
    </row>
    <row r="7" spans="2:5" s="22" customFormat="1" ht="15.75" x14ac:dyDescent="0.25">
      <c r="B7" s="24"/>
      <c r="C7" s="36"/>
      <c r="D7" s="26"/>
      <c r="E7" s="24"/>
    </row>
    <row r="8" spans="2:5" s="22" customFormat="1" ht="15.75" x14ac:dyDescent="0.25">
      <c r="B8" s="24"/>
      <c r="C8" s="36" t="s">
        <v>8</v>
      </c>
      <c r="D8" s="37">
        <v>44896</v>
      </c>
      <c r="E8" s="24"/>
    </row>
    <row r="9" spans="2:5" s="22" customFormat="1" ht="15.75" x14ac:dyDescent="0.25">
      <c r="B9" s="24"/>
      <c r="C9" s="36"/>
      <c r="D9" s="26"/>
      <c r="E9" s="24"/>
    </row>
    <row r="10" spans="2:5" s="22" customFormat="1" ht="15.75" x14ac:dyDescent="0.25">
      <c r="B10" s="24"/>
      <c r="C10" s="36" t="s">
        <v>9</v>
      </c>
      <c r="D10" s="38">
        <v>0.05</v>
      </c>
      <c r="E10" s="24"/>
    </row>
    <row r="11" spans="2:5" s="22" customFormat="1" ht="15.75" x14ac:dyDescent="0.25">
      <c r="B11" s="24"/>
      <c r="C11" s="36"/>
      <c r="D11" s="26"/>
      <c r="E11" s="24"/>
    </row>
    <row r="12" spans="2:5" s="22" customFormat="1" ht="22.5" customHeight="1" x14ac:dyDescent="0.25">
      <c r="B12" s="24"/>
      <c r="C12" s="36" t="s">
        <v>10</v>
      </c>
      <c r="D12" s="39">
        <v>100000</v>
      </c>
      <c r="E12" s="27"/>
    </row>
    <row r="13" spans="2:5" s="22" customFormat="1" ht="15.75" x14ac:dyDescent="0.25">
      <c r="B13" s="24"/>
      <c r="C13" s="36"/>
      <c r="D13" s="26"/>
      <c r="E13" s="24"/>
    </row>
    <row r="14" spans="2:5" s="22" customFormat="1" ht="15.75" x14ac:dyDescent="0.25">
      <c r="B14" s="24"/>
      <c r="C14" s="36" t="s">
        <v>11</v>
      </c>
      <c r="D14" s="40">
        <v>1</v>
      </c>
      <c r="E14" s="24"/>
    </row>
    <row r="15" spans="2:5" s="22" customFormat="1" ht="15.75" x14ac:dyDescent="0.25">
      <c r="B15" s="24"/>
      <c r="C15" s="36"/>
      <c r="D15" s="26"/>
      <c r="E15" s="24"/>
    </row>
    <row r="16" spans="2:5" s="22" customFormat="1" ht="15.75" x14ac:dyDescent="0.25">
      <c r="B16" s="24"/>
      <c r="C16" s="36" t="s">
        <v>12</v>
      </c>
      <c r="D16" s="40">
        <v>0</v>
      </c>
      <c r="E16" s="24"/>
    </row>
    <row r="17" spans="2:7" s="22" customFormat="1" ht="15.75" x14ac:dyDescent="0.25">
      <c r="B17" s="24"/>
      <c r="C17" s="36"/>
      <c r="D17" s="26"/>
      <c r="E17" s="24"/>
    </row>
    <row r="18" spans="2:7" s="22" customFormat="1" ht="22.5" customHeight="1" x14ac:dyDescent="0.2">
      <c r="B18" s="24"/>
      <c r="C18" s="36" t="s">
        <v>13</v>
      </c>
      <c r="D18" s="40">
        <v>0</v>
      </c>
      <c r="E18" s="28"/>
      <c r="G18" s="23"/>
    </row>
    <row r="19" spans="2:7" s="22" customFormat="1" ht="15.75" x14ac:dyDescent="0.25">
      <c r="B19" s="24"/>
      <c r="C19" s="29"/>
      <c r="D19" s="30"/>
      <c r="E19" s="24"/>
    </row>
    <row r="20" spans="2:7" s="22" customFormat="1" ht="22.5" customHeight="1" x14ac:dyDescent="0.25">
      <c r="B20" s="24"/>
      <c r="C20" s="34" t="s">
        <v>14</v>
      </c>
      <c r="D20" s="35">
        <f>ACCRINT(D4,D6,D8,D10,D12,D14,D16,D18)</f>
        <v>4583.333333333333</v>
      </c>
      <c r="E20" s="24"/>
    </row>
    <row r="21" spans="2:7" s="22" customFormat="1" ht="22.5" customHeight="1" x14ac:dyDescent="0.25">
      <c r="B21" s="24"/>
      <c r="C21" s="31"/>
      <c r="D21" s="32"/>
      <c r="E21" s="24"/>
    </row>
    <row r="22" spans="2:7" s="22" customFormat="1" x14ac:dyDescent="0.25">
      <c r="B22" s="45" t="s">
        <v>5</v>
      </c>
      <c r="C22" s="45"/>
      <c r="D22" s="33"/>
      <c r="E22" s="33"/>
    </row>
    <row r="23" spans="2:7" ht="29.25" customHeight="1" x14ac:dyDescent="0.2"/>
  </sheetData>
  <mergeCells count="2">
    <mergeCell ref="B2:E2"/>
    <mergeCell ref="B22:C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3A29D-BA43-4516-A57D-2B5D4BF123E7}">
  <dimension ref="B1:G23"/>
  <sheetViews>
    <sheetView showGridLines="0" workbookViewId="0">
      <selection activeCell="B2" sqref="B2:E2"/>
    </sheetView>
  </sheetViews>
  <sheetFormatPr defaultRowHeight="12.75" x14ac:dyDescent="0.2"/>
  <cols>
    <col min="1" max="1" width="4.28515625" style="21" customWidth="1"/>
    <col min="2" max="2" width="7.42578125" style="21" customWidth="1"/>
    <col min="3" max="3" width="36.7109375" style="21" customWidth="1"/>
    <col min="4" max="4" width="16.140625" style="21" customWidth="1"/>
    <col min="5" max="5" width="11.5703125" style="21" customWidth="1"/>
    <col min="6" max="6" width="4.28515625" style="21" customWidth="1"/>
    <col min="7" max="7" width="41.85546875" style="21" customWidth="1"/>
    <col min="8" max="16384" width="9.140625" style="21"/>
  </cols>
  <sheetData>
    <row r="1" spans="2:5" ht="20.100000000000001" customHeight="1" x14ac:dyDescent="0.2"/>
    <row r="2" spans="2:5" ht="50.25" customHeight="1" thickBot="1" x14ac:dyDescent="0.25">
      <c r="B2" s="43" t="s">
        <v>21</v>
      </c>
      <c r="C2" s="43"/>
      <c r="D2" s="43"/>
      <c r="E2" s="43"/>
    </row>
    <row r="3" spans="2:5" s="22" customFormat="1" x14ac:dyDescent="0.25">
      <c r="B3" s="24"/>
      <c r="C3" s="24"/>
      <c r="D3" s="24"/>
      <c r="E3" s="24"/>
    </row>
    <row r="4" spans="2:5" s="22" customFormat="1" ht="22.5" customHeight="1" x14ac:dyDescent="0.25">
      <c r="B4" s="24"/>
      <c r="C4" s="36" t="s">
        <v>6</v>
      </c>
      <c r="D4" s="37">
        <v>44562</v>
      </c>
      <c r="E4" s="24"/>
    </row>
    <row r="5" spans="2:5" s="22" customFormat="1" ht="15.75" x14ac:dyDescent="0.25">
      <c r="B5" s="24"/>
      <c r="C5" s="36"/>
      <c r="D5" s="26"/>
      <c r="E5" s="24"/>
    </row>
    <row r="6" spans="2:5" s="22" customFormat="1" ht="22.5" customHeight="1" x14ac:dyDescent="0.25">
      <c r="B6" s="24"/>
      <c r="C6" s="36" t="s">
        <v>7</v>
      </c>
      <c r="D6" s="37">
        <v>44593</v>
      </c>
      <c r="E6" s="24"/>
    </row>
    <row r="7" spans="2:5" s="22" customFormat="1" ht="15.75" x14ac:dyDescent="0.25">
      <c r="B7" s="24"/>
      <c r="C7" s="36"/>
      <c r="D7" s="26"/>
      <c r="E7" s="24"/>
    </row>
    <row r="8" spans="2:5" s="22" customFormat="1" ht="22.5" customHeight="1" x14ac:dyDescent="0.25">
      <c r="B8" s="24"/>
      <c r="C8" s="36" t="s">
        <v>8</v>
      </c>
      <c r="D8" s="37">
        <v>44896</v>
      </c>
      <c r="E8" s="24"/>
    </row>
    <row r="9" spans="2:5" s="22" customFormat="1" ht="15.75" x14ac:dyDescent="0.25">
      <c r="B9" s="24"/>
      <c r="C9" s="36"/>
      <c r="D9" s="26"/>
      <c r="E9" s="24"/>
    </row>
    <row r="10" spans="2:5" s="22" customFormat="1" ht="21.75" customHeight="1" x14ac:dyDescent="0.25">
      <c r="B10" s="24"/>
      <c r="C10" s="36" t="s">
        <v>9</v>
      </c>
      <c r="D10" s="38">
        <v>0.05</v>
      </c>
      <c r="E10" s="24"/>
    </row>
    <row r="11" spans="2:5" s="22" customFormat="1" ht="15.75" x14ac:dyDescent="0.25">
      <c r="B11" s="24"/>
      <c r="C11" s="36"/>
      <c r="D11" s="26"/>
      <c r="E11" s="24"/>
    </row>
    <row r="12" spans="2:5" s="22" customFormat="1" ht="22.5" customHeight="1" x14ac:dyDescent="0.25">
      <c r="B12" s="24"/>
      <c r="C12" s="36" t="s">
        <v>10</v>
      </c>
      <c r="D12" s="39">
        <v>100000</v>
      </c>
      <c r="E12" s="27"/>
    </row>
    <row r="13" spans="2:5" s="22" customFormat="1" ht="15.75" x14ac:dyDescent="0.25">
      <c r="B13" s="24"/>
      <c r="C13" s="36"/>
      <c r="D13" s="26"/>
      <c r="E13" s="24"/>
    </row>
    <row r="14" spans="2:5" s="22" customFormat="1" ht="15.75" x14ac:dyDescent="0.25">
      <c r="B14" s="24"/>
      <c r="C14" s="36" t="s">
        <v>11</v>
      </c>
      <c r="D14" s="40">
        <v>1</v>
      </c>
      <c r="E14" s="24"/>
    </row>
    <row r="15" spans="2:5" s="22" customFormat="1" ht="15.75" x14ac:dyDescent="0.25">
      <c r="B15" s="24"/>
      <c r="C15" s="36"/>
      <c r="D15" s="26"/>
      <c r="E15" s="24"/>
    </row>
    <row r="16" spans="2:5" s="22" customFormat="1" ht="15.75" x14ac:dyDescent="0.25">
      <c r="B16" s="24"/>
      <c r="C16" s="36" t="s">
        <v>12</v>
      </c>
      <c r="D16" s="40">
        <v>0</v>
      </c>
      <c r="E16" s="24"/>
    </row>
    <row r="17" spans="2:7" s="22" customFormat="1" ht="15.75" x14ac:dyDescent="0.25">
      <c r="B17" s="24"/>
      <c r="C17" s="36"/>
      <c r="D17" s="26"/>
      <c r="E17" s="24"/>
    </row>
    <row r="18" spans="2:7" s="22" customFormat="1" ht="18.75" customHeight="1" x14ac:dyDescent="0.2">
      <c r="B18" s="24"/>
      <c r="C18" s="36" t="s">
        <v>13</v>
      </c>
      <c r="D18" s="40">
        <v>0</v>
      </c>
      <c r="E18" s="28"/>
      <c r="G18" s="23"/>
    </row>
    <row r="19" spans="2:7" s="22" customFormat="1" ht="15.75" x14ac:dyDescent="0.25">
      <c r="B19" s="24"/>
      <c r="C19" s="29"/>
      <c r="D19" s="30"/>
      <c r="E19" s="24"/>
    </row>
    <row r="20" spans="2:7" s="22" customFormat="1" ht="22.5" customHeight="1" x14ac:dyDescent="0.25">
      <c r="B20" s="24"/>
      <c r="C20" s="34" t="s">
        <v>14</v>
      </c>
      <c r="D20" s="35">
        <f>ACCRINT(DATE(YEAR(D4),MONTH(D4),DAY(D4)),DATE(2022,2,1),DATE(2022,12,1),D10,D12,D14,D16,D18)</f>
        <v>4583.333333333333</v>
      </c>
      <c r="E20" s="24"/>
    </row>
    <row r="21" spans="2:7" s="22" customFormat="1" ht="15" customHeight="1" x14ac:dyDescent="0.25">
      <c r="B21" s="24"/>
      <c r="C21" s="31"/>
      <c r="D21" s="32"/>
      <c r="E21" s="24"/>
    </row>
    <row r="22" spans="2:7" s="22" customFormat="1" x14ac:dyDescent="0.25">
      <c r="B22" s="45" t="s">
        <v>5</v>
      </c>
      <c r="C22" s="45"/>
      <c r="D22" s="33"/>
      <c r="E22" s="33"/>
    </row>
    <row r="23" spans="2:7" ht="20.100000000000001" customHeight="1" x14ac:dyDescent="0.2"/>
  </sheetData>
  <mergeCells count="2">
    <mergeCell ref="B2:E2"/>
    <mergeCell ref="B22:C2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6E5F0-95BF-4615-80A1-C6158FCF72D7}">
  <dimension ref="B1:G19"/>
  <sheetViews>
    <sheetView showGridLines="0" workbookViewId="0">
      <selection activeCell="B2" sqref="B2:E2"/>
    </sheetView>
  </sheetViews>
  <sheetFormatPr defaultRowHeight="12.75" x14ac:dyDescent="0.2"/>
  <cols>
    <col min="1" max="1" width="4.28515625" style="21" customWidth="1"/>
    <col min="2" max="2" width="7.42578125" style="21" customWidth="1"/>
    <col min="3" max="3" width="36.7109375" style="21" customWidth="1"/>
    <col min="4" max="4" width="16.140625" style="21" customWidth="1"/>
    <col min="5" max="5" width="11.5703125" style="21" customWidth="1"/>
    <col min="6" max="6" width="4.28515625" style="21" customWidth="1"/>
    <col min="7" max="7" width="12.28515625" style="21" bestFit="1" customWidth="1"/>
    <col min="8" max="16384" width="9.140625" style="21"/>
  </cols>
  <sheetData>
    <row r="1" spans="2:5" ht="20.100000000000001" customHeight="1" x14ac:dyDescent="0.2"/>
    <row r="2" spans="2:5" ht="50.25" customHeight="1" thickBot="1" x14ac:dyDescent="0.25">
      <c r="B2" s="46" t="s">
        <v>22</v>
      </c>
      <c r="C2" s="46"/>
      <c r="D2" s="46"/>
      <c r="E2" s="46"/>
    </row>
    <row r="3" spans="2:5" s="22" customFormat="1" x14ac:dyDescent="0.25">
      <c r="B3" s="24"/>
      <c r="C3" s="24"/>
      <c r="D3" s="24"/>
      <c r="E3" s="24"/>
    </row>
    <row r="4" spans="2:5" s="22" customFormat="1" ht="22.5" customHeight="1" x14ac:dyDescent="0.25">
      <c r="B4" s="24"/>
      <c r="C4" s="36" t="s">
        <v>6</v>
      </c>
      <c r="D4" s="37">
        <v>44562</v>
      </c>
      <c r="E4" s="24"/>
    </row>
    <row r="5" spans="2:5" s="22" customFormat="1" ht="15.75" x14ac:dyDescent="0.25">
      <c r="B5" s="24"/>
      <c r="C5" s="25"/>
      <c r="D5" s="26"/>
      <c r="E5" s="24"/>
    </row>
    <row r="6" spans="2:5" s="22" customFormat="1" ht="22.5" customHeight="1" x14ac:dyDescent="0.25">
      <c r="B6" s="24"/>
      <c r="C6" s="36" t="s">
        <v>15</v>
      </c>
      <c r="D6" s="37">
        <v>44896</v>
      </c>
      <c r="E6" s="24"/>
    </row>
    <row r="7" spans="2:5" s="22" customFormat="1" ht="15.75" x14ac:dyDescent="0.25">
      <c r="B7" s="24"/>
      <c r="C7" s="25"/>
      <c r="D7" s="26"/>
      <c r="E7" s="24"/>
    </row>
    <row r="8" spans="2:5" s="22" customFormat="1" ht="15.75" x14ac:dyDescent="0.25">
      <c r="B8" s="24"/>
      <c r="C8" s="36" t="s">
        <v>8</v>
      </c>
      <c r="D8" s="37">
        <v>44927</v>
      </c>
      <c r="E8" s="24"/>
    </row>
    <row r="9" spans="2:5" s="22" customFormat="1" ht="15.75" x14ac:dyDescent="0.25">
      <c r="B9" s="24"/>
      <c r="C9" s="25"/>
      <c r="D9" s="26"/>
      <c r="E9" s="24"/>
    </row>
    <row r="10" spans="2:5" s="22" customFormat="1" ht="15.75" x14ac:dyDescent="0.25">
      <c r="B10" s="24"/>
      <c r="C10" s="36" t="s">
        <v>10</v>
      </c>
      <c r="D10" s="39">
        <v>100000</v>
      </c>
      <c r="E10" s="24"/>
    </row>
    <row r="11" spans="2:5" s="22" customFormat="1" ht="15.75" x14ac:dyDescent="0.25">
      <c r="B11" s="24"/>
      <c r="C11" s="25"/>
      <c r="D11" s="26"/>
      <c r="E11" s="24"/>
    </row>
    <row r="12" spans="2:5" s="22" customFormat="1" ht="22.5" customHeight="1" x14ac:dyDescent="0.25">
      <c r="B12" s="24"/>
      <c r="C12" s="36" t="s">
        <v>16</v>
      </c>
      <c r="D12" s="38">
        <v>0.05</v>
      </c>
      <c r="E12" s="27"/>
    </row>
    <row r="13" spans="2:5" s="22" customFormat="1" ht="15.75" x14ac:dyDescent="0.25">
      <c r="B13" s="24"/>
      <c r="C13" s="25"/>
      <c r="D13" s="26"/>
      <c r="E13" s="24"/>
    </row>
    <row r="14" spans="2:5" s="22" customFormat="1" ht="15.75" x14ac:dyDescent="0.2">
      <c r="B14" s="24"/>
      <c r="C14" s="36" t="s">
        <v>1</v>
      </c>
      <c r="D14" s="41">
        <f>D12/365</f>
        <v>1.3698630136986303E-4</v>
      </c>
      <c r="E14" s="42"/>
    </row>
    <row r="15" spans="2:5" s="22" customFormat="1" ht="15.75" x14ac:dyDescent="0.25">
      <c r="B15" s="24"/>
      <c r="C15" s="29"/>
      <c r="D15" s="30"/>
      <c r="E15" s="24"/>
    </row>
    <row r="16" spans="2:5" s="22" customFormat="1" ht="22.5" customHeight="1" x14ac:dyDescent="0.25">
      <c r="B16" s="24"/>
      <c r="C16" s="34" t="s">
        <v>14</v>
      </c>
      <c r="D16" s="35">
        <f>DAYS360(D6,D8,FALSE)*D10*D14</f>
        <v>410.95890410958907</v>
      </c>
      <c r="E16" s="24"/>
    </row>
    <row r="17" spans="2:7" s="22" customFormat="1" ht="22.5" customHeight="1" x14ac:dyDescent="0.2">
      <c r="B17" s="24"/>
      <c r="C17" s="31"/>
      <c r="D17" s="32"/>
      <c r="E17" s="24"/>
      <c r="G17" s="21"/>
    </row>
    <row r="18" spans="2:7" s="22" customFormat="1" x14ac:dyDescent="0.2">
      <c r="B18" s="45" t="s">
        <v>5</v>
      </c>
      <c r="C18" s="45"/>
      <c r="D18" s="33"/>
      <c r="E18" s="33"/>
      <c r="F18" s="21"/>
      <c r="G18" s="21"/>
    </row>
    <row r="19" spans="2:7" ht="29.25" customHeight="1" x14ac:dyDescent="0.2"/>
  </sheetData>
  <mergeCells count="2">
    <mergeCell ref="B2:E2"/>
    <mergeCell ref="B18:C1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F78A3-8C71-471D-82FC-56D4F445A7B1}">
  <dimension ref="B1:E19"/>
  <sheetViews>
    <sheetView showGridLines="0" workbookViewId="0">
      <selection activeCell="B2" sqref="B2:E2"/>
    </sheetView>
  </sheetViews>
  <sheetFormatPr defaultRowHeight="12.75" x14ac:dyDescent="0.2"/>
  <cols>
    <col min="1" max="1" width="4.28515625" style="21" customWidth="1"/>
    <col min="2" max="2" width="7.42578125" style="21" customWidth="1"/>
    <col min="3" max="3" width="36.7109375" style="21" customWidth="1"/>
    <col min="4" max="4" width="16.140625" style="21" customWidth="1"/>
    <col min="5" max="5" width="11.5703125" style="21" customWidth="1"/>
    <col min="6" max="6" width="4.28515625" style="21" customWidth="1"/>
    <col min="7" max="16384" width="9.140625" style="21"/>
  </cols>
  <sheetData>
    <row r="1" spans="2:5" ht="20.100000000000001" customHeight="1" x14ac:dyDescent="0.2"/>
    <row r="2" spans="2:5" ht="50.25" customHeight="1" thickBot="1" x14ac:dyDescent="0.25">
      <c r="B2" s="46" t="s">
        <v>23</v>
      </c>
      <c r="C2" s="46"/>
      <c r="D2" s="46"/>
      <c r="E2" s="46"/>
    </row>
    <row r="3" spans="2:5" s="22" customFormat="1" x14ac:dyDescent="0.25">
      <c r="B3" s="24"/>
      <c r="C3" s="24"/>
      <c r="D3" s="24"/>
      <c r="E3" s="24"/>
    </row>
    <row r="4" spans="2:5" s="22" customFormat="1" ht="22.5" customHeight="1" x14ac:dyDescent="0.25">
      <c r="B4" s="24"/>
      <c r="C4" s="36" t="s">
        <v>6</v>
      </c>
      <c r="D4" s="37">
        <v>44562</v>
      </c>
      <c r="E4" s="24"/>
    </row>
    <row r="5" spans="2:5" s="22" customFormat="1" ht="15.75" x14ac:dyDescent="0.25">
      <c r="B5" s="24"/>
      <c r="C5" s="25"/>
      <c r="D5" s="26"/>
      <c r="E5" s="24"/>
    </row>
    <row r="6" spans="2:5" s="22" customFormat="1" ht="22.5" customHeight="1" x14ac:dyDescent="0.25">
      <c r="B6" s="24"/>
      <c r="C6" s="36" t="s">
        <v>15</v>
      </c>
      <c r="D6" s="37">
        <v>44896</v>
      </c>
      <c r="E6" s="24"/>
    </row>
    <row r="7" spans="2:5" s="22" customFormat="1" ht="15.75" x14ac:dyDescent="0.25">
      <c r="B7" s="24"/>
      <c r="C7" s="25"/>
      <c r="D7" s="26"/>
      <c r="E7" s="24"/>
    </row>
    <row r="8" spans="2:5" s="22" customFormat="1" ht="15.75" x14ac:dyDescent="0.25">
      <c r="B8" s="24"/>
      <c r="C8" s="36" t="s">
        <v>8</v>
      </c>
      <c r="D8" s="37">
        <v>44927</v>
      </c>
      <c r="E8" s="24"/>
    </row>
    <row r="9" spans="2:5" s="22" customFormat="1" ht="15.75" x14ac:dyDescent="0.25">
      <c r="B9" s="24"/>
      <c r="C9" s="25"/>
      <c r="D9" s="26"/>
      <c r="E9" s="24"/>
    </row>
    <row r="10" spans="2:5" s="22" customFormat="1" ht="15.75" x14ac:dyDescent="0.25">
      <c r="B10" s="24"/>
      <c r="C10" s="36" t="s">
        <v>10</v>
      </c>
      <c r="D10" s="39">
        <v>100000</v>
      </c>
      <c r="E10" s="24"/>
    </row>
    <row r="11" spans="2:5" s="22" customFormat="1" ht="15.75" x14ac:dyDescent="0.25">
      <c r="B11" s="24"/>
      <c r="C11" s="25"/>
      <c r="D11" s="26"/>
      <c r="E11" s="24"/>
    </row>
    <row r="12" spans="2:5" s="22" customFormat="1" ht="22.5" customHeight="1" x14ac:dyDescent="0.25">
      <c r="B12" s="24"/>
      <c r="C12" s="36" t="s">
        <v>16</v>
      </c>
      <c r="D12" s="38">
        <v>0.05</v>
      </c>
      <c r="E12" s="27"/>
    </row>
    <row r="13" spans="2:5" s="22" customFormat="1" ht="15.75" x14ac:dyDescent="0.25">
      <c r="B13" s="24"/>
      <c r="C13" s="25"/>
      <c r="D13" s="26"/>
      <c r="E13" s="24"/>
    </row>
    <row r="14" spans="2:5" s="22" customFormat="1" ht="15.75" x14ac:dyDescent="0.2">
      <c r="B14" s="24"/>
      <c r="C14" s="36" t="s">
        <v>1</v>
      </c>
      <c r="D14" s="41">
        <f>D12/365</f>
        <v>1.3698630136986303E-4</v>
      </c>
      <c r="E14" s="42"/>
    </row>
    <row r="15" spans="2:5" s="22" customFormat="1" ht="15.75" x14ac:dyDescent="0.25">
      <c r="B15" s="24"/>
      <c r="C15" s="29"/>
      <c r="D15" s="30"/>
      <c r="E15" s="24"/>
    </row>
    <row r="16" spans="2:5" s="22" customFormat="1" ht="22.5" customHeight="1" x14ac:dyDescent="0.25">
      <c r="B16" s="24"/>
      <c r="C16" s="34" t="s">
        <v>4</v>
      </c>
      <c r="D16" s="35">
        <f>YEARFRAC(D6,D8,0)*365*D10*D14</f>
        <v>416.66666666666669</v>
      </c>
      <c r="E16" s="24"/>
    </row>
    <row r="17" spans="2:5" s="22" customFormat="1" ht="22.5" customHeight="1" x14ac:dyDescent="0.25">
      <c r="B17" s="24"/>
      <c r="C17" s="31"/>
      <c r="D17" s="32"/>
      <c r="E17" s="24"/>
    </row>
    <row r="18" spans="2:5" s="22" customFormat="1" ht="15" customHeight="1" x14ac:dyDescent="0.25">
      <c r="B18" s="45" t="s">
        <v>5</v>
      </c>
      <c r="C18" s="45"/>
      <c r="D18" s="33"/>
      <c r="E18" s="33"/>
    </row>
    <row r="19" spans="2:5" ht="29.25" customHeight="1" x14ac:dyDescent="0.2"/>
  </sheetData>
  <mergeCells count="2">
    <mergeCell ref="B2:E2"/>
    <mergeCell ref="B18:C1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326D2-131B-45BF-A923-B03C110BB2A7}">
  <dimension ref="B1:G23"/>
  <sheetViews>
    <sheetView showGridLines="0" workbookViewId="0">
      <selection activeCell="B2" sqref="B2:E2"/>
    </sheetView>
  </sheetViews>
  <sheetFormatPr defaultRowHeight="12.75" x14ac:dyDescent="0.2"/>
  <cols>
    <col min="1" max="1" width="4.28515625" style="21" customWidth="1"/>
    <col min="2" max="2" width="7.42578125" style="21" customWidth="1"/>
    <col min="3" max="3" width="36.7109375" style="21" customWidth="1"/>
    <col min="4" max="4" width="16.140625" style="21" customWidth="1"/>
    <col min="5" max="5" width="11.5703125" style="21" customWidth="1"/>
    <col min="6" max="6" width="4.28515625" style="21" customWidth="1"/>
    <col min="7" max="7" width="41.85546875" style="21" customWidth="1"/>
    <col min="8" max="16384" width="9.140625" style="21"/>
  </cols>
  <sheetData>
    <row r="1" spans="2:5" ht="20.100000000000001" customHeight="1" x14ac:dyDescent="0.2"/>
    <row r="2" spans="2:5" ht="50.25" customHeight="1" thickBot="1" x14ac:dyDescent="0.25">
      <c r="B2" s="43" t="s">
        <v>18</v>
      </c>
      <c r="C2" s="43"/>
      <c r="D2" s="43"/>
      <c r="E2" s="43"/>
    </row>
    <row r="3" spans="2:5" s="22" customFormat="1" x14ac:dyDescent="0.25">
      <c r="B3" s="24"/>
      <c r="C3" s="24"/>
      <c r="D3" s="24"/>
      <c r="E3" s="24"/>
    </row>
    <row r="4" spans="2:5" s="22" customFormat="1" ht="22.5" customHeight="1" x14ac:dyDescent="0.25">
      <c r="B4" s="24"/>
      <c r="C4" s="36" t="s">
        <v>19</v>
      </c>
      <c r="D4" s="37">
        <v>44562</v>
      </c>
      <c r="E4" s="24"/>
    </row>
    <row r="5" spans="2:5" s="22" customFormat="1" ht="15.75" x14ac:dyDescent="0.25">
      <c r="B5" s="24"/>
      <c r="C5" s="36"/>
      <c r="D5" s="26"/>
      <c r="E5" s="24"/>
    </row>
    <row r="6" spans="2:5" s="22" customFormat="1" ht="22.5" customHeight="1" x14ac:dyDescent="0.25">
      <c r="B6" s="24"/>
      <c r="C6" s="36" t="s">
        <v>7</v>
      </c>
      <c r="D6" s="37">
        <v>44774</v>
      </c>
      <c r="E6" s="24"/>
    </row>
    <row r="7" spans="2:5" s="22" customFormat="1" ht="15.75" x14ac:dyDescent="0.25">
      <c r="B7" s="24"/>
      <c r="C7" s="36"/>
      <c r="D7" s="26"/>
      <c r="E7" s="24"/>
    </row>
    <row r="8" spans="2:5" s="22" customFormat="1" ht="15.75" x14ac:dyDescent="0.25">
      <c r="B8" s="24"/>
      <c r="C8" s="36" t="s">
        <v>8</v>
      </c>
      <c r="D8" s="37">
        <v>44927</v>
      </c>
      <c r="E8" s="24"/>
    </row>
    <row r="9" spans="2:5" s="22" customFormat="1" ht="15.75" x14ac:dyDescent="0.25">
      <c r="B9" s="24"/>
      <c r="C9" s="36"/>
      <c r="D9" s="26"/>
      <c r="E9" s="24"/>
    </row>
    <row r="10" spans="2:5" s="22" customFormat="1" ht="15.75" x14ac:dyDescent="0.25">
      <c r="B10" s="24"/>
      <c r="C10" s="36" t="s">
        <v>9</v>
      </c>
      <c r="D10" s="38">
        <v>0.05</v>
      </c>
      <c r="E10" s="24"/>
    </row>
    <row r="11" spans="2:5" s="22" customFormat="1" ht="15.75" x14ac:dyDescent="0.25">
      <c r="B11" s="24"/>
      <c r="C11" s="36"/>
      <c r="D11" s="26"/>
      <c r="E11" s="24"/>
    </row>
    <row r="12" spans="2:5" s="22" customFormat="1" ht="22.5" customHeight="1" x14ac:dyDescent="0.25">
      <c r="B12" s="24"/>
      <c r="C12" s="36" t="s">
        <v>10</v>
      </c>
      <c r="D12" s="39">
        <v>100000</v>
      </c>
      <c r="E12" s="27"/>
    </row>
    <row r="13" spans="2:5" s="22" customFormat="1" ht="15.75" x14ac:dyDescent="0.25">
      <c r="B13" s="24"/>
      <c r="C13" s="36"/>
      <c r="D13" s="26"/>
      <c r="E13" s="24"/>
    </row>
    <row r="14" spans="2:5" s="22" customFormat="1" ht="15.75" x14ac:dyDescent="0.25">
      <c r="B14" s="24"/>
      <c r="C14" s="36" t="s">
        <v>11</v>
      </c>
      <c r="D14" s="40">
        <v>2</v>
      </c>
      <c r="E14" s="24"/>
    </row>
    <row r="15" spans="2:5" s="22" customFormat="1" ht="15.75" x14ac:dyDescent="0.25">
      <c r="B15" s="24"/>
      <c r="C15" s="36"/>
      <c r="D15" s="26"/>
      <c r="E15" s="24"/>
    </row>
    <row r="16" spans="2:5" s="22" customFormat="1" ht="15.75" x14ac:dyDescent="0.25">
      <c r="B16" s="24"/>
      <c r="C16" s="36" t="s">
        <v>12</v>
      </c>
      <c r="D16" s="40">
        <v>1</v>
      </c>
      <c r="E16" s="24"/>
    </row>
    <row r="17" spans="2:7" s="22" customFormat="1" ht="15.75" x14ac:dyDescent="0.25">
      <c r="B17" s="24"/>
      <c r="C17" s="36"/>
      <c r="D17" s="26"/>
      <c r="E17" s="24"/>
    </row>
    <row r="18" spans="2:7" s="22" customFormat="1" ht="22.5" customHeight="1" x14ac:dyDescent="0.2">
      <c r="B18" s="24"/>
      <c r="C18" s="36" t="s">
        <v>13</v>
      </c>
      <c r="D18" s="40">
        <v>0</v>
      </c>
      <c r="E18" s="28"/>
      <c r="G18" s="23"/>
    </row>
    <row r="19" spans="2:7" s="22" customFormat="1" ht="15.75" x14ac:dyDescent="0.25">
      <c r="B19" s="24"/>
      <c r="C19" s="29"/>
      <c r="D19" s="30"/>
      <c r="E19" s="24"/>
    </row>
    <row r="20" spans="2:7" s="22" customFormat="1" ht="22.5" customHeight="1" x14ac:dyDescent="0.25">
      <c r="B20" s="24"/>
      <c r="C20" s="34" t="s">
        <v>14</v>
      </c>
      <c r="D20" s="35">
        <f>ACCRINT(D4,D6,D8,D10,D12,D14,D16,D18)</f>
        <v>5034.4553206822011</v>
      </c>
      <c r="E20" s="24"/>
    </row>
    <row r="21" spans="2:7" s="22" customFormat="1" ht="22.5" customHeight="1" x14ac:dyDescent="0.25">
      <c r="B21" s="24"/>
      <c r="C21" s="31"/>
      <c r="D21" s="32"/>
      <c r="E21" s="24"/>
    </row>
    <row r="22" spans="2:7" s="22" customFormat="1" x14ac:dyDescent="0.25">
      <c r="B22" s="45" t="s">
        <v>5</v>
      </c>
      <c r="C22" s="45"/>
      <c r="D22" s="33"/>
      <c r="E22" s="33"/>
    </row>
    <row r="23" spans="2:7" ht="29.25" customHeight="1" x14ac:dyDescent="0.2"/>
  </sheetData>
  <mergeCells count="2">
    <mergeCell ref="B2:E2"/>
    <mergeCell ref="B22:C2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39677-C198-4D0C-8D58-1748E08AE321}">
  <dimension ref="B2:E10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49" customWidth="1"/>
    <col min="2" max="2" width="29.28515625" style="49" bestFit="1" customWidth="1"/>
    <col min="3" max="3" width="25.28515625" style="49" customWidth="1"/>
    <col min="4" max="4" width="4.28515625" style="49" customWidth="1"/>
    <col min="5" max="5" width="10.42578125" style="49" customWidth="1"/>
    <col min="6" max="6" width="4.28515625" style="49" customWidth="1"/>
    <col min="7" max="16384" width="9.140625" style="49"/>
  </cols>
  <sheetData>
    <row r="2" spans="2:5" ht="20.100000000000001" customHeight="1" thickBot="1" x14ac:dyDescent="0.3">
      <c r="B2" s="47" t="s">
        <v>25</v>
      </c>
      <c r="C2" s="47"/>
      <c r="D2" s="48"/>
      <c r="E2" s="48"/>
    </row>
    <row r="3" spans="2:5" s="50" customFormat="1" ht="20.100000000000001" customHeight="1" thickTop="1" x14ac:dyDescent="0.25">
      <c r="B3" s="51"/>
      <c r="C3" s="51"/>
      <c r="D3" s="51"/>
      <c r="E3" s="51"/>
    </row>
    <row r="4" spans="2:5" s="50" customFormat="1" ht="20.100000000000001" customHeight="1" x14ac:dyDescent="0.25">
      <c r="B4" s="63" t="s">
        <v>17</v>
      </c>
      <c r="C4" s="53">
        <v>100000</v>
      </c>
      <c r="E4" s="51"/>
    </row>
    <row r="5" spans="2:5" s="50" customFormat="1" ht="20.100000000000001" customHeight="1" x14ac:dyDescent="0.25">
      <c r="B5" s="63" t="s">
        <v>0</v>
      </c>
      <c r="C5" s="54">
        <v>0.05</v>
      </c>
      <c r="E5" s="51"/>
    </row>
    <row r="6" spans="2:5" s="50" customFormat="1" ht="20.100000000000001" customHeight="1" x14ac:dyDescent="0.25">
      <c r="B6" s="63" t="s">
        <v>1</v>
      </c>
      <c r="C6" s="55">
        <f>C5/365</f>
        <v>1.3698630136986303E-4</v>
      </c>
      <c r="E6" s="56"/>
    </row>
    <row r="7" spans="2:5" s="50" customFormat="1" ht="20.100000000000001" customHeight="1" x14ac:dyDescent="0.25">
      <c r="B7" s="63" t="s">
        <v>2</v>
      </c>
      <c r="C7" s="52">
        <v>45</v>
      </c>
      <c r="D7" s="57"/>
    </row>
    <row r="8" spans="2:5" s="50" customFormat="1" ht="20.100000000000001" customHeight="1" x14ac:dyDescent="0.25">
      <c r="B8" s="63" t="s">
        <v>14</v>
      </c>
      <c r="C8" s="62"/>
      <c r="D8" s="51"/>
      <c r="E8" s="51"/>
    </row>
    <row r="9" spans="2:5" s="50" customFormat="1" ht="20.100000000000001" customHeight="1" x14ac:dyDescent="0.25">
      <c r="B9" s="51"/>
      <c r="C9" s="58" t="s">
        <v>14</v>
      </c>
      <c r="D9" s="59">
        <f>C4*C6*C7</f>
        <v>616.43835616438366</v>
      </c>
      <c r="E9" s="51"/>
    </row>
    <row r="10" spans="2:5" s="50" customFormat="1" ht="20.100000000000001" customHeight="1" x14ac:dyDescent="0.25">
      <c r="B10" s="51"/>
      <c r="C10" s="60"/>
      <c r="D10" s="61"/>
      <c r="E10" s="51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77206-1A9C-4DE7-8798-B18B6E768CF0}">
  <dimension ref="B2:G12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64" customWidth="1"/>
    <col min="2" max="2" width="28" style="64" customWidth="1"/>
    <col min="3" max="3" width="23.85546875" style="64" customWidth="1"/>
    <col min="4" max="4" width="4.28515625" style="64" customWidth="1"/>
    <col min="5" max="5" width="11.5703125" style="64" customWidth="1"/>
    <col min="6" max="6" width="4.28515625" style="64" customWidth="1"/>
    <col min="7" max="7" width="41.85546875" style="64" customWidth="1"/>
    <col min="8" max="16384" width="9.140625" style="64"/>
  </cols>
  <sheetData>
    <row r="2" spans="2:7" ht="20.100000000000001" customHeight="1" thickBot="1" x14ac:dyDescent="0.3">
      <c r="B2" s="66" t="s">
        <v>25</v>
      </c>
      <c r="C2" s="66"/>
      <c r="D2"/>
      <c r="E2"/>
    </row>
    <row r="3" spans="2:7" ht="20.100000000000001" customHeight="1" thickTop="1" x14ac:dyDescent="0.25">
      <c r="B3" s="70"/>
      <c r="C3" s="70"/>
      <c r="D3" s="67"/>
      <c r="E3" s="67"/>
    </row>
    <row r="4" spans="2:7" ht="20.100000000000001" customHeight="1" x14ac:dyDescent="0.25">
      <c r="B4" s="76" t="s">
        <v>6</v>
      </c>
      <c r="C4" s="72">
        <v>44562</v>
      </c>
      <c r="D4" s="67"/>
      <c r="E4" s="67"/>
    </row>
    <row r="5" spans="2:7" ht="20.100000000000001" customHeight="1" x14ac:dyDescent="0.25">
      <c r="B5" s="76" t="s">
        <v>7</v>
      </c>
      <c r="C5" s="72">
        <v>44593</v>
      </c>
      <c r="D5" s="67"/>
      <c r="E5" s="67"/>
    </row>
    <row r="6" spans="2:7" ht="20.100000000000001" customHeight="1" x14ac:dyDescent="0.25">
      <c r="B6" s="76" t="s">
        <v>8</v>
      </c>
      <c r="C6" s="72">
        <v>44896</v>
      </c>
      <c r="D6" s="67"/>
      <c r="E6" s="67"/>
    </row>
    <row r="7" spans="2:7" ht="20.100000000000001" customHeight="1" x14ac:dyDescent="0.25">
      <c r="B7" s="76" t="s">
        <v>9</v>
      </c>
      <c r="C7" s="73">
        <v>0.05</v>
      </c>
      <c r="D7" s="67"/>
      <c r="E7" s="67"/>
    </row>
    <row r="8" spans="2:7" ht="20.100000000000001" customHeight="1" x14ac:dyDescent="0.25">
      <c r="B8" s="76" t="s">
        <v>10</v>
      </c>
      <c r="C8" s="74">
        <v>100000</v>
      </c>
      <c r="D8" s="67"/>
      <c r="E8" s="68"/>
    </row>
    <row r="9" spans="2:7" ht="20.100000000000001" customHeight="1" x14ac:dyDescent="0.25">
      <c r="B9" s="76" t="s">
        <v>11</v>
      </c>
      <c r="C9" s="71">
        <v>1</v>
      </c>
      <c r="D9" s="67"/>
      <c r="E9" s="67"/>
    </row>
    <row r="10" spans="2:7" ht="20.100000000000001" customHeight="1" x14ac:dyDescent="0.25">
      <c r="B10" s="76" t="s">
        <v>12</v>
      </c>
      <c r="C10" s="71">
        <v>0</v>
      </c>
      <c r="D10" s="67"/>
      <c r="E10" s="67"/>
    </row>
    <row r="11" spans="2:7" ht="20.100000000000001" customHeight="1" x14ac:dyDescent="0.25">
      <c r="B11" s="76" t="s">
        <v>13</v>
      </c>
      <c r="C11" s="71">
        <v>0</v>
      </c>
      <c r="D11" s="67"/>
      <c r="E11" s="69"/>
      <c r="G11" s="65"/>
    </row>
    <row r="12" spans="2:7" ht="20.100000000000001" customHeight="1" x14ac:dyDescent="0.25">
      <c r="B12" s="76" t="s">
        <v>14</v>
      </c>
      <c r="C12" s="75"/>
      <c r="D12" s="67"/>
      <c r="E12" s="67"/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Calculator-Manually</vt:lpstr>
      <vt:lpstr>Calculator-ACCRINT</vt:lpstr>
      <vt:lpstr>Calculator-ACCRINT and DATE</vt:lpstr>
      <vt:lpstr>Calculator-DAYS360</vt:lpstr>
      <vt:lpstr>Calculator-YEARFRAC</vt:lpstr>
      <vt:lpstr>Loan</vt:lpstr>
      <vt:lpstr>Practice 1</vt:lpstr>
      <vt:lpstr>Practice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Shahriar Abrar</dc:creator>
  <cp:lastModifiedBy>Shahriar Abrar</cp:lastModifiedBy>
  <dcterms:created xsi:type="dcterms:W3CDTF">2022-09-25T06:46:48Z</dcterms:created>
  <dcterms:modified xsi:type="dcterms:W3CDTF">2022-09-25T17:26:01Z</dcterms:modified>
</cp:coreProperties>
</file>