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26\"/>
    </mc:Choice>
  </mc:AlternateContent>
  <xr:revisionPtr revIDLastSave="0" documentId="13_ncr:1_{C19E1F2F-9E68-43DE-B89B-C8166A38BE2E}" xr6:coauthVersionLast="47" xr6:coauthVersionMax="47" xr10:uidLastSave="{00000000-0000-0000-0000-000000000000}"/>
  <bookViews>
    <workbookView xWindow="-120" yWindow="-120" windowWidth="29040" windowHeight="15840" xr2:uid="{5AD1F89C-3FBA-4A25-AA1A-93A7F818B71C}"/>
  </bookViews>
  <sheets>
    <sheet name="Dataset 1" sheetId="1" r:id="rId1"/>
    <sheet name="Future Value Without Payments" sheetId="2" r:id="rId2"/>
    <sheet name="Future Value With Payments" sheetId="3" r:id="rId3"/>
    <sheet name="Dataset 2" sheetId="4" r:id="rId4"/>
    <sheet name="Present Value Without Payments" sheetId="5" r:id="rId5"/>
    <sheet name="Present Value With Payments" sheetId="6" r:id="rId6"/>
    <sheet name="Dataset 3" sheetId="7" r:id="rId7"/>
    <sheet name="Annual Rate Without Payments" sheetId="8" r:id="rId8"/>
    <sheet name="Annual Rate With Payments" sheetId="9" r:id="rId9"/>
    <sheet name="Dataset 4" sheetId="10" r:id="rId10"/>
    <sheet name="Periods Without Payment" sheetId="11" r:id="rId11"/>
    <sheet name="Periods With Payments" sheetId="12" r:id="rId12"/>
    <sheet name="Dataset 5" sheetId="13" r:id="rId13"/>
    <sheet name="Payment Period for Zero FV" sheetId="14" r:id="rId14"/>
    <sheet name="Payment Period for Non-Zero FV 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5" l="1"/>
  <c r="G7" i="15"/>
  <c r="G8" i="15"/>
  <c r="G9" i="15"/>
  <c r="G5" i="15"/>
  <c r="G6" i="14"/>
  <c r="G7" i="14"/>
  <c r="G8" i="14"/>
  <c r="G9" i="14"/>
  <c r="G5" i="14"/>
  <c r="G6" i="12"/>
  <c r="G7" i="12"/>
  <c r="G8" i="12"/>
  <c r="G9" i="12"/>
  <c r="G5" i="12"/>
  <c r="F6" i="11"/>
  <c r="F7" i="11"/>
  <c r="F8" i="11"/>
  <c r="F9" i="11"/>
  <c r="F5" i="11"/>
  <c r="G6" i="9"/>
  <c r="G7" i="9"/>
  <c r="G8" i="9"/>
  <c r="G9" i="9"/>
  <c r="G5" i="9"/>
  <c r="F6" i="8"/>
  <c r="F7" i="8"/>
  <c r="F8" i="8"/>
  <c r="F9" i="8"/>
  <c r="F5" i="8"/>
  <c r="G6" i="6"/>
  <c r="G7" i="6"/>
  <c r="G8" i="6"/>
  <c r="G9" i="6"/>
  <c r="G5" i="6"/>
  <c r="F6" i="5"/>
  <c r="F7" i="5"/>
  <c r="F8" i="5"/>
  <c r="F9" i="5"/>
  <c r="F5" i="5"/>
  <c r="G6" i="3"/>
  <c r="G7" i="3"/>
  <c r="G8" i="3"/>
  <c r="G9" i="3"/>
  <c r="G5" i="3"/>
  <c r="F6" i="2"/>
  <c r="F7" i="2"/>
  <c r="F8" i="2"/>
  <c r="F9" i="2"/>
  <c r="F5" i="2"/>
</calcChain>
</file>

<file path=xl/sharedStrings.xml><?xml version="1.0" encoding="utf-8"?>
<sst xmlns="http://schemas.openxmlformats.org/spreadsheetml/2006/main" count="167" uniqueCount="26">
  <si>
    <t>Present Value</t>
  </si>
  <si>
    <t>Number of Years</t>
  </si>
  <si>
    <t>Annual Rate</t>
  </si>
  <si>
    <t>Peter</t>
  </si>
  <si>
    <t>Jason</t>
  </si>
  <si>
    <t>Lily</t>
  </si>
  <si>
    <t>Samuel</t>
  </si>
  <si>
    <t>Sarah</t>
  </si>
  <si>
    <t>Account Holder</t>
  </si>
  <si>
    <t>Calculating Future Value Without Periodic Payments</t>
  </si>
  <si>
    <t>Future Value</t>
  </si>
  <si>
    <t>Payment</t>
  </si>
  <si>
    <t>Dataset 1</t>
  </si>
  <si>
    <t>Dataset 2</t>
  </si>
  <si>
    <t>Dataset 3</t>
  </si>
  <si>
    <t>Calculating Annual Rate Without Periodic Payments</t>
  </si>
  <si>
    <t>Computing Present Value Without Periodic Payments</t>
  </si>
  <si>
    <t>Dataset 4</t>
  </si>
  <si>
    <t>Determining Number of Periods Without Periodic Payments</t>
  </si>
  <si>
    <t>Dataset 5</t>
  </si>
  <si>
    <t>Computing Payment Per Period for a Zero Future Value</t>
  </si>
  <si>
    <t>Computing Payment Per Period for a Non-Zero Future Value</t>
  </si>
  <si>
    <t>Calculating Future Value with Periodic Payments</t>
  </si>
  <si>
    <t>Computing Present Value with Periodic Payments</t>
  </si>
  <si>
    <t>Calculating Annual Rate with Periodic Payments</t>
  </si>
  <si>
    <t>Determining Number of Periods with Periodic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</si>
</sst>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6294-83E8-4162-9858-6BAC182C8F11}">
  <dimension ref="B2:E9"/>
  <sheetViews>
    <sheetView showGridLines="0" tabSelected="1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8.28515625" style="1" customWidth="1"/>
    <col min="4" max="4" width="19.140625" style="1" customWidth="1"/>
    <col min="5" max="5" width="20.140625" style="1" customWidth="1"/>
    <col min="6" max="16384" width="9.140625" style="1"/>
  </cols>
  <sheetData>
    <row r="2" spans="2:5" ht="20.100000000000001" customHeight="1" thickBot="1" x14ac:dyDescent="0.3">
      <c r="B2" s="12" t="s">
        <v>12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2" t="s">
        <v>8</v>
      </c>
      <c r="C4" s="3" t="s">
        <v>0</v>
      </c>
      <c r="D4" s="4" t="s">
        <v>1</v>
      </c>
      <c r="E4" s="5" t="s">
        <v>2</v>
      </c>
    </row>
    <row r="5" spans="2:5" ht="20.100000000000001" customHeight="1" x14ac:dyDescent="0.25">
      <c r="B5" s="6" t="s">
        <v>3</v>
      </c>
      <c r="C5" s="9">
        <v>1500</v>
      </c>
      <c r="D5" s="6">
        <v>5</v>
      </c>
      <c r="E5" s="7">
        <v>0.05</v>
      </c>
    </row>
    <row r="6" spans="2:5" ht="20.100000000000001" customHeight="1" x14ac:dyDescent="0.25">
      <c r="B6" s="6" t="s">
        <v>4</v>
      </c>
      <c r="C6" s="9">
        <v>2000</v>
      </c>
      <c r="D6" s="6">
        <v>7</v>
      </c>
      <c r="E6" s="7">
        <v>0.08</v>
      </c>
    </row>
    <row r="7" spans="2:5" ht="20.100000000000001" customHeight="1" x14ac:dyDescent="0.25">
      <c r="B7" s="6" t="s">
        <v>5</v>
      </c>
      <c r="C7" s="9">
        <v>1800</v>
      </c>
      <c r="D7" s="6">
        <v>3</v>
      </c>
      <c r="E7" s="7">
        <v>0.03</v>
      </c>
    </row>
    <row r="8" spans="2:5" ht="20.100000000000001" customHeight="1" x14ac:dyDescent="0.25">
      <c r="B8" s="6" t="s">
        <v>6</v>
      </c>
      <c r="C8" s="9">
        <v>2100</v>
      </c>
      <c r="D8" s="6">
        <v>10</v>
      </c>
      <c r="E8" s="7">
        <v>0.09</v>
      </c>
    </row>
    <row r="9" spans="2:5" ht="20.100000000000001" customHeight="1" x14ac:dyDescent="0.25">
      <c r="B9" s="6" t="s">
        <v>7</v>
      </c>
      <c r="C9" s="9">
        <v>1600</v>
      </c>
      <c r="D9" s="6">
        <v>8</v>
      </c>
      <c r="E9" s="7">
        <v>0.06</v>
      </c>
    </row>
  </sheetData>
  <mergeCells count="1">
    <mergeCell ref="B2:E2"/>
  </mergeCells>
  <pageMargins left="0.7" right="0.7" top="0.75" bottom="0.75" header="0.3" footer="0.3"/>
  <pageSetup paperSize="51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6100-AA7F-488A-B1DF-B9150E76524B}">
  <dimension ref="B2:E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8.28515625" style="1" customWidth="1"/>
    <col min="4" max="4" width="19.140625" style="1" customWidth="1"/>
    <col min="5" max="5" width="20.140625" style="1" customWidth="1"/>
    <col min="6" max="16384" width="9.140625" style="1"/>
  </cols>
  <sheetData>
    <row r="2" spans="2:5" ht="20.100000000000001" customHeight="1" thickBot="1" x14ac:dyDescent="0.3">
      <c r="B2" s="12" t="s">
        <v>17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2" t="s">
        <v>8</v>
      </c>
      <c r="C4" s="3" t="s">
        <v>0</v>
      </c>
      <c r="D4" s="5" t="s">
        <v>2</v>
      </c>
      <c r="E4" s="3" t="s">
        <v>10</v>
      </c>
    </row>
    <row r="5" spans="2:5" ht="20.100000000000001" customHeight="1" x14ac:dyDescent="0.25">
      <c r="B5" s="6" t="s">
        <v>3</v>
      </c>
      <c r="C5" s="9">
        <v>1500</v>
      </c>
      <c r="D5" s="7">
        <v>0.05</v>
      </c>
      <c r="E5" s="9">
        <v>1914.4223437500002</v>
      </c>
    </row>
    <row r="6" spans="2:5" ht="20.100000000000001" customHeight="1" x14ac:dyDescent="0.25">
      <c r="B6" s="6" t="s">
        <v>4</v>
      </c>
      <c r="C6" s="9">
        <v>2000</v>
      </c>
      <c r="D6" s="7">
        <v>0.08</v>
      </c>
      <c r="E6" s="9">
        <v>3427.6485375590414</v>
      </c>
    </row>
    <row r="7" spans="2:5" ht="20.100000000000001" customHeight="1" x14ac:dyDescent="0.25">
      <c r="B7" s="6" t="s">
        <v>5</v>
      </c>
      <c r="C7" s="9">
        <v>1800</v>
      </c>
      <c r="D7" s="7">
        <v>0.03</v>
      </c>
      <c r="E7" s="9">
        <v>1966.9086</v>
      </c>
    </row>
    <row r="8" spans="2:5" ht="20.100000000000001" customHeight="1" x14ac:dyDescent="0.25">
      <c r="B8" s="6" t="s">
        <v>6</v>
      </c>
      <c r="C8" s="9">
        <v>2100</v>
      </c>
      <c r="D8" s="7">
        <v>0.09</v>
      </c>
      <c r="E8" s="9">
        <v>4971.4637166434495</v>
      </c>
    </row>
    <row r="9" spans="2:5" ht="20.100000000000001" customHeight="1" x14ac:dyDescent="0.25">
      <c r="B9" s="6" t="s">
        <v>7</v>
      </c>
      <c r="C9" s="9">
        <v>1600</v>
      </c>
      <c r="D9" s="7">
        <v>0.06</v>
      </c>
      <c r="E9" s="9">
        <v>2550.1569192493475</v>
      </c>
    </row>
  </sheetData>
  <mergeCells count="1">
    <mergeCell ref="B2:E2"/>
  </mergeCells>
  <pageMargins left="0.7" right="0.7" top="0.75" bottom="0.75" header="0.3" footer="0.3"/>
  <pageSetup paperSize="51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3A47-4647-440B-B800-BBD7DA439602}">
  <dimension ref="B2:F9"/>
  <sheetViews>
    <sheetView showGridLines="0" zoomScale="110" zoomScaleNormal="110" workbookViewId="0">
      <selection activeCell="F4" sqref="F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4" width="18.42578125" style="1" customWidth="1"/>
    <col min="5" max="5" width="18" style="1" customWidth="1"/>
    <col min="6" max="6" width="18.85546875" style="1" customWidth="1"/>
    <col min="7" max="16384" width="9.140625" style="1"/>
  </cols>
  <sheetData>
    <row r="2" spans="2:6" ht="20.100000000000001" customHeight="1" thickBot="1" x14ac:dyDescent="0.3">
      <c r="B2" s="12" t="s">
        <v>18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8</v>
      </c>
      <c r="C4" s="3" t="s">
        <v>10</v>
      </c>
      <c r="D4" s="5" t="s">
        <v>2</v>
      </c>
      <c r="E4" s="8" t="s">
        <v>0</v>
      </c>
      <c r="F4" s="4" t="s">
        <v>1</v>
      </c>
    </row>
    <row r="5" spans="2:6" ht="20.100000000000001" customHeight="1" x14ac:dyDescent="0.25">
      <c r="B5" s="6" t="s">
        <v>3</v>
      </c>
      <c r="C5" s="9">
        <v>1914.4223437500002</v>
      </c>
      <c r="D5" s="7">
        <v>5.0000000000012819E-2</v>
      </c>
      <c r="E5" s="9">
        <v>1500</v>
      </c>
      <c r="F5" s="6">
        <f>NPER(D5,0,-E5,C5,0)</f>
        <v>4.9999999999987415</v>
      </c>
    </row>
    <row r="6" spans="2:6" ht="20.100000000000001" customHeight="1" x14ac:dyDescent="0.25">
      <c r="B6" s="6" t="s">
        <v>4</v>
      </c>
      <c r="C6" s="9">
        <v>3427.6485375590414</v>
      </c>
      <c r="D6" s="7">
        <v>8.000000000000021E-2</v>
      </c>
      <c r="E6" s="9">
        <v>1999.9999999999998</v>
      </c>
      <c r="F6" s="6">
        <f t="shared" ref="F6:F9" si="0">NPER(D6,0,-E6,C6,0)</f>
        <v>6.9999999999999813</v>
      </c>
    </row>
    <row r="7" spans="2:6" ht="20.100000000000001" customHeight="1" x14ac:dyDescent="0.25">
      <c r="B7" s="6" t="s">
        <v>5</v>
      </c>
      <c r="C7" s="9">
        <v>1966.9086</v>
      </c>
      <c r="D7" s="7">
        <v>3.0000000000000304E-2</v>
      </c>
      <c r="E7" s="9">
        <v>1800</v>
      </c>
      <c r="F7" s="6">
        <f t="shared" si="0"/>
        <v>2.9999999999999756</v>
      </c>
    </row>
    <row r="8" spans="2:6" ht="20.100000000000001" customHeight="1" x14ac:dyDescent="0.25">
      <c r="B8" s="6" t="s">
        <v>6</v>
      </c>
      <c r="C8" s="9">
        <v>4971.4637166434495</v>
      </c>
      <c r="D8" s="7">
        <v>9.0000000001062994E-2</v>
      </c>
      <c r="E8" s="9">
        <v>2100</v>
      </c>
      <c r="F8" s="6">
        <f t="shared" si="0"/>
        <v>9.9999999998868425</v>
      </c>
    </row>
    <row r="9" spans="2:6" ht="20.100000000000001" customHeight="1" x14ac:dyDescent="0.25">
      <c r="B9" s="6" t="s">
        <v>7</v>
      </c>
      <c r="C9" s="9">
        <v>2550.1569192493475</v>
      </c>
      <c r="D9" s="7">
        <v>6.000000000043966E-2</v>
      </c>
      <c r="E9" s="9">
        <v>1600</v>
      </c>
      <c r="F9" s="6">
        <f t="shared" si="0"/>
        <v>7.9999999999430544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F6EF-BAB9-45B1-9E99-20B42A6343A7}">
  <dimension ref="B2:G9"/>
  <sheetViews>
    <sheetView showGridLines="0" zoomScale="110" zoomScaleNormal="110" workbookViewId="0">
      <selection activeCell="B3" sqref="B3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25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10</v>
      </c>
      <c r="D4" s="5" t="s">
        <v>2</v>
      </c>
      <c r="E4" s="4" t="s">
        <v>11</v>
      </c>
      <c r="F4" s="8" t="s">
        <v>0</v>
      </c>
      <c r="G4" s="4" t="s">
        <v>1</v>
      </c>
    </row>
    <row r="5" spans="2:7" ht="20.100000000000001" customHeight="1" x14ac:dyDescent="0.25">
      <c r="B5" s="6" t="s">
        <v>3</v>
      </c>
      <c r="C5" s="9">
        <v>3019.5485937500007</v>
      </c>
      <c r="D5" s="7">
        <v>5.0000000000005602E-2</v>
      </c>
      <c r="E5" s="9">
        <v>200</v>
      </c>
      <c r="F5" s="10">
        <v>1500</v>
      </c>
      <c r="G5" s="6">
        <f>NPER(D5,-E5,-F5,C5,0)</f>
        <v>4.9999999999998197</v>
      </c>
    </row>
    <row r="6" spans="2:7" ht="20.100000000000001" customHeight="1" x14ac:dyDescent="0.25">
      <c r="B6" s="6" t="s">
        <v>4</v>
      </c>
      <c r="C6" s="9">
        <v>4319.9288735334421</v>
      </c>
      <c r="D6" s="7">
        <v>8.0000000000000127E-2</v>
      </c>
      <c r="E6" s="9">
        <v>100</v>
      </c>
      <c r="F6" s="10">
        <v>1999.9999999999998</v>
      </c>
      <c r="G6" s="6">
        <f t="shared" ref="G6:G9" si="0">NPER(D6,-E6,-F6,C6,0)</f>
        <v>7.0000000000000036</v>
      </c>
    </row>
    <row r="7" spans="2:7" ht="20.100000000000001" customHeight="1" x14ac:dyDescent="0.25">
      <c r="B7" s="6" t="s">
        <v>5</v>
      </c>
      <c r="C7" s="9">
        <v>2430.5436</v>
      </c>
      <c r="D7" s="7">
        <v>3.0000000000000155E-2</v>
      </c>
      <c r="E7" s="9">
        <v>150</v>
      </c>
      <c r="F7" s="10">
        <v>1800</v>
      </c>
      <c r="G7" s="6">
        <f t="shared" si="0"/>
        <v>2.9999999999999822</v>
      </c>
    </row>
    <row r="8" spans="2:7" ht="20.100000000000001" customHeight="1" x14ac:dyDescent="0.25">
      <c r="B8" s="6" t="s">
        <v>6</v>
      </c>
      <c r="C8" s="9">
        <v>6490.7566884124699</v>
      </c>
      <c r="D8" s="7">
        <v>9.0000000000000038E-2</v>
      </c>
      <c r="E8" s="9">
        <v>100</v>
      </c>
      <c r="F8" s="10">
        <v>2100</v>
      </c>
      <c r="G8" s="6">
        <f t="shared" si="0"/>
        <v>9.9999999999999982</v>
      </c>
    </row>
    <row r="9" spans="2:7" ht="20.100000000000001" customHeight="1" x14ac:dyDescent="0.25">
      <c r="B9" s="6" t="s">
        <v>7</v>
      </c>
      <c r="C9" s="9">
        <v>4529.6505010188221</v>
      </c>
      <c r="D9" s="7">
        <v>6.0000000000181478E-2</v>
      </c>
      <c r="E9" s="9">
        <v>200</v>
      </c>
      <c r="F9" s="10">
        <v>1600</v>
      </c>
      <c r="G9" s="6">
        <f t="shared" si="0"/>
        <v>7.9999999999895728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C18B-15A0-41B9-84A5-2A8AA82A4E73}">
  <dimension ref="B2:F9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16384" width="9.140625" style="1"/>
  </cols>
  <sheetData>
    <row r="2" spans="2:6" ht="20.100000000000001" customHeight="1" thickBot="1" x14ac:dyDescent="0.3">
      <c r="B2" s="12" t="s">
        <v>19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8</v>
      </c>
      <c r="C4" s="3" t="s">
        <v>0</v>
      </c>
      <c r="D4" s="5" t="s">
        <v>2</v>
      </c>
      <c r="E4" s="4" t="s">
        <v>1</v>
      </c>
      <c r="F4" s="8" t="s">
        <v>10</v>
      </c>
    </row>
    <row r="5" spans="2:6" ht="20.100000000000001" customHeight="1" x14ac:dyDescent="0.25">
      <c r="B5" s="6" t="s">
        <v>3</v>
      </c>
      <c r="C5" s="9">
        <v>1500</v>
      </c>
      <c r="D5" s="7">
        <v>0.05</v>
      </c>
      <c r="E5" s="6">
        <v>5</v>
      </c>
      <c r="F5" s="9">
        <v>0</v>
      </c>
    </row>
    <row r="6" spans="2:6" ht="20.100000000000001" customHeight="1" x14ac:dyDescent="0.25">
      <c r="B6" s="6" t="s">
        <v>4</v>
      </c>
      <c r="C6" s="9">
        <v>2000</v>
      </c>
      <c r="D6" s="7">
        <v>0.08</v>
      </c>
      <c r="E6" s="6">
        <v>7</v>
      </c>
      <c r="F6" s="9">
        <v>0</v>
      </c>
    </row>
    <row r="7" spans="2:6" ht="20.100000000000001" customHeight="1" x14ac:dyDescent="0.25">
      <c r="B7" s="6" t="s">
        <v>5</v>
      </c>
      <c r="C7" s="9">
        <v>1800</v>
      </c>
      <c r="D7" s="7">
        <v>0.03</v>
      </c>
      <c r="E7" s="6">
        <v>3</v>
      </c>
      <c r="F7" s="9">
        <v>0</v>
      </c>
    </row>
    <row r="8" spans="2:6" ht="20.100000000000001" customHeight="1" x14ac:dyDescent="0.25">
      <c r="B8" s="6" t="s">
        <v>6</v>
      </c>
      <c r="C8" s="9">
        <v>2100</v>
      </c>
      <c r="D8" s="7">
        <v>0.09</v>
      </c>
      <c r="E8" s="6">
        <v>10</v>
      </c>
      <c r="F8" s="9">
        <v>0</v>
      </c>
    </row>
    <row r="9" spans="2:6" ht="20.100000000000001" customHeight="1" x14ac:dyDescent="0.25">
      <c r="B9" s="6" t="s">
        <v>7</v>
      </c>
      <c r="C9" s="9">
        <v>1600</v>
      </c>
      <c r="D9" s="7">
        <v>0.06</v>
      </c>
      <c r="E9" s="6">
        <v>8</v>
      </c>
      <c r="F9" s="9">
        <v>0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228F-AB4F-4B09-B47B-336C8FCF34F5}">
  <dimension ref="B2:G9"/>
  <sheetViews>
    <sheetView showGridLines="0" zoomScale="110" zoomScaleNormal="110" workbookViewId="0">
      <selection activeCell="G4" sqref="G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20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0</v>
      </c>
      <c r="D4" s="5" t="s">
        <v>2</v>
      </c>
      <c r="E4" s="4" t="s">
        <v>10</v>
      </c>
      <c r="F4" s="8" t="s">
        <v>1</v>
      </c>
      <c r="G4" s="4" t="s">
        <v>11</v>
      </c>
    </row>
    <row r="5" spans="2:7" ht="20.100000000000001" customHeight="1" x14ac:dyDescent="0.25">
      <c r="B5" s="6" t="s">
        <v>3</v>
      </c>
      <c r="C5" s="9">
        <v>1500</v>
      </c>
      <c r="D5" s="7">
        <v>5.0000000000012819E-2</v>
      </c>
      <c r="E5" s="9">
        <v>0</v>
      </c>
      <c r="F5" s="11">
        <v>4.9999999999998197</v>
      </c>
      <c r="G5" s="9">
        <f>PMT(D5,F5,-C5,0,0)</f>
        <v>346.46219719242549</v>
      </c>
    </row>
    <row r="6" spans="2:7" ht="20.100000000000001" customHeight="1" x14ac:dyDescent="0.25">
      <c r="B6" s="6" t="s">
        <v>4</v>
      </c>
      <c r="C6" s="9">
        <v>1999.9999999999998</v>
      </c>
      <c r="D6" s="7">
        <v>8.000000000000021E-2</v>
      </c>
      <c r="E6" s="9">
        <v>0</v>
      </c>
      <c r="F6" s="11">
        <v>7.0000000000000036</v>
      </c>
      <c r="G6" s="9">
        <f t="shared" ref="G6:G9" si="0">PMT(D6,F6,-C6,0,0)</f>
        <v>384.14480285682117</v>
      </c>
    </row>
    <row r="7" spans="2:7" ht="20.100000000000001" customHeight="1" x14ac:dyDescent="0.25">
      <c r="B7" s="6" t="s">
        <v>5</v>
      </c>
      <c r="C7" s="9">
        <v>1800</v>
      </c>
      <c r="D7" s="7">
        <v>3.0000000000000304E-2</v>
      </c>
      <c r="E7" s="9">
        <v>0</v>
      </c>
      <c r="F7" s="11">
        <v>2.9999999999999822</v>
      </c>
      <c r="G7" s="9">
        <f t="shared" si="0"/>
        <v>636.35465398428039</v>
      </c>
    </row>
    <row r="8" spans="2:7" ht="20.100000000000001" customHeight="1" x14ac:dyDescent="0.25">
      <c r="B8" s="6" t="s">
        <v>6</v>
      </c>
      <c r="C8" s="9">
        <v>2100</v>
      </c>
      <c r="D8" s="7">
        <v>9.0000000001062994E-2</v>
      </c>
      <c r="E8" s="9">
        <v>0</v>
      </c>
      <c r="F8" s="11">
        <v>9.9999999999999982</v>
      </c>
      <c r="G8" s="9">
        <f t="shared" si="0"/>
        <v>327.22218881050202</v>
      </c>
    </row>
    <row r="9" spans="2:7" ht="20.100000000000001" customHeight="1" x14ac:dyDescent="0.25">
      <c r="B9" s="6" t="s">
        <v>7</v>
      </c>
      <c r="C9" s="9">
        <v>1600</v>
      </c>
      <c r="D9" s="7">
        <v>6.000000000043966E-2</v>
      </c>
      <c r="E9" s="9">
        <v>0</v>
      </c>
      <c r="F9" s="11">
        <v>7.9999999999895728</v>
      </c>
      <c r="G9" s="9">
        <f t="shared" si="0"/>
        <v>257.6575082377185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C175-2D2C-4444-9963-1D5BEE6D0147}">
  <dimension ref="B2:G9"/>
  <sheetViews>
    <sheetView showGridLines="0" zoomScale="110" zoomScaleNormal="110" workbookViewId="0">
      <selection activeCell="G4" sqref="G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21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0</v>
      </c>
      <c r="D4" s="5" t="s">
        <v>2</v>
      </c>
      <c r="E4" s="4" t="s">
        <v>10</v>
      </c>
      <c r="F4" s="8" t="s">
        <v>1</v>
      </c>
      <c r="G4" s="4" t="s">
        <v>11</v>
      </c>
    </row>
    <row r="5" spans="2:7" ht="20.100000000000001" customHeight="1" x14ac:dyDescent="0.25">
      <c r="B5" s="6" t="s">
        <v>3</v>
      </c>
      <c r="C5" s="9">
        <v>1500</v>
      </c>
      <c r="D5" s="7">
        <v>5.0000000000012819E-2</v>
      </c>
      <c r="E5" s="9">
        <v>3019.5485937500007</v>
      </c>
      <c r="F5" s="11">
        <v>4.9999999999998197</v>
      </c>
      <c r="G5" s="9">
        <f>-PMT(D5,F5,-C5,E5,0)</f>
        <v>199.99999999998502</v>
      </c>
    </row>
    <row r="6" spans="2:7" ht="20.100000000000001" customHeight="1" x14ac:dyDescent="0.25">
      <c r="B6" s="6" t="s">
        <v>4</v>
      </c>
      <c r="C6" s="9">
        <v>1999.9999999999998</v>
      </c>
      <c r="D6" s="7">
        <v>8.000000000000021E-2</v>
      </c>
      <c r="E6" s="9">
        <v>4319.9288735334421</v>
      </c>
      <c r="F6" s="11">
        <v>7.0000000000000036</v>
      </c>
      <c r="G6" s="9">
        <f t="shared" ref="G6:G9" si="0">-PMT(D6,F6,-C6,E6,0)</f>
        <v>99.99999999999946</v>
      </c>
    </row>
    <row r="7" spans="2:7" ht="20.100000000000001" customHeight="1" x14ac:dyDescent="0.25">
      <c r="B7" s="6" t="s">
        <v>5</v>
      </c>
      <c r="C7" s="9">
        <v>1800</v>
      </c>
      <c r="D7" s="7">
        <v>3.0000000000000304E-2</v>
      </c>
      <c r="E7" s="9">
        <v>2430.5436</v>
      </c>
      <c r="F7" s="11">
        <v>2.9999999999999822</v>
      </c>
      <c r="G7" s="9">
        <f t="shared" si="0"/>
        <v>150.00000000000063</v>
      </c>
    </row>
    <row r="8" spans="2:7" ht="20.100000000000001" customHeight="1" x14ac:dyDescent="0.25">
      <c r="B8" s="6" t="s">
        <v>6</v>
      </c>
      <c r="C8" s="9">
        <v>2100</v>
      </c>
      <c r="D8" s="7">
        <v>9.0000000001062994E-2</v>
      </c>
      <c r="E8" s="9">
        <v>6490.7566884124699</v>
      </c>
      <c r="F8" s="11">
        <v>9.9999999999999982</v>
      </c>
      <c r="G8" s="9">
        <f t="shared" si="0"/>
        <v>99.999999996301852</v>
      </c>
    </row>
    <row r="9" spans="2:7" ht="20.100000000000001" customHeight="1" x14ac:dyDescent="0.25">
      <c r="B9" s="6" t="s">
        <v>7</v>
      </c>
      <c r="C9" s="9">
        <v>1600</v>
      </c>
      <c r="D9" s="7">
        <v>6.000000000043966E-2</v>
      </c>
      <c r="E9" s="9">
        <v>4529.6505010188221</v>
      </c>
      <c r="F9" s="11">
        <v>7.9999999999895728</v>
      </c>
      <c r="G9" s="9">
        <f t="shared" si="0"/>
        <v>199.99999999931248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CFCC-252B-4FB0-AEB8-E8630AAD2AB8}">
  <dimension ref="B2:F9"/>
  <sheetViews>
    <sheetView showGridLines="0" zoomScale="110" zoomScaleNormal="110" workbookViewId="0">
      <selection activeCell="F4" sqref="F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4" width="18.42578125" style="1" customWidth="1"/>
    <col min="5" max="5" width="18" style="1" customWidth="1"/>
    <col min="6" max="6" width="18.85546875" style="1" customWidth="1"/>
    <col min="7" max="16384" width="9.140625" style="1"/>
  </cols>
  <sheetData>
    <row r="2" spans="2:6" ht="20.100000000000001" customHeight="1" thickBot="1" x14ac:dyDescent="0.3">
      <c r="B2" s="12" t="s">
        <v>9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8</v>
      </c>
      <c r="C4" s="3" t="s">
        <v>0</v>
      </c>
      <c r="D4" s="4" t="s">
        <v>1</v>
      </c>
      <c r="E4" s="5" t="s">
        <v>2</v>
      </c>
      <c r="F4" s="8" t="s">
        <v>10</v>
      </c>
    </row>
    <row r="5" spans="2:6" ht="20.100000000000001" customHeight="1" x14ac:dyDescent="0.25">
      <c r="B5" s="6" t="s">
        <v>3</v>
      </c>
      <c r="C5" s="9">
        <v>1500</v>
      </c>
      <c r="D5" s="6">
        <v>5</v>
      </c>
      <c r="E5" s="7">
        <v>0.05</v>
      </c>
      <c r="F5" s="9">
        <f>FV(E5,D5,0,-C5,0)</f>
        <v>1914.4223437500002</v>
      </c>
    </row>
    <row r="6" spans="2:6" ht="20.100000000000001" customHeight="1" x14ac:dyDescent="0.25">
      <c r="B6" s="6" t="s">
        <v>4</v>
      </c>
      <c r="C6" s="9">
        <v>2000</v>
      </c>
      <c r="D6" s="6">
        <v>7</v>
      </c>
      <c r="E6" s="7">
        <v>0.08</v>
      </c>
      <c r="F6" s="9">
        <f t="shared" ref="F6:F9" si="0">FV(E6,D6,0,-C6,0)</f>
        <v>3427.6485375590414</v>
      </c>
    </row>
    <row r="7" spans="2:6" ht="20.100000000000001" customHeight="1" x14ac:dyDescent="0.25">
      <c r="B7" s="6" t="s">
        <v>5</v>
      </c>
      <c r="C7" s="9">
        <v>1800</v>
      </c>
      <c r="D7" s="6">
        <v>3</v>
      </c>
      <c r="E7" s="7">
        <v>0.03</v>
      </c>
      <c r="F7" s="9">
        <f t="shared" si="0"/>
        <v>1966.9086</v>
      </c>
    </row>
    <row r="8" spans="2:6" ht="20.100000000000001" customHeight="1" x14ac:dyDescent="0.25">
      <c r="B8" s="6" t="s">
        <v>6</v>
      </c>
      <c r="C8" s="9">
        <v>2100</v>
      </c>
      <c r="D8" s="6">
        <v>10</v>
      </c>
      <c r="E8" s="7">
        <v>0.09</v>
      </c>
      <c r="F8" s="9">
        <f t="shared" si="0"/>
        <v>4971.4637166434495</v>
      </c>
    </row>
    <row r="9" spans="2:6" ht="20.100000000000001" customHeight="1" x14ac:dyDescent="0.25">
      <c r="B9" s="6" t="s">
        <v>7</v>
      </c>
      <c r="C9" s="9">
        <v>1600</v>
      </c>
      <c r="D9" s="6">
        <v>8</v>
      </c>
      <c r="E9" s="7">
        <v>0.06</v>
      </c>
      <c r="F9" s="9">
        <f t="shared" si="0"/>
        <v>2550.1569192493475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0402-6A2A-4EDC-9079-31C24F592957}">
  <dimension ref="B2:G9"/>
  <sheetViews>
    <sheetView showGridLines="0" zoomScale="110" zoomScaleNormal="110" workbookViewId="0">
      <selection activeCell="B3" sqref="B3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22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0</v>
      </c>
      <c r="D4" s="4" t="s">
        <v>1</v>
      </c>
      <c r="E4" s="4" t="s">
        <v>11</v>
      </c>
      <c r="F4" s="5" t="s">
        <v>2</v>
      </c>
      <c r="G4" s="8" t="s">
        <v>10</v>
      </c>
    </row>
    <row r="5" spans="2:7" ht="20.100000000000001" customHeight="1" x14ac:dyDescent="0.25">
      <c r="B5" s="6" t="s">
        <v>3</v>
      </c>
      <c r="C5" s="9">
        <v>1500</v>
      </c>
      <c r="D5" s="6">
        <v>5</v>
      </c>
      <c r="E5" s="9">
        <v>200</v>
      </c>
      <c r="F5" s="7">
        <v>0.05</v>
      </c>
      <c r="G5" s="10">
        <f>FV(F5,D5,-E5,-C5,0)</f>
        <v>3019.5485937500007</v>
      </c>
    </row>
    <row r="6" spans="2:7" ht="20.100000000000001" customHeight="1" x14ac:dyDescent="0.25">
      <c r="B6" s="6" t="s">
        <v>4</v>
      </c>
      <c r="C6" s="9">
        <v>2000</v>
      </c>
      <c r="D6" s="6">
        <v>7</v>
      </c>
      <c r="E6" s="9">
        <v>100</v>
      </c>
      <c r="F6" s="7">
        <v>0.08</v>
      </c>
      <c r="G6" s="10">
        <f t="shared" ref="G6:G9" si="0">FV(F6,D6,-E6,-C6,0)</f>
        <v>4319.9288735334421</v>
      </c>
    </row>
    <row r="7" spans="2:7" ht="20.100000000000001" customHeight="1" x14ac:dyDescent="0.25">
      <c r="B7" s="6" t="s">
        <v>5</v>
      </c>
      <c r="C7" s="9">
        <v>1800</v>
      </c>
      <c r="D7" s="6">
        <v>3</v>
      </c>
      <c r="E7" s="9">
        <v>150</v>
      </c>
      <c r="F7" s="7">
        <v>0.03</v>
      </c>
      <c r="G7" s="10">
        <f t="shared" si="0"/>
        <v>2430.5436</v>
      </c>
    </row>
    <row r="8" spans="2:7" ht="20.100000000000001" customHeight="1" x14ac:dyDescent="0.25">
      <c r="B8" s="6" t="s">
        <v>6</v>
      </c>
      <c r="C8" s="9">
        <v>2100</v>
      </c>
      <c r="D8" s="6">
        <v>10</v>
      </c>
      <c r="E8" s="9">
        <v>100</v>
      </c>
      <c r="F8" s="7">
        <v>0.09</v>
      </c>
      <c r="G8" s="10">
        <f t="shared" si="0"/>
        <v>6490.7566884124699</v>
      </c>
    </row>
    <row r="9" spans="2:7" ht="20.100000000000001" customHeight="1" x14ac:dyDescent="0.25">
      <c r="B9" s="6" t="s">
        <v>7</v>
      </c>
      <c r="C9" s="9">
        <v>1600</v>
      </c>
      <c r="D9" s="6">
        <v>8</v>
      </c>
      <c r="E9" s="9">
        <v>200</v>
      </c>
      <c r="F9" s="7">
        <v>0.06</v>
      </c>
      <c r="G9" s="10">
        <f t="shared" si="0"/>
        <v>4529.6505010188221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6F5B-C578-4056-9846-1CDC6EDF6FD2}">
  <dimension ref="B2:E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8.28515625" style="1" customWidth="1"/>
    <col min="4" max="4" width="19.140625" style="1" customWidth="1"/>
    <col min="5" max="5" width="20.140625" style="1" customWidth="1"/>
    <col min="6" max="16384" width="9.140625" style="1"/>
  </cols>
  <sheetData>
    <row r="2" spans="2:5" ht="20.100000000000001" customHeight="1" thickBot="1" x14ac:dyDescent="0.3">
      <c r="B2" s="12" t="s">
        <v>13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2" t="s">
        <v>8</v>
      </c>
      <c r="C4" s="3" t="s">
        <v>10</v>
      </c>
      <c r="D4" s="4" t="s">
        <v>1</v>
      </c>
      <c r="E4" s="5" t="s">
        <v>2</v>
      </c>
    </row>
    <row r="5" spans="2:5" ht="20.100000000000001" customHeight="1" x14ac:dyDescent="0.25">
      <c r="B5" s="6" t="s">
        <v>3</v>
      </c>
      <c r="C5" s="9">
        <v>1914.4223437500002</v>
      </c>
      <c r="D5" s="6">
        <v>5</v>
      </c>
      <c r="E5" s="7">
        <v>0.05</v>
      </c>
    </row>
    <row r="6" spans="2:5" ht="20.100000000000001" customHeight="1" x14ac:dyDescent="0.25">
      <c r="B6" s="6" t="s">
        <v>4</v>
      </c>
      <c r="C6" s="9">
        <v>3427.6485375590414</v>
      </c>
      <c r="D6" s="6">
        <v>7</v>
      </c>
      <c r="E6" s="7">
        <v>0.08</v>
      </c>
    </row>
    <row r="7" spans="2:5" ht="20.100000000000001" customHeight="1" x14ac:dyDescent="0.25">
      <c r="B7" s="6" t="s">
        <v>5</v>
      </c>
      <c r="C7" s="9">
        <v>1966.9086</v>
      </c>
      <c r="D7" s="6">
        <v>3</v>
      </c>
      <c r="E7" s="7">
        <v>0.03</v>
      </c>
    </row>
    <row r="8" spans="2:5" ht="20.100000000000001" customHeight="1" x14ac:dyDescent="0.25">
      <c r="B8" s="6" t="s">
        <v>6</v>
      </c>
      <c r="C8" s="9">
        <v>4971.4637166434495</v>
      </c>
      <c r="D8" s="6">
        <v>10</v>
      </c>
      <c r="E8" s="7">
        <v>0.09</v>
      </c>
    </row>
    <row r="9" spans="2:5" ht="20.100000000000001" customHeight="1" x14ac:dyDescent="0.25">
      <c r="B9" s="6" t="s">
        <v>7</v>
      </c>
      <c r="C9" s="9">
        <v>2550.1569192493475</v>
      </c>
      <c r="D9" s="6">
        <v>8</v>
      </c>
      <c r="E9" s="7">
        <v>0.06</v>
      </c>
    </row>
  </sheetData>
  <mergeCells count="1">
    <mergeCell ref="B2:E2"/>
  </mergeCells>
  <pageMargins left="0.7" right="0.7" top="0.75" bottom="0.75" header="0.3" footer="0.3"/>
  <pageSetup paperSize="51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6EF4-16A1-4546-8E09-CD21968CA17E}">
  <dimension ref="B2:F9"/>
  <sheetViews>
    <sheetView showGridLines="0" zoomScale="110" zoomScaleNormal="110" workbookViewId="0">
      <selection activeCell="F4" sqref="F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4" width="18.42578125" style="1" customWidth="1"/>
    <col min="5" max="5" width="18" style="1" customWidth="1"/>
    <col min="6" max="6" width="18.85546875" style="1" customWidth="1"/>
    <col min="7" max="16384" width="9.140625" style="1"/>
  </cols>
  <sheetData>
    <row r="2" spans="2:6" ht="20.100000000000001" customHeight="1" thickBot="1" x14ac:dyDescent="0.3">
      <c r="B2" s="12" t="s">
        <v>16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8</v>
      </c>
      <c r="C4" s="3" t="s">
        <v>10</v>
      </c>
      <c r="D4" s="4" t="s">
        <v>1</v>
      </c>
      <c r="E4" s="5" t="s">
        <v>2</v>
      </c>
      <c r="F4" s="8" t="s">
        <v>0</v>
      </c>
    </row>
    <row r="5" spans="2:6" ht="20.100000000000001" customHeight="1" x14ac:dyDescent="0.25">
      <c r="B5" s="6" t="s">
        <v>3</v>
      </c>
      <c r="C5" s="9">
        <v>1914.4223437500002</v>
      </c>
      <c r="D5" s="6">
        <v>5</v>
      </c>
      <c r="E5" s="7">
        <v>0.05</v>
      </c>
      <c r="F5" s="9">
        <f>PV(E5,D5,0,-C5,0)</f>
        <v>1500</v>
      </c>
    </row>
    <row r="6" spans="2:6" ht="20.100000000000001" customHeight="1" x14ac:dyDescent="0.25">
      <c r="B6" s="6" t="s">
        <v>4</v>
      </c>
      <c r="C6" s="9">
        <v>3427.6485375590414</v>
      </c>
      <c r="D6" s="6">
        <v>7</v>
      </c>
      <c r="E6" s="7">
        <v>0.08</v>
      </c>
      <c r="F6" s="9">
        <f t="shared" ref="F6:F9" si="0">PV(E6,D6,0,-C6,0)</f>
        <v>2000</v>
      </c>
    </row>
    <row r="7" spans="2:6" ht="20.100000000000001" customHeight="1" x14ac:dyDescent="0.25">
      <c r="B7" s="6" t="s">
        <v>5</v>
      </c>
      <c r="C7" s="9">
        <v>1966.9086</v>
      </c>
      <c r="D7" s="6">
        <v>3</v>
      </c>
      <c r="E7" s="7">
        <v>0.03</v>
      </c>
      <c r="F7" s="9">
        <f t="shared" si="0"/>
        <v>1800</v>
      </c>
    </row>
    <row r="8" spans="2:6" ht="20.100000000000001" customHeight="1" x14ac:dyDescent="0.25">
      <c r="B8" s="6" t="s">
        <v>6</v>
      </c>
      <c r="C8" s="9">
        <v>4971.4637166434495</v>
      </c>
      <c r="D8" s="6">
        <v>10</v>
      </c>
      <c r="E8" s="7">
        <v>0.09</v>
      </c>
      <c r="F8" s="9">
        <f t="shared" si="0"/>
        <v>2100</v>
      </c>
    </row>
    <row r="9" spans="2:6" ht="20.100000000000001" customHeight="1" x14ac:dyDescent="0.25">
      <c r="B9" s="6" t="s">
        <v>7</v>
      </c>
      <c r="C9" s="9">
        <v>2550.1569192493475</v>
      </c>
      <c r="D9" s="6">
        <v>8</v>
      </c>
      <c r="E9" s="7">
        <v>0.06</v>
      </c>
      <c r="F9" s="9">
        <f t="shared" si="0"/>
        <v>1600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69C4-B69F-48A0-9426-812EEA0BAFDD}">
  <dimension ref="B2:G9"/>
  <sheetViews>
    <sheetView showGridLines="0" zoomScale="110" zoomScaleNormal="110" workbookViewId="0">
      <selection activeCell="B3" sqref="B3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23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10</v>
      </c>
      <c r="D4" s="4" t="s">
        <v>1</v>
      </c>
      <c r="E4" s="4" t="s">
        <v>11</v>
      </c>
      <c r="F4" s="5" t="s">
        <v>2</v>
      </c>
      <c r="G4" s="8" t="s">
        <v>0</v>
      </c>
    </row>
    <row r="5" spans="2:7" ht="20.100000000000001" customHeight="1" x14ac:dyDescent="0.25">
      <c r="B5" s="6" t="s">
        <v>3</v>
      </c>
      <c r="C5" s="9">
        <v>3019.5485937500007</v>
      </c>
      <c r="D5" s="6">
        <v>5</v>
      </c>
      <c r="E5" s="9">
        <v>200</v>
      </c>
      <c r="F5" s="7">
        <v>0.05</v>
      </c>
      <c r="G5" s="10">
        <f>PV(F5,D5,E5,-C5,0)</f>
        <v>1500</v>
      </c>
    </row>
    <row r="6" spans="2:7" ht="20.100000000000001" customHeight="1" x14ac:dyDescent="0.25">
      <c r="B6" s="6" t="s">
        <v>4</v>
      </c>
      <c r="C6" s="9">
        <v>4319.9288735334421</v>
      </c>
      <c r="D6" s="6">
        <v>7</v>
      </c>
      <c r="E6" s="9">
        <v>100</v>
      </c>
      <c r="F6" s="7">
        <v>0.08</v>
      </c>
      <c r="G6" s="10">
        <f t="shared" ref="G6:G9" si="0">PV(F6,D6,E6,-C6,0)</f>
        <v>1999.9999999999998</v>
      </c>
    </row>
    <row r="7" spans="2:7" ht="20.100000000000001" customHeight="1" x14ac:dyDescent="0.25">
      <c r="B7" s="6" t="s">
        <v>5</v>
      </c>
      <c r="C7" s="9">
        <v>2430.5436</v>
      </c>
      <c r="D7" s="6">
        <v>3</v>
      </c>
      <c r="E7" s="9">
        <v>150</v>
      </c>
      <c r="F7" s="7">
        <v>0.03</v>
      </c>
      <c r="G7" s="10">
        <f t="shared" si="0"/>
        <v>1800</v>
      </c>
    </row>
    <row r="8" spans="2:7" ht="20.100000000000001" customHeight="1" x14ac:dyDescent="0.25">
      <c r="B8" s="6" t="s">
        <v>6</v>
      </c>
      <c r="C8" s="9">
        <v>6490.7566884124699</v>
      </c>
      <c r="D8" s="6">
        <v>10</v>
      </c>
      <c r="E8" s="9">
        <v>100</v>
      </c>
      <c r="F8" s="7">
        <v>0.09</v>
      </c>
      <c r="G8" s="10">
        <f t="shared" si="0"/>
        <v>2100</v>
      </c>
    </row>
    <row r="9" spans="2:7" ht="20.100000000000001" customHeight="1" x14ac:dyDescent="0.25">
      <c r="B9" s="6" t="s">
        <v>7</v>
      </c>
      <c r="C9" s="9">
        <v>4529.6505010188221</v>
      </c>
      <c r="D9" s="6">
        <v>8</v>
      </c>
      <c r="E9" s="9">
        <v>200</v>
      </c>
      <c r="F9" s="7">
        <v>0.06</v>
      </c>
      <c r="G9" s="10">
        <f t="shared" si="0"/>
        <v>1600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2D55-EF60-4720-8C0D-5BB6462ECB51}">
  <dimension ref="B2:E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8.28515625" style="1" customWidth="1"/>
    <col min="4" max="4" width="19.140625" style="1" customWidth="1"/>
    <col min="5" max="5" width="20.140625" style="1" customWidth="1"/>
    <col min="6" max="16384" width="9.140625" style="1"/>
  </cols>
  <sheetData>
    <row r="2" spans="2:5" ht="20.100000000000001" customHeight="1" thickBot="1" x14ac:dyDescent="0.3">
      <c r="B2" s="12" t="s">
        <v>14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2" t="s">
        <v>8</v>
      </c>
      <c r="C4" s="3" t="s">
        <v>0</v>
      </c>
      <c r="D4" s="4" t="s">
        <v>1</v>
      </c>
      <c r="E4" s="3" t="s">
        <v>10</v>
      </c>
    </row>
    <row r="5" spans="2:5" ht="20.100000000000001" customHeight="1" x14ac:dyDescent="0.25">
      <c r="B5" s="6" t="s">
        <v>3</v>
      </c>
      <c r="C5" s="9">
        <v>1500</v>
      </c>
      <c r="D5" s="6">
        <v>5</v>
      </c>
      <c r="E5" s="9">
        <v>1914.4223437500002</v>
      </c>
    </row>
    <row r="6" spans="2:5" ht="20.100000000000001" customHeight="1" x14ac:dyDescent="0.25">
      <c r="B6" s="6" t="s">
        <v>4</v>
      </c>
      <c r="C6" s="9">
        <v>2000</v>
      </c>
      <c r="D6" s="6">
        <v>7</v>
      </c>
      <c r="E6" s="9">
        <v>3427.6485375590414</v>
      </c>
    </row>
    <row r="7" spans="2:5" ht="20.100000000000001" customHeight="1" x14ac:dyDescent="0.25">
      <c r="B7" s="6" t="s">
        <v>5</v>
      </c>
      <c r="C7" s="9">
        <v>1800</v>
      </c>
      <c r="D7" s="6">
        <v>3</v>
      </c>
      <c r="E7" s="9">
        <v>1966.9086</v>
      </c>
    </row>
    <row r="8" spans="2:5" ht="20.100000000000001" customHeight="1" x14ac:dyDescent="0.25">
      <c r="B8" s="6" t="s">
        <v>6</v>
      </c>
      <c r="C8" s="9">
        <v>2100</v>
      </c>
      <c r="D8" s="6">
        <v>10</v>
      </c>
      <c r="E8" s="9">
        <v>4971.4637166434495</v>
      </c>
    </row>
    <row r="9" spans="2:5" ht="20.100000000000001" customHeight="1" x14ac:dyDescent="0.25">
      <c r="B9" s="6" t="s">
        <v>7</v>
      </c>
      <c r="C9" s="9">
        <v>1600</v>
      </c>
      <c r="D9" s="6">
        <v>8</v>
      </c>
      <c r="E9" s="9">
        <v>2550.1569192493475</v>
      </c>
    </row>
  </sheetData>
  <mergeCells count="1">
    <mergeCell ref="B2:E2"/>
  </mergeCells>
  <pageMargins left="0.7" right="0.7" top="0.75" bottom="0.75" header="0.3" footer="0.3"/>
  <pageSetup paperSize="51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B191-82BD-4F1B-9202-7178F71695D1}">
  <dimension ref="B2:F9"/>
  <sheetViews>
    <sheetView showGridLines="0" zoomScale="110" zoomScaleNormal="110" workbookViewId="0">
      <selection activeCell="F4" sqref="F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4" width="18.42578125" style="1" customWidth="1"/>
    <col min="5" max="5" width="18" style="1" customWidth="1"/>
    <col min="6" max="6" width="18.85546875" style="1" customWidth="1"/>
    <col min="7" max="16384" width="9.140625" style="1"/>
  </cols>
  <sheetData>
    <row r="2" spans="2:6" ht="20.100000000000001" customHeight="1" thickBot="1" x14ac:dyDescent="0.3">
      <c r="B2" s="12" t="s">
        <v>15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8</v>
      </c>
      <c r="C4" s="3" t="s">
        <v>10</v>
      </c>
      <c r="D4" s="4" t="s">
        <v>1</v>
      </c>
      <c r="E4" s="8" t="s">
        <v>0</v>
      </c>
      <c r="F4" s="5" t="s">
        <v>2</v>
      </c>
    </row>
    <row r="5" spans="2:6" ht="20.100000000000001" customHeight="1" x14ac:dyDescent="0.25">
      <c r="B5" s="6" t="s">
        <v>3</v>
      </c>
      <c r="C5" s="9">
        <v>1914.4223437500002</v>
      </c>
      <c r="D5" s="6">
        <v>5</v>
      </c>
      <c r="E5" s="9">
        <v>1500</v>
      </c>
      <c r="F5" s="7">
        <f>RATE(D5,0,E5,-C5,0)</f>
        <v>5.0000000000012819E-2</v>
      </c>
    </row>
    <row r="6" spans="2:6" ht="20.100000000000001" customHeight="1" x14ac:dyDescent="0.25">
      <c r="B6" s="6" t="s">
        <v>4</v>
      </c>
      <c r="C6" s="9">
        <v>3427.6485375590414</v>
      </c>
      <c r="D6" s="6">
        <v>7</v>
      </c>
      <c r="E6" s="9">
        <v>1999.9999999999998</v>
      </c>
      <c r="F6" s="7">
        <f t="shared" ref="F6:F9" si="0">RATE(D6,0,E6,-C6,0)</f>
        <v>8.000000000000021E-2</v>
      </c>
    </row>
    <row r="7" spans="2:6" ht="20.100000000000001" customHeight="1" x14ac:dyDescent="0.25">
      <c r="B7" s="6" t="s">
        <v>5</v>
      </c>
      <c r="C7" s="9">
        <v>1966.9086</v>
      </c>
      <c r="D7" s="6">
        <v>3</v>
      </c>
      <c r="E7" s="9">
        <v>1800</v>
      </c>
      <c r="F7" s="7">
        <f t="shared" si="0"/>
        <v>3.0000000000000304E-2</v>
      </c>
    </row>
    <row r="8" spans="2:6" ht="20.100000000000001" customHeight="1" x14ac:dyDescent="0.25">
      <c r="B8" s="6" t="s">
        <v>6</v>
      </c>
      <c r="C8" s="9">
        <v>4971.4637166434495</v>
      </c>
      <c r="D8" s="6">
        <v>10</v>
      </c>
      <c r="E8" s="9">
        <v>2100</v>
      </c>
      <c r="F8" s="7">
        <f t="shared" si="0"/>
        <v>9.0000000001062994E-2</v>
      </c>
    </row>
    <row r="9" spans="2:6" ht="20.100000000000001" customHeight="1" x14ac:dyDescent="0.25">
      <c r="B9" s="6" t="s">
        <v>7</v>
      </c>
      <c r="C9" s="9">
        <v>2550.1569192493475</v>
      </c>
      <c r="D9" s="6">
        <v>8</v>
      </c>
      <c r="E9" s="9">
        <v>1600</v>
      </c>
      <c r="F9" s="7">
        <f t="shared" si="0"/>
        <v>6.000000000043966E-2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64E3-FE55-43B2-A44C-941F8C739EF1}">
  <dimension ref="B2:G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7.140625" style="1" customWidth="1"/>
    <col min="4" max="5" width="18.42578125" style="1" customWidth="1"/>
    <col min="6" max="6" width="18" style="1" customWidth="1"/>
    <col min="7" max="7" width="18.85546875" style="1" customWidth="1"/>
    <col min="8" max="16384" width="9.140625" style="1"/>
  </cols>
  <sheetData>
    <row r="2" spans="2:7" ht="20.100000000000001" customHeight="1" thickBot="1" x14ac:dyDescent="0.3">
      <c r="B2" s="12" t="s">
        <v>24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2" t="s">
        <v>8</v>
      </c>
      <c r="C4" s="3" t="s">
        <v>10</v>
      </c>
      <c r="D4" s="4" t="s">
        <v>1</v>
      </c>
      <c r="E4" s="4" t="s">
        <v>11</v>
      </c>
      <c r="F4" s="8" t="s">
        <v>0</v>
      </c>
      <c r="G4" s="5" t="s">
        <v>2</v>
      </c>
    </row>
    <row r="5" spans="2:7" ht="20.100000000000001" customHeight="1" x14ac:dyDescent="0.25">
      <c r="B5" s="6" t="s">
        <v>3</v>
      </c>
      <c r="C5" s="9">
        <v>3019.5485937500007</v>
      </c>
      <c r="D5" s="6">
        <v>5</v>
      </c>
      <c r="E5" s="9">
        <v>200</v>
      </c>
      <c r="F5" s="10">
        <v>1500</v>
      </c>
      <c r="G5" s="7">
        <f>RATE(D5,-E5,-F5,C5,0)</f>
        <v>5.0000000000005602E-2</v>
      </c>
    </row>
    <row r="6" spans="2:7" ht="20.100000000000001" customHeight="1" x14ac:dyDescent="0.25">
      <c r="B6" s="6" t="s">
        <v>4</v>
      </c>
      <c r="C6" s="9">
        <v>4319.9288735334421</v>
      </c>
      <c r="D6" s="6">
        <v>7</v>
      </c>
      <c r="E6" s="9">
        <v>100</v>
      </c>
      <c r="F6" s="10">
        <v>1999.9999999999998</v>
      </c>
      <c r="G6" s="7">
        <f t="shared" ref="G6:G9" si="0">RATE(D6,-E6,-F6,C6,0)</f>
        <v>8.0000000000000127E-2</v>
      </c>
    </row>
    <row r="7" spans="2:7" ht="20.100000000000001" customHeight="1" x14ac:dyDescent="0.25">
      <c r="B7" s="6" t="s">
        <v>5</v>
      </c>
      <c r="C7" s="9">
        <v>2430.5436</v>
      </c>
      <c r="D7" s="6">
        <v>3</v>
      </c>
      <c r="E7" s="9">
        <v>150</v>
      </c>
      <c r="F7" s="10">
        <v>1800</v>
      </c>
      <c r="G7" s="7">
        <f t="shared" si="0"/>
        <v>3.0000000000000155E-2</v>
      </c>
    </row>
    <row r="8" spans="2:7" ht="20.100000000000001" customHeight="1" x14ac:dyDescent="0.25">
      <c r="B8" s="6" t="s">
        <v>6</v>
      </c>
      <c r="C8" s="9">
        <v>6490.7566884124699</v>
      </c>
      <c r="D8" s="6">
        <v>10</v>
      </c>
      <c r="E8" s="9">
        <v>100</v>
      </c>
      <c r="F8" s="10">
        <v>2100</v>
      </c>
      <c r="G8" s="7">
        <f t="shared" si="0"/>
        <v>9.0000000000000038E-2</v>
      </c>
    </row>
    <row r="9" spans="2:7" ht="20.100000000000001" customHeight="1" x14ac:dyDescent="0.25">
      <c r="B9" s="6" t="s">
        <v>7</v>
      </c>
      <c r="C9" s="9">
        <v>4529.6505010188221</v>
      </c>
      <c r="D9" s="6">
        <v>8</v>
      </c>
      <c r="E9" s="9">
        <v>200</v>
      </c>
      <c r="F9" s="10">
        <v>1600</v>
      </c>
      <c r="G9" s="7">
        <f t="shared" si="0"/>
        <v>6.0000000000181478E-2</v>
      </c>
    </row>
  </sheetData>
  <mergeCells count="1">
    <mergeCell ref="B2:G2"/>
  </mergeCells>
  <pageMargins left="0.7" right="0.7" top="0.75" bottom="0.75" header="0.3" footer="0.3"/>
  <pageSetup paperSize="51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Dataset 1</vt:lpstr>
      <vt:lpstr>Future Value Without Payments</vt:lpstr>
      <vt:lpstr>Future Value With Payments</vt:lpstr>
      <vt:lpstr>Dataset 2</vt:lpstr>
      <vt:lpstr>Present Value Without Payments</vt:lpstr>
      <vt:lpstr>Present Value With Payments</vt:lpstr>
      <vt:lpstr>Dataset 3</vt:lpstr>
      <vt:lpstr>Annual Rate Without Payments</vt:lpstr>
      <vt:lpstr>Annual Rate With Payments</vt:lpstr>
      <vt:lpstr>Dataset 4</vt:lpstr>
      <vt:lpstr>Periods Without Payment</vt:lpstr>
      <vt:lpstr>Periods With Payments</vt:lpstr>
      <vt:lpstr>Dataset 5</vt:lpstr>
      <vt:lpstr>Payment Period for Zero FV</vt:lpstr>
      <vt:lpstr>Payment Period for Non-Zero FV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2022-08-16T19:52:34Z</dcterms:created>
  <dcterms:modified xsi:type="dcterms:W3CDTF">2022-08-17T04:57:22Z</dcterms:modified>
</cp:coreProperties>
</file>