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zahid\Article 31\"/>
    </mc:Choice>
  </mc:AlternateContent>
  <xr:revisionPtr revIDLastSave="0" documentId="13_ncr:1_{0EF7ED5E-E039-43C5-A3E6-7DA304A1371C}" xr6:coauthVersionLast="47" xr6:coauthVersionMax="47" xr10:uidLastSave="{00000000-0000-0000-0000-000000000000}"/>
  <bookViews>
    <workbookView xWindow="-120" yWindow="-120" windowWidth="29040" windowHeight="15840" xr2:uid="{CE9D80E8-0A2C-4D5E-A389-F9AA4ABA25C5}"/>
  </bookViews>
  <sheets>
    <sheet name="Dataset 1" sheetId="1" r:id="rId1"/>
    <sheet name="Monthly Payment" sheetId="2" r:id="rId2"/>
    <sheet name="Starting Balance" sheetId="4" r:id="rId3"/>
    <sheet name="Monthly Interest" sheetId="5" r:id="rId4"/>
    <sheet name="Payment Per Month" sheetId="6" r:id="rId5"/>
    <sheet name="Ending Balance" sheetId="7" r:id="rId6"/>
    <sheet name="Monthly Payment Chart" sheetId="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2" l="1"/>
  <c r="C11" i="2"/>
  <c r="C17" i="3"/>
  <c r="C16" i="4"/>
  <c r="F15" i="4"/>
  <c r="B16" i="7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C10" i="7"/>
  <c r="C16" i="6"/>
  <c r="B16" i="6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C10" i="6"/>
  <c r="F15" i="6" s="1"/>
  <c r="B16" i="5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C10" i="5"/>
  <c r="C10" i="4"/>
  <c r="B16" i="3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C16" i="3"/>
  <c r="D16" i="3" s="1"/>
  <c r="F15" i="3"/>
  <c r="C11" i="3"/>
  <c r="C12" i="3" s="1"/>
  <c r="C10" i="3"/>
  <c r="C10" i="2"/>
  <c r="D17" i="3" l="1"/>
  <c r="E17" i="3" s="1"/>
  <c r="F15" i="7"/>
  <c r="C16" i="7" s="1"/>
  <c r="C11" i="7"/>
  <c r="C12" i="7" s="1"/>
  <c r="D16" i="6"/>
  <c r="C11" i="6"/>
  <c r="C12" i="6" s="1"/>
  <c r="F15" i="5"/>
  <c r="C16" i="5" s="1"/>
  <c r="C11" i="5"/>
  <c r="C12" i="5" s="1"/>
  <c r="C11" i="4"/>
  <c r="C12" i="4" s="1"/>
  <c r="E16" i="3"/>
  <c r="F16" i="3" s="1"/>
  <c r="F17" i="3" l="1"/>
  <c r="C18" i="3" s="1"/>
  <c r="D16" i="7"/>
  <c r="E16" i="6"/>
  <c r="D16" i="5"/>
  <c r="D18" i="3" l="1"/>
  <c r="F18" i="3" s="1"/>
  <c r="C19" i="3" s="1"/>
  <c r="E18" i="3"/>
  <c r="E16" i="7"/>
  <c r="F16" i="7" s="1"/>
  <c r="D19" i="3" l="1"/>
  <c r="E19" i="3"/>
  <c r="F19" i="3"/>
  <c r="C20" i="3" s="1"/>
  <c r="D20" i="3" l="1"/>
  <c r="E20" i="3"/>
  <c r="F20" i="3"/>
  <c r="C21" i="3" s="1"/>
  <c r="D21" i="3" l="1"/>
  <c r="E21" i="3"/>
  <c r="F21" i="3"/>
  <c r="C22" i="3" s="1"/>
  <c r="D22" i="3" l="1"/>
  <c r="E22" i="3"/>
  <c r="F22" i="3"/>
  <c r="C23" i="3" s="1"/>
  <c r="D23" i="3" l="1"/>
  <c r="E23" i="3"/>
  <c r="F23" i="3"/>
  <c r="C24" i="3" s="1"/>
  <c r="D24" i="3" l="1"/>
  <c r="E24" i="3"/>
  <c r="F24" i="3" s="1"/>
  <c r="C25" i="3" s="1"/>
  <c r="D25" i="3" l="1"/>
  <c r="E25" i="3" s="1"/>
  <c r="F25" i="3" s="1"/>
  <c r="C26" i="3" s="1"/>
  <c r="D26" i="3" l="1"/>
  <c r="E26" i="3"/>
  <c r="F26" i="3"/>
  <c r="C27" i="3" s="1"/>
  <c r="D27" i="3" l="1"/>
  <c r="E27" i="3" s="1"/>
  <c r="F27" i="3" s="1"/>
  <c r="C28" i="3" s="1"/>
  <c r="D28" i="3" l="1"/>
  <c r="E28" i="3" s="1"/>
  <c r="F28" i="3" s="1"/>
  <c r="C29" i="3" s="1"/>
  <c r="D29" i="3" l="1"/>
  <c r="E29" i="3" s="1"/>
  <c r="F29" i="3" l="1"/>
  <c r="C30" i="3" s="1"/>
  <c r="D30" i="3" l="1"/>
  <c r="E30" i="3"/>
  <c r="F30" i="3"/>
  <c r="C31" i="3" s="1"/>
  <c r="D31" i="3" l="1"/>
  <c r="E31" i="3"/>
  <c r="F31" i="3"/>
  <c r="C32" i="3" s="1"/>
  <c r="D32" i="3" l="1"/>
  <c r="E32" i="3"/>
  <c r="F32" i="3"/>
  <c r="C33" i="3" s="1"/>
  <c r="D33" i="3" l="1"/>
  <c r="E33" i="3" s="1"/>
  <c r="F33" i="3" l="1"/>
  <c r="C34" i="3" s="1"/>
  <c r="D34" i="3" l="1"/>
  <c r="F34" i="3" s="1"/>
  <c r="C35" i="3" s="1"/>
  <c r="E34" i="3"/>
  <c r="D35" i="3" l="1"/>
  <c r="E35" i="3" s="1"/>
  <c r="F35" i="3" l="1"/>
  <c r="C36" i="3" s="1"/>
  <c r="D36" i="3" l="1"/>
  <c r="F36" i="3" s="1"/>
  <c r="C37" i="3" s="1"/>
  <c r="E36" i="3"/>
  <c r="D37" i="3" l="1"/>
  <c r="E37" i="3"/>
  <c r="F37" i="3"/>
  <c r="C38" i="3" s="1"/>
  <c r="D38" i="3" l="1"/>
  <c r="E38" i="3" s="1"/>
  <c r="F38" i="3" l="1"/>
  <c r="C39" i="3" s="1"/>
  <c r="D39" i="3" l="1"/>
  <c r="F39" i="3" s="1"/>
  <c r="C40" i="3" s="1"/>
  <c r="E39" i="3"/>
  <c r="D40" i="3" l="1"/>
  <c r="F40" i="3" s="1"/>
  <c r="C41" i="3" s="1"/>
  <c r="E40" i="3"/>
  <c r="D41" i="3" l="1"/>
  <c r="F41" i="3" s="1"/>
  <c r="C42" i="3" s="1"/>
  <c r="E41" i="3"/>
  <c r="D42" i="3" l="1"/>
  <c r="E42" i="3"/>
  <c r="F42" i="3"/>
  <c r="C43" i="3" s="1"/>
  <c r="D43" i="3" l="1"/>
  <c r="E43" i="3"/>
  <c r="F43" i="3"/>
  <c r="C44" i="3" s="1"/>
  <c r="D44" i="3" l="1"/>
  <c r="E44" i="3"/>
  <c r="F44" i="3"/>
  <c r="C45" i="3" s="1"/>
  <c r="D45" i="3" l="1"/>
  <c r="E45" i="3"/>
  <c r="F45" i="3"/>
  <c r="C46" i="3" s="1"/>
  <c r="D46" i="3" l="1"/>
  <c r="E46" i="3"/>
  <c r="F46" i="3"/>
  <c r="C47" i="3" s="1"/>
  <c r="D47" i="3" l="1"/>
  <c r="E47" i="3"/>
  <c r="F47" i="3"/>
  <c r="C48" i="3" s="1"/>
  <c r="D48" i="3" l="1"/>
  <c r="E48" i="3"/>
  <c r="F48" i="3"/>
  <c r="C49" i="3" s="1"/>
  <c r="D49" i="3" l="1"/>
  <c r="E49" i="3"/>
  <c r="F49" i="3"/>
  <c r="C50" i="3" s="1"/>
  <c r="D50" i="3" l="1"/>
  <c r="E50" i="3"/>
  <c r="F50" i="3"/>
  <c r="C51" i="3" s="1"/>
  <c r="D51" i="3" l="1"/>
  <c r="E51" i="3"/>
  <c r="F51" i="3"/>
  <c r="C52" i="3" s="1"/>
  <c r="D52" i="3" l="1"/>
  <c r="E52" i="3"/>
  <c r="F52" i="3"/>
  <c r="C53" i="3" s="1"/>
  <c r="D53" i="3" l="1"/>
  <c r="E53" i="3"/>
  <c r="F53" i="3"/>
  <c r="C54" i="3" s="1"/>
  <c r="D54" i="3" l="1"/>
  <c r="E54" i="3"/>
  <c r="F54" i="3"/>
  <c r="C55" i="3" s="1"/>
  <c r="D55" i="3" l="1"/>
  <c r="E55" i="3"/>
  <c r="F55" i="3"/>
  <c r="C56" i="3" s="1"/>
  <c r="D56" i="3" l="1"/>
  <c r="E56" i="3"/>
  <c r="F56" i="3"/>
  <c r="C57" i="3" s="1"/>
  <c r="D57" i="3" l="1"/>
  <c r="E57" i="3"/>
  <c r="F57" i="3"/>
  <c r="C58" i="3" s="1"/>
  <c r="D58" i="3" l="1"/>
  <c r="E58" i="3"/>
  <c r="F58" i="3"/>
  <c r="C59" i="3" s="1"/>
  <c r="D59" i="3" l="1"/>
  <c r="E59" i="3"/>
  <c r="F59" i="3"/>
  <c r="C60" i="3" s="1"/>
  <c r="D60" i="3" l="1"/>
  <c r="E60" i="3"/>
  <c r="F60" i="3"/>
  <c r="C61" i="3" s="1"/>
  <c r="D61" i="3" l="1"/>
  <c r="E61" i="3"/>
  <c r="F61" i="3"/>
  <c r="C62" i="3" s="1"/>
  <c r="D62" i="3" l="1"/>
  <c r="E62" i="3"/>
  <c r="F62" i="3"/>
  <c r="C63" i="3" s="1"/>
  <c r="D63" i="3" l="1"/>
  <c r="E63" i="3"/>
  <c r="F63" i="3" s="1"/>
  <c r="C64" i="3" s="1"/>
  <c r="D64" i="3" l="1"/>
  <c r="E64" i="3"/>
  <c r="F64" i="3"/>
  <c r="C65" i="3" s="1"/>
  <c r="D65" i="3" l="1"/>
  <c r="E65" i="3"/>
  <c r="F65" i="3"/>
  <c r="C66" i="3" s="1"/>
  <c r="D66" i="3" l="1"/>
  <c r="E66" i="3"/>
  <c r="F66" i="3"/>
  <c r="C67" i="3" s="1"/>
  <c r="D67" i="3" l="1"/>
  <c r="E67" i="3"/>
  <c r="F67" i="3" s="1"/>
  <c r="C68" i="3" s="1"/>
  <c r="D68" i="3" l="1"/>
  <c r="E68" i="3"/>
  <c r="F68" i="3" s="1"/>
  <c r="C69" i="3" s="1"/>
  <c r="D69" i="3" l="1"/>
  <c r="E69" i="3"/>
  <c r="F69" i="3"/>
  <c r="C70" i="3" s="1"/>
  <c r="D70" i="3" l="1"/>
  <c r="E70" i="3"/>
  <c r="F70" i="3" s="1"/>
  <c r="C71" i="3" s="1"/>
  <c r="D71" i="3" l="1"/>
  <c r="E71" i="3"/>
  <c r="F71" i="3" s="1"/>
  <c r="C72" i="3" s="1"/>
  <c r="D72" i="3" l="1"/>
  <c r="E72" i="3"/>
  <c r="F72" i="3"/>
  <c r="C73" i="3" s="1"/>
  <c r="D73" i="3" l="1"/>
  <c r="E73" i="3"/>
  <c r="F73" i="3"/>
  <c r="C74" i="3" s="1"/>
  <c r="D74" i="3" l="1"/>
  <c r="E74" i="3"/>
  <c r="F74" i="3"/>
  <c r="C75" i="3" s="1"/>
  <c r="D75" i="3" l="1"/>
  <c r="E75" i="3"/>
  <c r="F75" i="3" s="1"/>
</calcChain>
</file>

<file path=xl/sharedStrings.xml><?xml version="1.0" encoding="utf-8"?>
<sst xmlns="http://schemas.openxmlformats.org/spreadsheetml/2006/main" count="100" uniqueCount="22">
  <si>
    <t>Cost of Car</t>
  </si>
  <si>
    <t>Down Payment</t>
  </si>
  <si>
    <t>Interest Rate</t>
  </si>
  <si>
    <t>Years</t>
  </si>
  <si>
    <t>Car Payment Parameters</t>
  </si>
  <si>
    <t>Amount Financed</t>
  </si>
  <si>
    <t>Monthly Payment</t>
  </si>
  <si>
    <t>Total Interest</t>
  </si>
  <si>
    <t>Category</t>
  </si>
  <si>
    <t>Amount</t>
  </si>
  <si>
    <t>Calculating Monthly Payment</t>
  </si>
  <si>
    <t>Constructing Monthly Payment Chart</t>
  </si>
  <si>
    <t>Month</t>
  </si>
  <si>
    <t>Starting Balance</t>
  </si>
  <si>
    <t>Interest</t>
  </si>
  <si>
    <t>Payment</t>
  </si>
  <si>
    <t>Ending Balance</t>
  </si>
  <si>
    <t>Calculating Starting Balance</t>
  </si>
  <si>
    <t>Computing Monthly Interest</t>
  </si>
  <si>
    <t>Determining Monthly Payment</t>
  </si>
  <si>
    <t>Calculating Ending Balance</t>
  </si>
  <si>
    <t>Practice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</si>
</sst>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6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1" fillId="2" borderId="1" xfId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colors>
    <mruColors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A1830-250C-4359-A101-A2E8FDF94934}">
  <dimension ref="B2:C7"/>
  <sheetViews>
    <sheetView showGridLines="0" tabSelected="1" zoomScale="110" zoomScaleNormal="110" workbookViewId="0">
      <selection activeCell="B2" sqref="B2:C2"/>
    </sheetView>
  </sheetViews>
  <sheetFormatPr defaultRowHeight="20.100000000000001" customHeight="1" x14ac:dyDescent="0.25"/>
  <cols>
    <col min="1" max="1" width="4" style="1" customWidth="1"/>
    <col min="2" max="2" width="24.28515625" style="1" customWidth="1"/>
    <col min="3" max="3" width="18.140625" style="1" customWidth="1"/>
    <col min="4" max="16384" width="9.140625" style="1"/>
  </cols>
  <sheetData>
    <row r="2" spans="2:3" ht="20.100000000000001" customHeight="1" thickBot="1" x14ac:dyDescent="0.3">
      <c r="B2" s="14" t="s">
        <v>4</v>
      </c>
      <c r="C2" s="14"/>
    </row>
    <row r="3" spans="2:3" ht="20.100000000000001" customHeight="1" thickTop="1" x14ac:dyDescent="0.25"/>
    <row r="4" spans="2:3" ht="20.100000000000001" customHeight="1" x14ac:dyDescent="0.25">
      <c r="B4" s="5" t="s">
        <v>0</v>
      </c>
      <c r="C4" s="3">
        <v>30000</v>
      </c>
    </row>
    <row r="5" spans="2:3" ht="20.100000000000001" customHeight="1" x14ac:dyDescent="0.25">
      <c r="B5" s="6" t="s">
        <v>1</v>
      </c>
      <c r="C5" s="3">
        <v>6000</v>
      </c>
    </row>
    <row r="6" spans="2:3" ht="20.100000000000001" customHeight="1" x14ac:dyDescent="0.25">
      <c r="B6" s="7" t="s">
        <v>2</v>
      </c>
      <c r="C6" s="4">
        <v>7.0000000000000007E-2</v>
      </c>
    </row>
    <row r="7" spans="2:3" ht="20.100000000000001" customHeight="1" x14ac:dyDescent="0.25">
      <c r="B7" s="8" t="s">
        <v>3</v>
      </c>
      <c r="C7" s="2">
        <v>5</v>
      </c>
    </row>
  </sheetData>
  <mergeCells count="1">
    <mergeCell ref="B2:C2"/>
  </mergeCells>
  <pageMargins left="0.7" right="0.7" top="0.75" bottom="0.75" header="0.3" footer="0.3"/>
  <pageSetup paperSize="51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1B226-87EB-415E-8A77-656568D1597C}">
  <dimension ref="B2:C12"/>
  <sheetViews>
    <sheetView showGridLines="0" zoomScale="110" zoomScaleNormal="110" workbookViewId="0">
      <selection activeCell="B2" sqref="B2:C2"/>
    </sheetView>
  </sheetViews>
  <sheetFormatPr defaultRowHeight="20.100000000000001" customHeight="1" x14ac:dyDescent="0.25"/>
  <cols>
    <col min="1" max="1" width="4" style="1" customWidth="1"/>
    <col min="2" max="2" width="24.28515625" style="1" customWidth="1"/>
    <col min="3" max="3" width="18.140625" style="1" customWidth="1"/>
    <col min="4" max="16384" width="9.140625" style="1"/>
  </cols>
  <sheetData>
    <row r="2" spans="2:3" ht="20.100000000000001" customHeight="1" thickBot="1" x14ac:dyDescent="0.3">
      <c r="B2" s="14" t="s">
        <v>10</v>
      </c>
      <c r="C2" s="14"/>
    </row>
    <row r="3" spans="2:3" ht="20.100000000000001" customHeight="1" thickTop="1" x14ac:dyDescent="0.25"/>
    <row r="4" spans="2:3" ht="20.100000000000001" customHeight="1" x14ac:dyDescent="0.25">
      <c r="B4" s="5" t="s">
        <v>0</v>
      </c>
      <c r="C4" s="3">
        <v>30000</v>
      </c>
    </row>
    <row r="5" spans="2:3" ht="20.100000000000001" customHeight="1" x14ac:dyDescent="0.25">
      <c r="B5" s="6" t="s">
        <v>1</v>
      </c>
      <c r="C5" s="3">
        <v>6000</v>
      </c>
    </row>
    <row r="6" spans="2:3" ht="20.100000000000001" customHeight="1" x14ac:dyDescent="0.25">
      <c r="B6" s="7" t="s">
        <v>2</v>
      </c>
      <c r="C6" s="4">
        <v>7.0000000000000007E-2</v>
      </c>
    </row>
    <row r="7" spans="2:3" ht="20.100000000000001" customHeight="1" x14ac:dyDescent="0.25">
      <c r="B7" s="8" t="s">
        <v>3</v>
      </c>
      <c r="C7" s="2">
        <v>5</v>
      </c>
    </row>
    <row r="9" spans="2:3" ht="20.100000000000001" customHeight="1" x14ac:dyDescent="0.25">
      <c r="B9" s="6" t="s">
        <v>8</v>
      </c>
      <c r="C9" s="8" t="s">
        <v>9</v>
      </c>
    </row>
    <row r="10" spans="2:3" ht="20.100000000000001" customHeight="1" x14ac:dyDescent="0.25">
      <c r="B10" s="2" t="s">
        <v>5</v>
      </c>
      <c r="C10" s="3">
        <f>C4-C5</f>
        <v>24000</v>
      </c>
    </row>
    <row r="11" spans="2:3" ht="20.100000000000001" customHeight="1" x14ac:dyDescent="0.25">
      <c r="B11" s="2" t="s">
        <v>6</v>
      </c>
      <c r="C11" s="12">
        <f>PMT(C6/12,C7*12,-C10)</f>
        <v>475.22876496838882</v>
      </c>
    </row>
    <row r="12" spans="2:3" ht="20.100000000000001" customHeight="1" x14ac:dyDescent="0.25">
      <c r="B12" s="2" t="s">
        <v>7</v>
      </c>
      <c r="C12" s="12">
        <f>C11*C7*12-C10</f>
        <v>4513.7258981033301</v>
      </c>
    </row>
  </sheetData>
  <mergeCells count="1">
    <mergeCell ref="B2:C2"/>
  </mergeCells>
  <pageMargins left="0.7" right="0.7" top="0.75" bottom="0.75" header="0.3" footer="0.3"/>
  <pageSetup paperSize="51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F80E3-1A25-4279-8983-56DA24CFC36B}">
  <dimension ref="B2:F75"/>
  <sheetViews>
    <sheetView showGridLines="0" zoomScale="110" zoomScaleNormal="110" workbookViewId="0">
      <selection activeCell="C14" sqref="C14"/>
    </sheetView>
  </sheetViews>
  <sheetFormatPr defaultRowHeight="20.100000000000001" customHeight="1" x14ac:dyDescent="0.25"/>
  <cols>
    <col min="1" max="1" width="4" style="1" customWidth="1"/>
    <col min="2" max="2" width="24.28515625" style="1" customWidth="1"/>
    <col min="3" max="3" width="18.140625" style="1" customWidth="1"/>
    <col min="4" max="4" width="16.7109375" style="1" customWidth="1"/>
    <col min="5" max="5" width="16" style="1" customWidth="1"/>
    <col min="6" max="6" width="17.140625" style="1" customWidth="1"/>
    <col min="7" max="16384" width="9.140625" style="1"/>
  </cols>
  <sheetData>
    <row r="2" spans="2:6" ht="20.100000000000001" customHeight="1" thickBot="1" x14ac:dyDescent="0.3">
      <c r="B2" s="14" t="s">
        <v>17</v>
      </c>
      <c r="C2" s="14"/>
      <c r="D2" s="14"/>
      <c r="E2" s="14"/>
      <c r="F2" s="14"/>
    </row>
    <row r="3" spans="2:6" ht="20.100000000000001" customHeight="1" thickTop="1" x14ac:dyDescent="0.25"/>
    <row r="4" spans="2:6" ht="20.100000000000001" customHeight="1" x14ac:dyDescent="0.25">
      <c r="B4" s="5" t="s">
        <v>0</v>
      </c>
      <c r="C4" s="3">
        <v>30000</v>
      </c>
    </row>
    <row r="5" spans="2:6" ht="20.100000000000001" customHeight="1" x14ac:dyDescent="0.25">
      <c r="B5" s="6" t="s">
        <v>1</v>
      </c>
      <c r="C5" s="3">
        <v>6000</v>
      </c>
    </row>
    <row r="6" spans="2:6" ht="20.100000000000001" customHeight="1" x14ac:dyDescent="0.25">
      <c r="B6" s="7" t="s">
        <v>2</v>
      </c>
      <c r="C6" s="4">
        <v>7.0000000000000007E-2</v>
      </c>
    </row>
    <row r="7" spans="2:6" ht="20.100000000000001" customHeight="1" x14ac:dyDescent="0.25">
      <c r="B7" s="8" t="s">
        <v>3</v>
      </c>
      <c r="C7" s="2">
        <v>5</v>
      </c>
    </row>
    <row r="9" spans="2:6" ht="20.100000000000001" customHeight="1" x14ac:dyDescent="0.25">
      <c r="B9" s="6" t="s">
        <v>8</v>
      </c>
      <c r="C9" s="8" t="s">
        <v>9</v>
      </c>
    </row>
    <row r="10" spans="2:6" ht="20.100000000000001" customHeight="1" x14ac:dyDescent="0.25">
      <c r="B10" s="2" t="s">
        <v>5</v>
      </c>
      <c r="C10" s="3">
        <f>C4-C5</f>
        <v>24000</v>
      </c>
    </row>
    <row r="11" spans="2:6" ht="20.100000000000001" customHeight="1" x14ac:dyDescent="0.25">
      <c r="B11" s="2" t="s">
        <v>6</v>
      </c>
      <c r="C11" s="3">
        <f>PMT(C6/12,C7*12,-C10)</f>
        <v>475.22876496838882</v>
      </c>
    </row>
    <row r="12" spans="2:6" ht="20.100000000000001" customHeight="1" x14ac:dyDescent="0.25">
      <c r="B12" s="2" t="s">
        <v>7</v>
      </c>
      <c r="C12" s="3">
        <f>C11*C7*12-C10</f>
        <v>4513.7258981033301</v>
      </c>
    </row>
    <row r="14" spans="2:6" ht="20.100000000000001" customHeight="1" x14ac:dyDescent="0.25">
      <c r="B14" s="9" t="s">
        <v>12</v>
      </c>
      <c r="C14" s="8" t="s">
        <v>13</v>
      </c>
      <c r="D14" s="6" t="s">
        <v>14</v>
      </c>
      <c r="E14" s="10" t="s">
        <v>15</v>
      </c>
      <c r="F14" s="7" t="s">
        <v>16</v>
      </c>
    </row>
    <row r="15" spans="2:6" ht="20.100000000000001" customHeight="1" x14ac:dyDescent="0.25">
      <c r="B15" s="2">
        <v>0</v>
      </c>
      <c r="C15" s="3"/>
      <c r="D15" s="3"/>
      <c r="E15" s="3"/>
      <c r="F15" s="3">
        <f>C10</f>
        <v>24000</v>
      </c>
    </row>
    <row r="16" spans="2:6" ht="20.100000000000001" customHeight="1" x14ac:dyDescent="0.25">
      <c r="B16" s="2">
        <v>1</v>
      </c>
      <c r="C16" s="3">
        <f>F15</f>
        <v>24000</v>
      </c>
      <c r="D16" s="3"/>
      <c r="E16" s="3"/>
      <c r="F16" s="3"/>
    </row>
    <row r="17" spans="2:6" ht="20.100000000000001" customHeight="1" x14ac:dyDescent="0.25">
      <c r="B17" s="2">
        <v>2</v>
      </c>
      <c r="C17" s="3"/>
      <c r="D17" s="3"/>
      <c r="E17" s="3"/>
      <c r="F17" s="3"/>
    </row>
    <row r="18" spans="2:6" ht="20.100000000000001" customHeight="1" x14ac:dyDescent="0.25">
      <c r="B18" s="2">
        <v>3</v>
      </c>
      <c r="C18" s="3"/>
      <c r="D18" s="3"/>
      <c r="E18" s="3"/>
      <c r="F18" s="3"/>
    </row>
    <row r="19" spans="2:6" ht="20.100000000000001" customHeight="1" x14ac:dyDescent="0.25">
      <c r="B19" s="2">
        <v>4</v>
      </c>
      <c r="C19" s="3"/>
      <c r="D19" s="3"/>
      <c r="E19" s="3"/>
      <c r="F19" s="3"/>
    </row>
    <row r="20" spans="2:6" ht="20.100000000000001" customHeight="1" x14ac:dyDescent="0.25">
      <c r="B20" s="2">
        <v>5</v>
      </c>
      <c r="C20" s="3"/>
      <c r="D20" s="3"/>
      <c r="E20" s="3"/>
      <c r="F20" s="3"/>
    </row>
    <row r="21" spans="2:6" ht="20.100000000000001" customHeight="1" x14ac:dyDescent="0.25">
      <c r="B21" s="2">
        <v>6</v>
      </c>
      <c r="C21" s="3"/>
      <c r="D21" s="3"/>
      <c r="E21" s="3"/>
      <c r="F21" s="3"/>
    </row>
    <row r="22" spans="2:6" ht="20.100000000000001" customHeight="1" x14ac:dyDescent="0.25">
      <c r="B22" s="2">
        <v>7</v>
      </c>
      <c r="C22" s="3"/>
      <c r="D22" s="3"/>
      <c r="E22" s="3"/>
      <c r="F22" s="3"/>
    </row>
    <row r="23" spans="2:6" ht="20.100000000000001" customHeight="1" x14ac:dyDescent="0.25">
      <c r="B23" s="2">
        <v>8</v>
      </c>
      <c r="C23" s="3"/>
      <c r="D23" s="3"/>
      <c r="E23" s="3"/>
      <c r="F23" s="3"/>
    </row>
    <row r="24" spans="2:6" ht="20.100000000000001" customHeight="1" x14ac:dyDescent="0.25">
      <c r="B24" s="2">
        <v>9</v>
      </c>
      <c r="C24" s="3"/>
      <c r="D24" s="3"/>
      <c r="E24" s="3"/>
      <c r="F24" s="3"/>
    </row>
    <row r="25" spans="2:6" ht="20.100000000000001" customHeight="1" x14ac:dyDescent="0.25">
      <c r="B25" s="2">
        <v>10</v>
      </c>
      <c r="C25" s="3"/>
      <c r="D25" s="3"/>
      <c r="E25" s="3"/>
      <c r="F25" s="3"/>
    </row>
    <row r="26" spans="2:6" ht="20.100000000000001" customHeight="1" x14ac:dyDescent="0.25">
      <c r="B26" s="2">
        <v>11</v>
      </c>
      <c r="C26" s="3"/>
      <c r="D26" s="3"/>
      <c r="E26" s="3"/>
      <c r="F26" s="3"/>
    </row>
    <row r="27" spans="2:6" ht="20.100000000000001" customHeight="1" x14ac:dyDescent="0.25">
      <c r="B27" s="2">
        <v>12</v>
      </c>
      <c r="C27" s="3"/>
      <c r="D27" s="3"/>
      <c r="E27" s="3"/>
      <c r="F27" s="3"/>
    </row>
    <row r="28" spans="2:6" ht="20.100000000000001" customHeight="1" x14ac:dyDescent="0.25">
      <c r="B28" s="2">
        <v>13</v>
      </c>
      <c r="C28" s="3"/>
      <c r="D28" s="3"/>
      <c r="E28" s="3"/>
      <c r="F28" s="3"/>
    </row>
    <row r="29" spans="2:6" ht="20.100000000000001" customHeight="1" x14ac:dyDescent="0.25">
      <c r="B29" s="2">
        <v>14</v>
      </c>
      <c r="C29" s="3"/>
      <c r="D29" s="3"/>
      <c r="E29" s="3"/>
      <c r="F29" s="3"/>
    </row>
    <row r="30" spans="2:6" ht="20.100000000000001" customHeight="1" x14ac:dyDescent="0.25">
      <c r="B30" s="2">
        <v>15</v>
      </c>
      <c r="C30" s="3"/>
      <c r="D30" s="3"/>
      <c r="E30" s="3"/>
      <c r="F30" s="3"/>
    </row>
    <row r="31" spans="2:6" ht="20.100000000000001" customHeight="1" x14ac:dyDescent="0.25">
      <c r="B31" s="2">
        <v>16</v>
      </c>
      <c r="C31" s="3"/>
      <c r="D31" s="3"/>
      <c r="E31" s="3"/>
      <c r="F31" s="3"/>
    </row>
    <row r="32" spans="2:6" ht="20.100000000000001" customHeight="1" x14ac:dyDescent="0.25">
      <c r="B32" s="2">
        <v>17</v>
      </c>
      <c r="C32" s="3"/>
      <c r="D32" s="3"/>
      <c r="E32" s="3"/>
      <c r="F32" s="3"/>
    </row>
    <row r="33" spans="2:6" ht="20.100000000000001" customHeight="1" x14ac:dyDescent="0.25">
      <c r="B33" s="2">
        <v>18</v>
      </c>
      <c r="C33" s="3"/>
      <c r="D33" s="3"/>
      <c r="E33" s="3"/>
      <c r="F33" s="3"/>
    </row>
    <row r="34" spans="2:6" ht="20.100000000000001" customHeight="1" x14ac:dyDescent="0.25">
      <c r="B34" s="2">
        <v>19</v>
      </c>
      <c r="C34" s="3"/>
      <c r="D34" s="3"/>
      <c r="E34" s="3"/>
      <c r="F34" s="3"/>
    </row>
    <row r="35" spans="2:6" ht="20.100000000000001" customHeight="1" x14ac:dyDescent="0.25">
      <c r="B35" s="2">
        <v>20</v>
      </c>
      <c r="C35" s="3"/>
      <c r="D35" s="3"/>
      <c r="E35" s="3"/>
      <c r="F35" s="3"/>
    </row>
    <row r="36" spans="2:6" ht="20.100000000000001" customHeight="1" x14ac:dyDescent="0.25">
      <c r="B36" s="2">
        <v>21</v>
      </c>
      <c r="C36" s="3"/>
      <c r="D36" s="3"/>
      <c r="E36" s="3"/>
      <c r="F36" s="3"/>
    </row>
    <row r="37" spans="2:6" ht="20.100000000000001" customHeight="1" x14ac:dyDescent="0.25">
      <c r="B37" s="2">
        <v>22</v>
      </c>
      <c r="C37" s="3"/>
      <c r="D37" s="3"/>
      <c r="E37" s="3"/>
      <c r="F37" s="3"/>
    </row>
    <row r="38" spans="2:6" ht="20.100000000000001" customHeight="1" x14ac:dyDescent="0.25">
      <c r="B38" s="2">
        <v>23</v>
      </c>
      <c r="C38" s="3"/>
      <c r="D38" s="3"/>
      <c r="E38" s="3"/>
      <c r="F38" s="3"/>
    </row>
    <row r="39" spans="2:6" ht="20.100000000000001" customHeight="1" x14ac:dyDescent="0.25">
      <c r="B39" s="2">
        <v>24</v>
      </c>
      <c r="C39" s="3"/>
      <c r="D39" s="3"/>
      <c r="E39" s="3"/>
      <c r="F39" s="3"/>
    </row>
    <row r="40" spans="2:6" ht="20.100000000000001" customHeight="1" x14ac:dyDescent="0.25">
      <c r="B40" s="2">
        <v>25</v>
      </c>
      <c r="C40" s="3"/>
      <c r="D40" s="3"/>
      <c r="E40" s="3"/>
      <c r="F40" s="3"/>
    </row>
    <row r="41" spans="2:6" ht="20.100000000000001" customHeight="1" x14ac:dyDescent="0.25">
      <c r="B41" s="2">
        <v>26</v>
      </c>
      <c r="C41" s="3"/>
      <c r="D41" s="3"/>
      <c r="E41" s="3"/>
      <c r="F41" s="3"/>
    </row>
    <row r="42" spans="2:6" ht="20.100000000000001" customHeight="1" x14ac:dyDescent="0.25">
      <c r="B42" s="2">
        <v>27</v>
      </c>
      <c r="C42" s="3"/>
      <c r="D42" s="3"/>
      <c r="E42" s="3"/>
      <c r="F42" s="3"/>
    </row>
    <row r="43" spans="2:6" ht="20.100000000000001" customHeight="1" x14ac:dyDescent="0.25">
      <c r="B43" s="2">
        <v>28</v>
      </c>
      <c r="C43" s="3"/>
      <c r="D43" s="3"/>
      <c r="E43" s="3"/>
      <c r="F43" s="3"/>
    </row>
    <row r="44" spans="2:6" ht="20.100000000000001" customHeight="1" x14ac:dyDescent="0.25">
      <c r="B44" s="2">
        <v>29</v>
      </c>
      <c r="C44" s="3"/>
      <c r="D44" s="3"/>
      <c r="E44" s="3"/>
      <c r="F44" s="3"/>
    </row>
    <row r="45" spans="2:6" ht="20.100000000000001" customHeight="1" x14ac:dyDescent="0.25">
      <c r="B45" s="2">
        <v>30</v>
      </c>
      <c r="C45" s="3"/>
      <c r="D45" s="3"/>
      <c r="E45" s="3"/>
      <c r="F45" s="3"/>
    </row>
    <row r="46" spans="2:6" ht="20.100000000000001" customHeight="1" x14ac:dyDescent="0.25">
      <c r="B46" s="2">
        <v>31</v>
      </c>
      <c r="C46" s="3"/>
      <c r="D46" s="3"/>
      <c r="E46" s="3"/>
      <c r="F46" s="3"/>
    </row>
    <row r="47" spans="2:6" ht="20.100000000000001" customHeight="1" x14ac:dyDescent="0.25">
      <c r="B47" s="2">
        <v>32</v>
      </c>
      <c r="C47" s="3"/>
      <c r="D47" s="3"/>
      <c r="E47" s="3"/>
      <c r="F47" s="3"/>
    </row>
    <row r="48" spans="2:6" ht="20.100000000000001" customHeight="1" x14ac:dyDescent="0.25">
      <c r="B48" s="2">
        <v>33</v>
      </c>
      <c r="C48" s="3"/>
      <c r="D48" s="3"/>
      <c r="E48" s="3"/>
      <c r="F48" s="3"/>
    </row>
    <row r="49" spans="2:6" ht="20.100000000000001" customHeight="1" x14ac:dyDescent="0.25">
      <c r="B49" s="2">
        <v>34</v>
      </c>
      <c r="C49" s="3"/>
      <c r="D49" s="3"/>
      <c r="E49" s="3"/>
      <c r="F49" s="3"/>
    </row>
    <row r="50" spans="2:6" ht="20.100000000000001" customHeight="1" x14ac:dyDescent="0.25">
      <c r="B50" s="2">
        <v>35</v>
      </c>
      <c r="C50" s="3"/>
      <c r="D50" s="3"/>
      <c r="E50" s="3"/>
      <c r="F50" s="3"/>
    </row>
    <row r="51" spans="2:6" ht="20.100000000000001" customHeight="1" x14ac:dyDescent="0.25">
      <c r="B51" s="2">
        <v>36</v>
      </c>
      <c r="C51" s="3"/>
      <c r="D51" s="3"/>
      <c r="E51" s="3"/>
      <c r="F51" s="3"/>
    </row>
    <row r="52" spans="2:6" ht="20.100000000000001" customHeight="1" x14ac:dyDescent="0.25">
      <c r="B52" s="2">
        <v>37</v>
      </c>
      <c r="C52" s="3"/>
      <c r="D52" s="3"/>
      <c r="E52" s="3"/>
      <c r="F52" s="3"/>
    </row>
    <row r="53" spans="2:6" ht="20.100000000000001" customHeight="1" x14ac:dyDescent="0.25">
      <c r="B53" s="2">
        <v>38</v>
      </c>
      <c r="C53" s="3"/>
      <c r="D53" s="3"/>
      <c r="E53" s="3"/>
      <c r="F53" s="3"/>
    </row>
    <row r="54" spans="2:6" ht="20.100000000000001" customHeight="1" x14ac:dyDescent="0.25">
      <c r="B54" s="2">
        <v>39</v>
      </c>
      <c r="C54" s="3"/>
      <c r="D54" s="3"/>
      <c r="E54" s="3"/>
      <c r="F54" s="3"/>
    </row>
    <row r="55" spans="2:6" ht="20.100000000000001" customHeight="1" x14ac:dyDescent="0.25">
      <c r="B55" s="2">
        <v>40</v>
      </c>
      <c r="C55" s="3"/>
      <c r="D55" s="3"/>
      <c r="E55" s="3"/>
      <c r="F55" s="3"/>
    </row>
    <row r="56" spans="2:6" ht="20.100000000000001" customHeight="1" x14ac:dyDescent="0.25">
      <c r="B56" s="2">
        <v>41</v>
      </c>
      <c r="C56" s="3"/>
      <c r="D56" s="3"/>
      <c r="E56" s="3"/>
      <c r="F56" s="3"/>
    </row>
    <row r="57" spans="2:6" ht="20.100000000000001" customHeight="1" x14ac:dyDescent="0.25">
      <c r="B57" s="2">
        <v>42</v>
      </c>
      <c r="C57" s="3"/>
      <c r="D57" s="3"/>
      <c r="E57" s="3"/>
      <c r="F57" s="3"/>
    </row>
    <row r="58" spans="2:6" ht="20.100000000000001" customHeight="1" x14ac:dyDescent="0.25">
      <c r="B58" s="2">
        <v>43</v>
      </c>
      <c r="C58" s="3"/>
      <c r="D58" s="3"/>
      <c r="E58" s="3"/>
      <c r="F58" s="3"/>
    </row>
    <row r="59" spans="2:6" ht="20.100000000000001" customHeight="1" x14ac:dyDescent="0.25">
      <c r="B59" s="2">
        <v>44</v>
      </c>
      <c r="C59" s="3"/>
      <c r="D59" s="3"/>
      <c r="E59" s="3"/>
      <c r="F59" s="3"/>
    </row>
    <row r="60" spans="2:6" ht="20.100000000000001" customHeight="1" x14ac:dyDescent="0.25">
      <c r="B60" s="2">
        <v>45</v>
      </c>
      <c r="C60" s="3"/>
      <c r="D60" s="3"/>
      <c r="E60" s="3"/>
      <c r="F60" s="3"/>
    </row>
    <row r="61" spans="2:6" ht="20.100000000000001" customHeight="1" x14ac:dyDescent="0.25">
      <c r="B61" s="2">
        <v>46</v>
      </c>
      <c r="C61" s="3"/>
      <c r="D61" s="3"/>
      <c r="E61" s="3"/>
      <c r="F61" s="3"/>
    </row>
    <row r="62" spans="2:6" ht="20.100000000000001" customHeight="1" x14ac:dyDescent="0.25">
      <c r="B62" s="2">
        <v>47</v>
      </c>
      <c r="C62" s="3"/>
      <c r="D62" s="3"/>
      <c r="E62" s="3"/>
      <c r="F62" s="3"/>
    </row>
    <row r="63" spans="2:6" ht="20.100000000000001" customHeight="1" x14ac:dyDescent="0.25">
      <c r="B63" s="2">
        <v>48</v>
      </c>
      <c r="C63" s="3"/>
      <c r="D63" s="3"/>
      <c r="E63" s="3"/>
      <c r="F63" s="3"/>
    </row>
    <row r="64" spans="2:6" ht="20.100000000000001" customHeight="1" x14ac:dyDescent="0.25">
      <c r="B64" s="2">
        <v>49</v>
      </c>
      <c r="C64" s="3"/>
      <c r="D64" s="3"/>
      <c r="E64" s="3"/>
      <c r="F64" s="3"/>
    </row>
    <row r="65" spans="2:6" ht="20.100000000000001" customHeight="1" x14ac:dyDescent="0.25">
      <c r="B65" s="2">
        <v>50</v>
      </c>
      <c r="C65" s="3"/>
      <c r="D65" s="3"/>
      <c r="E65" s="3"/>
      <c r="F65" s="3"/>
    </row>
    <row r="66" spans="2:6" ht="20.100000000000001" customHeight="1" x14ac:dyDescent="0.25">
      <c r="B66" s="2">
        <v>51</v>
      </c>
      <c r="C66" s="3"/>
      <c r="D66" s="3"/>
      <c r="E66" s="3"/>
      <c r="F66" s="3"/>
    </row>
    <row r="67" spans="2:6" ht="20.100000000000001" customHeight="1" x14ac:dyDescent="0.25">
      <c r="B67" s="2">
        <v>52</v>
      </c>
      <c r="C67" s="3"/>
      <c r="D67" s="3"/>
      <c r="E67" s="3"/>
      <c r="F67" s="3"/>
    </row>
    <row r="68" spans="2:6" ht="20.100000000000001" customHeight="1" x14ac:dyDescent="0.25">
      <c r="B68" s="2">
        <v>53</v>
      </c>
      <c r="C68" s="3"/>
      <c r="D68" s="3"/>
      <c r="E68" s="3"/>
      <c r="F68" s="3"/>
    </row>
    <row r="69" spans="2:6" ht="20.100000000000001" customHeight="1" x14ac:dyDescent="0.25">
      <c r="B69" s="2">
        <v>54</v>
      </c>
      <c r="C69" s="3"/>
      <c r="D69" s="3"/>
      <c r="E69" s="3"/>
      <c r="F69" s="3"/>
    </row>
    <row r="70" spans="2:6" ht="20.100000000000001" customHeight="1" x14ac:dyDescent="0.25">
      <c r="B70" s="2">
        <v>55</v>
      </c>
      <c r="C70" s="3"/>
      <c r="D70" s="3"/>
      <c r="E70" s="3"/>
      <c r="F70" s="3"/>
    </row>
    <row r="71" spans="2:6" ht="20.100000000000001" customHeight="1" x14ac:dyDescent="0.25">
      <c r="B71" s="2">
        <v>56</v>
      </c>
      <c r="C71" s="3"/>
      <c r="D71" s="3"/>
      <c r="E71" s="3"/>
      <c r="F71" s="3"/>
    </row>
    <row r="72" spans="2:6" ht="20.100000000000001" customHeight="1" x14ac:dyDescent="0.25">
      <c r="B72" s="2">
        <v>57</v>
      </c>
      <c r="C72" s="3"/>
      <c r="D72" s="3"/>
      <c r="E72" s="3"/>
      <c r="F72" s="3"/>
    </row>
    <row r="73" spans="2:6" ht="20.100000000000001" customHeight="1" x14ac:dyDescent="0.25">
      <c r="B73" s="2">
        <v>58</v>
      </c>
      <c r="C73" s="3"/>
      <c r="D73" s="3"/>
      <c r="E73" s="3"/>
      <c r="F73" s="3"/>
    </row>
    <row r="74" spans="2:6" ht="20.100000000000001" customHeight="1" x14ac:dyDescent="0.25">
      <c r="B74" s="2">
        <v>59</v>
      </c>
      <c r="C74" s="3"/>
      <c r="D74" s="3"/>
      <c r="E74" s="3"/>
      <c r="F74" s="3"/>
    </row>
    <row r="75" spans="2:6" ht="20.100000000000001" customHeight="1" x14ac:dyDescent="0.25">
      <c r="B75" s="2">
        <v>60</v>
      </c>
      <c r="C75" s="3"/>
      <c r="D75" s="3"/>
      <c r="E75" s="3"/>
      <c r="F75" s="3"/>
    </row>
  </sheetData>
  <mergeCells count="1">
    <mergeCell ref="B2:F2"/>
  </mergeCells>
  <pageMargins left="0.7" right="0.7" top="0.75" bottom="0.75" header="0.3" footer="0.3"/>
  <pageSetup paperSize="514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AB520-FF6D-4CEC-AB24-CF42296558DE}">
  <dimension ref="B2:F75"/>
  <sheetViews>
    <sheetView showGridLines="0" zoomScale="110" zoomScaleNormal="110" workbookViewId="0">
      <selection activeCell="D14" sqref="D14"/>
    </sheetView>
  </sheetViews>
  <sheetFormatPr defaultRowHeight="20.100000000000001" customHeight="1" x14ac:dyDescent="0.25"/>
  <cols>
    <col min="1" max="1" width="4" style="1" customWidth="1"/>
    <col min="2" max="2" width="24.28515625" style="1" customWidth="1"/>
    <col min="3" max="3" width="18.140625" style="1" customWidth="1"/>
    <col min="4" max="4" width="16.7109375" style="1" customWidth="1"/>
    <col min="5" max="5" width="16" style="1" customWidth="1"/>
    <col min="6" max="6" width="17.140625" style="1" customWidth="1"/>
    <col min="7" max="16384" width="9.140625" style="1"/>
  </cols>
  <sheetData>
    <row r="2" spans="2:6" ht="20.100000000000001" customHeight="1" thickBot="1" x14ac:dyDescent="0.3">
      <c r="B2" s="14" t="s">
        <v>18</v>
      </c>
      <c r="C2" s="14"/>
      <c r="D2" s="14"/>
      <c r="E2" s="14"/>
      <c r="F2" s="14"/>
    </row>
    <row r="3" spans="2:6" ht="20.100000000000001" customHeight="1" thickTop="1" x14ac:dyDescent="0.25"/>
    <row r="4" spans="2:6" ht="20.100000000000001" customHeight="1" x14ac:dyDescent="0.25">
      <c r="B4" s="5" t="s">
        <v>0</v>
      </c>
      <c r="C4" s="3">
        <v>30000</v>
      </c>
    </row>
    <row r="5" spans="2:6" ht="20.100000000000001" customHeight="1" x14ac:dyDescent="0.25">
      <c r="B5" s="6" t="s">
        <v>1</v>
      </c>
      <c r="C5" s="3">
        <v>6000</v>
      </c>
    </row>
    <row r="6" spans="2:6" ht="20.100000000000001" customHeight="1" x14ac:dyDescent="0.25">
      <c r="B6" s="7" t="s">
        <v>2</v>
      </c>
      <c r="C6" s="4">
        <v>7.0000000000000007E-2</v>
      </c>
    </row>
    <row r="7" spans="2:6" ht="20.100000000000001" customHeight="1" x14ac:dyDescent="0.25">
      <c r="B7" s="8" t="s">
        <v>3</v>
      </c>
      <c r="C7" s="2">
        <v>5</v>
      </c>
    </row>
    <row r="9" spans="2:6" ht="20.100000000000001" customHeight="1" x14ac:dyDescent="0.25">
      <c r="B9" s="6" t="s">
        <v>8</v>
      </c>
      <c r="C9" s="8" t="s">
        <v>9</v>
      </c>
    </row>
    <row r="10" spans="2:6" ht="20.100000000000001" customHeight="1" x14ac:dyDescent="0.25">
      <c r="B10" s="2" t="s">
        <v>5</v>
      </c>
      <c r="C10" s="3">
        <f>C4-C5</f>
        <v>24000</v>
      </c>
    </row>
    <row r="11" spans="2:6" ht="20.100000000000001" customHeight="1" x14ac:dyDescent="0.25">
      <c r="B11" s="2" t="s">
        <v>6</v>
      </c>
      <c r="C11" s="3">
        <f>PMT(C6/12,C7*12,-C10)</f>
        <v>475.22876496838882</v>
      </c>
    </row>
    <row r="12" spans="2:6" ht="20.100000000000001" customHeight="1" x14ac:dyDescent="0.25">
      <c r="B12" s="2" t="s">
        <v>7</v>
      </c>
      <c r="C12" s="3">
        <f>C11*C7*12-C10</f>
        <v>4513.7258981033301</v>
      </c>
    </row>
    <row r="14" spans="2:6" ht="20.100000000000001" customHeight="1" x14ac:dyDescent="0.25">
      <c r="B14" s="9" t="s">
        <v>12</v>
      </c>
      <c r="C14" s="8" t="s">
        <v>13</v>
      </c>
      <c r="D14" s="6" t="s">
        <v>14</v>
      </c>
      <c r="E14" s="10" t="s">
        <v>15</v>
      </c>
      <c r="F14" s="7" t="s">
        <v>16</v>
      </c>
    </row>
    <row r="15" spans="2:6" ht="20.100000000000001" customHeight="1" x14ac:dyDescent="0.25">
      <c r="B15" s="2">
        <v>0</v>
      </c>
      <c r="C15" s="3"/>
      <c r="D15" s="3"/>
      <c r="E15" s="3"/>
      <c r="F15" s="3">
        <f>C10</f>
        <v>24000</v>
      </c>
    </row>
    <row r="16" spans="2:6" ht="20.100000000000001" customHeight="1" x14ac:dyDescent="0.25">
      <c r="B16" s="2">
        <f>IF(B15&lt;$C$7*12,B15+1,"")</f>
        <v>1</v>
      </c>
      <c r="C16" s="3">
        <f>F15</f>
        <v>24000</v>
      </c>
      <c r="D16" s="3">
        <f>C16*$C$6/12</f>
        <v>140.00000000000003</v>
      </c>
      <c r="E16" s="3"/>
      <c r="F16" s="3"/>
    </row>
    <row r="17" spans="2:6" ht="20.100000000000001" customHeight="1" x14ac:dyDescent="0.25">
      <c r="B17" s="2">
        <f t="shared" ref="B17:B75" si="0">IF(B16&lt;$C$7*12,B16+1,"")</f>
        <v>2</v>
      </c>
      <c r="C17" s="3"/>
      <c r="D17" s="3"/>
      <c r="E17" s="3"/>
      <c r="F17" s="3"/>
    </row>
    <row r="18" spans="2:6" ht="20.100000000000001" customHeight="1" x14ac:dyDescent="0.25">
      <c r="B18" s="2">
        <f t="shared" si="0"/>
        <v>3</v>
      </c>
      <c r="C18" s="3"/>
      <c r="D18" s="3"/>
      <c r="E18" s="3"/>
      <c r="F18" s="3"/>
    </row>
    <row r="19" spans="2:6" ht="20.100000000000001" customHeight="1" x14ac:dyDescent="0.25">
      <c r="B19" s="2">
        <f t="shared" si="0"/>
        <v>4</v>
      </c>
      <c r="C19" s="3"/>
      <c r="D19" s="3"/>
      <c r="E19" s="3"/>
      <c r="F19" s="3"/>
    </row>
    <row r="20" spans="2:6" ht="20.100000000000001" customHeight="1" x14ac:dyDescent="0.25">
      <c r="B20" s="2">
        <f t="shared" si="0"/>
        <v>5</v>
      </c>
      <c r="C20" s="3"/>
      <c r="D20" s="3"/>
      <c r="E20" s="3"/>
      <c r="F20" s="3"/>
    </row>
    <row r="21" spans="2:6" ht="20.100000000000001" customHeight="1" x14ac:dyDescent="0.25">
      <c r="B21" s="2">
        <f t="shared" si="0"/>
        <v>6</v>
      </c>
      <c r="C21" s="3"/>
      <c r="D21" s="3"/>
      <c r="E21" s="3"/>
      <c r="F21" s="3"/>
    </row>
    <row r="22" spans="2:6" ht="20.100000000000001" customHeight="1" x14ac:dyDescent="0.25">
      <c r="B22" s="2">
        <f t="shared" si="0"/>
        <v>7</v>
      </c>
      <c r="C22" s="3"/>
      <c r="D22" s="3"/>
      <c r="E22" s="3"/>
      <c r="F22" s="3"/>
    </row>
    <row r="23" spans="2:6" ht="20.100000000000001" customHeight="1" x14ac:dyDescent="0.25">
      <c r="B23" s="2">
        <f t="shared" si="0"/>
        <v>8</v>
      </c>
      <c r="C23" s="3"/>
      <c r="D23" s="3"/>
      <c r="E23" s="3"/>
      <c r="F23" s="3"/>
    </row>
    <row r="24" spans="2:6" ht="20.100000000000001" customHeight="1" x14ac:dyDescent="0.25">
      <c r="B24" s="2">
        <f t="shared" si="0"/>
        <v>9</v>
      </c>
      <c r="C24" s="3"/>
      <c r="D24" s="3"/>
      <c r="E24" s="3"/>
      <c r="F24" s="3"/>
    </row>
    <row r="25" spans="2:6" ht="20.100000000000001" customHeight="1" x14ac:dyDescent="0.25">
      <c r="B25" s="2">
        <f t="shared" si="0"/>
        <v>10</v>
      </c>
      <c r="C25" s="3"/>
      <c r="D25" s="3"/>
      <c r="E25" s="3"/>
      <c r="F25" s="3"/>
    </row>
    <row r="26" spans="2:6" ht="20.100000000000001" customHeight="1" x14ac:dyDescent="0.25">
      <c r="B26" s="2">
        <f t="shared" si="0"/>
        <v>11</v>
      </c>
      <c r="C26" s="3"/>
      <c r="D26" s="3"/>
      <c r="E26" s="3"/>
      <c r="F26" s="3"/>
    </row>
    <row r="27" spans="2:6" ht="20.100000000000001" customHeight="1" x14ac:dyDescent="0.25">
      <c r="B27" s="2">
        <f t="shared" si="0"/>
        <v>12</v>
      </c>
      <c r="C27" s="3"/>
      <c r="D27" s="3"/>
      <c r="E27" s="3"/>
      <c r="F27" s="3"/>
    </row>
    <row r="28" spans="2:6" ht="20.100000000000001" customHeight="1" x14ac:dyDescent="0.25">
      <c r="B28" s="2">
        <f t="shared" si="0"/>
        <v>13</v>
      </c>
      <c r="C28" s="3"/>
      <c r="D28" s="3"/>
      <c r="E28" s="3"/>
      <c r="F28" s="3"/>
    </row>
    <row r="29" spans="2:6" ht="20.100000000000001" customHeight="1" x14ac:dyDescent="0.25">
      <c r="B29" s="2">
        <f t="shared" si="0"/>
        <v>14</v>
      </c>
      <c r="C29" s="3"/>
      <c r="D29" s="3"/>
      <c r="E29" s="3"/>
      <c r="F29" s="3"/>
    </row>
    <row r="30" spans="2:6" ht="20.100000000000001" customHeight="1" x14ac:dyDescent="0.25">
      <c r="B30" s="2">
        <f t="shared" si="0"/>
        <v>15</v>
      </c>
      <c r="C30" s="3"/>
      <c r="D30" s="3"/>
      <c r="E30" s="3"/>
      <c r="F30" s="3"/>
    </row>
    <row r="31" spans="2:6" ht="20.100000000000001" customHeight="1" x14ac:dyDescent="0.25">
      <c r="B31" s="2">
        <f t="shared" si="0"/>
        <v>16</v>
      </c>
      <c r="C31" s="3"/>
      <c r="D31" s="3"/>
      <c r="E31" s="3"/>
      <c r="F31" s="3"/>
    </row>
    <row r="32" spans="2:6" ht="20.100000000000001" customHeight="1" x14ac:dyDescent="0.25">
      <c r="B32" s="2">
        <f t="shared" si="0"/>
        <v>17</v>
      </c>
      <c r="C32" s="3"/>
      <c r="D32" s="3"/>
      <c r="E32" s="3"/>
      <c r="F32" s="3"/>
    </row>
    <row r="33" spans="2:6" ht="20.100000000000001" customHeight="1" x14ac:dyDescent="0.25">
      <c r="B33" s="2">
        <f t="shared" si="0"/>
        <v>18</v>
      </c>
      <c r="C33" s="3"/>
      <c r="D33" s="3"/>
      <c r="E33" s="3"/>
      <c r="F33" s="3"/>
    </row>
    <row r="34" spans="2:6" ht="20.100000000000001" customHeight="1" x14ac:dyDescent="0.25">
      <c r="B34" s="2">
        <f t="shared" si="0"/>
        <v>19</v>
      </c>
      <c r="C34" s="3"/>
      <c r="D34" s="3"/>
      <c r="E34" s="3"/>
      <c r="F34" s="3"/>
    </row>
    <row r="35" spans="2:6" ht="20.100000000000001" customHeight="1" x14ac:dyDescent="0.25">
      <c r="B35" s="2">
        <f t="shared" si="0"/>
        <v>20</v>
      </c>
      <c r="C35" s="3"/>
      <c r="D35" s="3"/>
      <c r="E35" s="3"/>
      <c r="F35" s="3"/>
    </row>
    <row r="36" spans="2:6" ht="20.100000000000001" customHeight="1" x14ac:dyDescent="0.25">
      <c r="B36" s="2">
        <f t="shared" si="0"/>
        <v>21</v>
      </c>
      <c r="C36" s="3"/>
      <c r="D36" s="3"/>
      <c r="E36" s="3"/>
      <c r="F36" s="3"/>
    </row>
    <row r="37" spans="2:6" ht="20.100000000000001" customHeight="1" x14ac:dyDescent="0.25">
      <c r="B37" s="2">
        <f t="shared" si="0"/>
        <v>22</v>
      </c>
      <c r="C37" s="3"/>
      <c r="D37" s="3"/>
      <c r="E37" s="3"/>
      <c r="F37" s="3"/>
    </row>
    <row r="38" spans="2:6" ht="20.100000000000001" customHeight="1" x14ac:dyDescent="0.25">
      <c r="B38" s="2">
        <f t="shared" si="0"/>
        <v>23</v>
      </c>
      <c r="C38" s="3"/>
      <c r="D38" s="3"/>
      <c r="E38" s="3"/>
      <c r="F38" s="3"/>
    </row>
    <row r="39" spans="2:6" ht="20.100000000000001" customHeight="1" x14ac:dyDescent="0.25">
      <c r="B39" s="2">
        <f t="shared" si="0"/>
        <v>24</v>
      </c>
      <c r="C39" s="3"/>
      <c r="D39" s="3"/>
      <c r="E39" s="3"/>
      <c r="F39" s="3"/>
    </row>
    <row r="40" spans="2:6" ht="20.100000000000001" customHeight="1" x14ac:dyDescent="0.25">
      <c r="B40" s="2">
        <f t="shared" si="0"/>
        <v>25</v>
      </c>
      <c r="C40" s="3"/>
      <c r="D40" s="3"/>
      <c r="E40" s="3"/>
      <c r="F40" s="3"/>
    </row>
    <row r="41" spans="2:6" ht="20.100000000000001" customHeight="1" x14ac:dyDescent="0.25">
      <c r="B41" s="2">
        <f t="shared" si="0"/>
        <v>26</v>
      </c>
      <c r="C41" s="3"/>
      <c r="D41" s="3"/>
      <c r="E41" s="3"/>
      <c r="F41" s="3"/>
    </row>
    <row r="42" spans="2:6" ht="20.100000000000001" customHeight="1" x14ac:dyDescent="0.25">
      <c r="B42" s="2">
        <f t="shared" si="0"/>
        <v>27</v>
      </c>
      <c r="C42" s="3"/>
      <c r="D42" s="3"/>
      <c r="E42" s="3"/>
      <c r="F42" s="3"/>
    </row>
    <row r="43" spans="2:6" ht="20.100000000000001" customHeight="1" x14ac:dyDescent="0.25">
      <c r="B43" s="2">
        <f t="shared" si="0"/>
        <v>28</v>
      </c>
      <c r="C43" s="3"/>
      <c r="D43" s="3"/>
      <c r="E43" s="3"/>
      <c r="F43" s="3"/>
    </row>
    <row r="44" spans="2:6" ht="20.100000000000001" customHeight="1" x14ac:dyDescent="0.25">
      <c r="B44" s="2">
        <f t="shared" si="0"/>
        <v>29</v>
      </c>
      <c r="C44" s="3"/>
      <c r="D44" s="3"/>
      <c r="E44" s="3"/>
      <c r="F44" s="3"/>
    </row>
    <row r="45" spans="2:6" ht="20.100000000000001" customHeight="1" x14ac:dyDescent="0.25">
      <c r="B45" s="2">
        <f t="shared" si="0"/>
        <v>30</v>
      </c>
      <c r="C45" s="3"/>
      <c r="D45" s="3"/>
      <c r="E45" s="3"/>
      <c r="F45" s="3"/>
    </row>
    <row r="46" spans="2:6" ht="20.100000000000001" customHeight="1" x14ac:dyDescent="0.25">
      <c r="B46" s="2">
        <f t="shared" si="0"/>
        <v>31</v>
      </c>
      <c r="C46" s="3"/>
      <c r="D46" s="3"/>
      <c r="E46" s="3"/>
      <c r="F46" s="3"/>
    </row>
    <row r="47" spans="2:6" ht="20.100000000000001" customHeight="1" x14ac:dyDescent="0.25">
      <c r="B47" s="2">
        <f t="shared" si="0"/>
        <v>32</v>
      </c>
      <c r="C47" s="3"/>
      <c r="D47" s="3"/>
      <c r="E47" s="3"/>
      <c r="F47" s="3"/>
    </row>
    <row r="48" spans="2:6" ht="20.100000000000001" customHeight="1" x14ac:dyDescent="0.25">
      <c r="B48" s="2">
        <f t="shared" si="0"/>
        <v>33</v>
      </c>
      <c r="C48" s="3"/>
      <c r="D48" s="3"/>
      <c r="E48" s="3"/>
      <c r="F48" s="3"/>
    </row>
    <row r="49" spans="2:6" ht="20.100000000000001" customHeight="1" x14ac:dyDescent="0.25">
      <c r="B49" s="2">
        <f t="shared" si="0"/>
        <v>34</v>
      </c>
      <c r="C49" s="3"/>
      <c r="D49" s="3"/>
      <c r="E49" s="3"/>
      <c r="F49" s="3"/>
    </row>
    <row r="50" spans="2:6" ht="20.100000000000001" customHeight="1" x14ac:dyDescent="0.25">
      <c r="B50" s="2">
        <f t="shared" si="0"/>
        <v>35</v>
      </c>
      <c r="C50" s="3"/>
      <c r="D50" s="3"/>
      <c r="E50" s="3"/>
      <c r="F50" s="3"/>
    </row>
    <row r="51" spans="2:6" ht="20.100000000000001" customHeight="1" x14ac:dyDescent="0.25">
      <c r="B51" s="2">
        <f t="shared" si="0"/>
        <v>36</v>
      </c>
      <c r="C51" s="3"/>
      <c r="D51" s="3"/>
      <c r="E51" s="3"/>
      <c r="F51" s="3"/>
    </row>
    <row r="52" spans="2:6" ht="20.100000000000001" customHeight="1" x14ac:dyDescent="0.25">
      <c r="B52" s="2">
        <f t="shared" si="0"/>
        <v>37</v>
      </c>
      <c r="C52" s="3"/>
      <c r="D52" s="3"/>
      <c r="E52" s="3"/>
      <c r="F52" s="3"/>
    </row>
    <row r="53" spans="2:6" ht="20.100000000000001" customHeight="1" x14ac:dyDescent="0.25">
      <c r="B53" s="2">
        <f t="shared" si="0"/>
        <v>38</v>
      </c>
      <c r="C53" s="3"/>
      <c r="D53" s="3"/>
      <c r="E53" s="3"/>
      <c r="F53" s="3"/>
    </row>
    <row r="54" spans="2:6" ht="20.100000000000001" customHeight="1" x14ac:dyDescent="0.25">
      <c r="B54" s="2">
        <f t="shared" si="0"/>
        <v>39</v>
      </c>
      <c r="C54" s="3"/>
      <c r="D54" s="3"/>
      <c r="E54" s="3"/>
      <c r="F54" s="3"/>
    </row>
    <row r="55" spans="2:6" ht="20.100000000000001" customHeight="1" x14ac:dyDescent="0.25">
      <c r="B55" s="2">
        <f t="shared" si="0"/>
        <v>40</v>
      </c>
      <c r="C55" s="3"/>
      <c r="D55" s="3"/>
      <c r="E55" s="3"/>
      <c r="F55" s="3"/>
    </row>
    <row r="56" spans="2:6" ht="20.100000000000001" customHeight="1" x14ac:dyDescent="0.25">
      <c r="B56" s="2">
        <f t="shared" si="0"/>
        <v>41</v>
      </c>
      <c r="C56" s="3"/>
      <c r="D56" s="3"/>
      <c r="E56" s="3"/>
      <c r="F56" s="3"/>
    </row>
    <row r="57" spans="2:6" ht="20.100000000000001" customHeight="1" x14ac:dyDescent="0.25">
      <c r="B57" s="2">
        <f t="shared" si="0"/>
        <v>42</v>
      </c>
      <c r="C57" s="3"/>
      <c r="D57" s="3"/>
      <c r="E57" s="3"/>
      <c r="F57" s="3"/>
    </row>
    <row r="58" spans="2:6" ht="20.100000000000001" customHeight="1" x14ac:dyDescent="0.25">
      <c r="B58" s="2">
        <f t="shared" si="0"/>
        <v>43</v>
      </c>
      <c r="C58" s="3"/>
      <c r="D58" s="3"/>
      <c r="E58" s="3"/>
      <c r="F58" s="3"/>
    </row>
    <row r="59" spans="2:6" ht="20.100000000000001" customHeight="1" x14ac:dyDescent="0.25">
      <c r="B59" s="2">
        <f t="shared" si="0"/>
        <v>44</v>
      </c>
      <c r="C59" s="3"/>
      <c r="D59" s="3"/>
      <c r="E59" s="3"/>
      <c r="F59" s="3"/>
    </row>
    <row r="60" spans="2:6" ht="20.100000000000001" customHeight="1" x14ac:dyDescent="0.25">
      <c r="B60" s="2">
        <f t="shared" si="0"/>
        <v>45</v>
      </c>
      <c r="C60" s="3"/>
      <c r="D60" s="3"/>
      <c r="E60" s="3"/>
      <c r="F60" s="3"/>
    </row>
    <row r="61" spans="2:6" ht="20.100000000000001" customHeight="1" x14ac:dyDescent="0.25">
      <c r="B61" s="2">
        <f t="shared" si="0"/>
        <v>46</v>
      </c>
      <c r="C61" s="3"/>
      <c r="D61" s="3"/>
      <c r="E61" s="3"/>
      <c r="F61" s="3"/>
    </row>
    <row r="62" spans="2:6" ht="20.100000000000001" customHeight="1" x14ac:dyDescent="0.25">
      <c r="B62" s="2">
        <f t="shared" si="0"/>
        <v>47</v>
      </c>
      <c r="C62" s="3"/>
      <c r="D62" s="3"/>
      <c r="E62" s="3"/>
      <c r="F62" s="3"/>
    </row>
    <row r="63" spans="2:6" ht="20.100000000000001" customHeight="1" x14ac:dyDescent="0.25">
      <c r="B63" s="2">
        <f t="shared" si="0"/>
        <v>48</v>
      </c>
      <c r="C63" s="3"/>
      <c r="D63" s="3"/>
      <c r="E63" s="3"/>
      <c r="F63" s="3"/>
    </row>
    <row r="64" spans="2:6" ht="20.100000000000001" customHeight="1" x14ac:dyDescent="0.25">
      <c r="B64" s="2">
        <f t="shared" si="0"/>
        <v>49</v>
      </c>
      <c r="C64" s="3"/>
      <c r="D64" s="3"/>
      <c r="E64" s="3"/>
      <c r="F64" s="3"/>
    </row>
    <row r="65" spans="2:6" ht="20.100000000000001" customHeight="1" x14ac:dyDescent="0.25">
      <c r="B65" s="2">
        <f t="shared" si="0"/>
        <v>50</v>
      </c>
      <c r="C65" s="3"/>
      <c r="D65" s="3"/>
      <c r="E65" s="3"/>
      <c r="F65" s="3"/>
    </row>
    <row r="66" spans="2:6" ht="20.100000000000001" customHeight="1" x14ac:dyDescent="0.25">
      <c r="B66" s="2">
        <f t="shared" si="0"/>
        <v>51</v>
      </c>
      <c r="C66" s="3"/>
      <c r="D66" s="3"/>
      <c r="E66" s="3"/>
      <c r="F66" s="3"/>
    </row>
    <row r="67" spans="2:6" ht="20.100000000000001" customHeight="1" x14ac:dyDescent="0.25">
      <c r="B67" s="2">
        <f t="shared" si="0"/>
        <v>52</v>
      </c>
      <c r="C67" s="3"/>
      <c r="D67" s="3"/>
      <c r="E67" s="3"/>
      <c r="F67" s="3"/>
    </row>
    <row r="68" spans="2:6" ht="20.100000000000001" customHeight="1" x14ac:dyDescent="0.25">
      <c r="B68" s="2">
        <f t="shared" si="0"/>
        <v>53</v>
      </c>
      <c r="C68" s="3"/>
      <c r="D68" s="3"/>
      <c r="E68" s="3"/>
      <c r="F68" s="3"/>
    </row>
    <row r="69" spans="2:6" ht="20.100000000000001" customHeight="1" x14ac:dyDescent="0.25">
      <c r="B69" s="2">
        <f t="shared" si="0"/>
        <v>54</v>
      </c>
      <c r="C69" s="3"/>
      <c r="D69" s="3"/>
      <c r="E69" s="3"/>
      <c r="F69" s="3"/>
    </row>
    <row r="70" spans="2:6" ht="20.100000000000001" customHeight="1" x14ac:dyDescent="0.25">
      <c r="B70" s="2">
        <f t="shared" si="0"/>
        <v>55</v>
      </c>
      <c r="C70" s="3"/>
      <c r="D70" s="3"/>
      <c r="E70" s="3"/>
      <c r="F70" s="3"/>
    </row>
    <row r="71" spans="2:6" ht="20.100000000000001" customHeight="1" x14ac:dyDescent="0.25">
      <c r="B71" s="2">
        <f t="shared" si="0"/>
        <v>56</v>
      </c>
      <c r="C71" s="3"/>
      <c r="D71" s="3"/>
      <c r="E71" s="3"/>
      <c r="F71" s="3"/>
    </row>
    <row r="72" spans="2:6" ht="20.100000000000001" customHeight="1" x14ac:dyDescent="0.25">
      <c r="B72" s="2">
        <f t="shared" si="0"/>
        <v>57</v>
      </c>
      <c r="C72" s="3"/>
      <c r="D72" s="3"/>
      <c r="E72" s="3"/>
      <c r="F72" s="3"/>
    </row>
    <row r="73" spans="2:6" ht="20.100000000000001" customHeight="1" x14ac:dyDescent="0.25">
      <c r="B73" s="2">
        <f t="shared" si="0"/>
        <v>58</v>
      </c>
      <c r="C73" s="3"/>
      <c r="D73" s="3"/>
      <c r="E73" s="3"/>
      <c r="F73" s="3"/>
    </row>
    <row r="74" spans="2:6" ht="20.100000000000001" customHeight="1" x14ac:dyDescent="0.25">
      <c r="B74" s="2">
        <f t="shared" si="0"/>
        <v>59</v>
      </c>
      <c r="C74" s="3"/>
      <c r="D74" s="3"/>
      <c r="E74" s="3"/>
      <c r="F74" s="3"/>
    </row>
    <row r="75" spans="2:6" ht="20.100000000000001" customHeight="1" x14ac:dyDescent="0.25">
      <c r="B75" s="2">
        <f t="shared" si="0"/>
        <v>60</v>
      </c>
      <c r="C75" s="3"/>
      <c r="D75" s="3"/>
      <c r="E75" s="3"/>
      <c r="F75" s="3"/>
    </row>
  </sheetData>
  <mergeCells count="1">
    <mergeCell ref="B2:F2"/>
  </mergeCells>
  <pageMargins left="0.7" right="0.7" top="0.75" bottom="0.75" header="0.3" footer="0.3"/>
  <pageSetup paperSize="514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D1418-6661-424C-9CE3-3A343A115FFF}">
  <dimension ref="B2:F75"/>
  <sheetViews>
    <sheetView showGridLines="0" zoomScale="110" zoomScaleNormal="110" workbookViewId="0">
      <selection activeCell="E14" sqref="E14"/>
    </sheetView>
  </sheetViews>
  <sheetFormatPr defaultRowHeight="20.100000000000001" customHeight="1" x14ac:dyDescent="0.25"/>
  <cols>
    <col min="1" max="1" width="4" style="1" customWidth="1"/>
    <col min="2" max="2" width="24.28515625" style="1" customWidth="1"/>
    <col min="3" max="3" width="18.140625" style="1" customWidth="1"/>
    <col min="4" max="4" width="16.7109375" style="1" customWidth="1"/>
    <col min="5" max="5" width="16" style="1" customWidth="1"/>
    <col min="6" max="6" width="17.140625" style="1" customWidth="1"/>
    <col min="7" max="16384" width="9.140625" style="1"/>
  </cols>
  <sheetData>
    <row r="2" spans="2:6" ht="20.100000000000001" customHeight="1" thickBot="1" x14ac:dyDescent="0.3">
      <c r="B2" s="14" t="s">
        <v>19</v>
      </c>
      <c r="C2" s="14"/>
      <c r="D2" s="14"/>
      <c r="E2" s="14"/>
      <c r="F2" s="14"/>
    </row>
    <row r="3" spans="2:6" ht="20.100000000000001" customHeight="1" thickTop="1" x14ac:dyDescent="0.25"/>
    <row r="4" spans="2:6" ht="20.100000000000001" customHeight="1" x14ac:dyDescent="0.25">
      <c r="B4" s="5" t="s">
        <v>0</v>
      </c>
      <c r="C4" s="3">
        <v>30000</v>
      </c>
    </row>
    <row r="5" spans="2:6" ht="20.100000000000001" customHeight="1" x14ac:dyDescent="0.25">
      <c r="B5" s="6" t="s">
        <v>1</v>
      </c>
      <c r="C5" s="3">
        <v>6000</v>
      </c>
    </row>
    <row r="6" spans="2:6" ht="20.100000000000001" customHeight="1" x14ac:dyDescent="0.25">
      <c r="B6" s="7" t="s">
        <v>2</v>
      </c>
      <c r="C6" s="4">
        <v>7.0000000000000007E-2</v>
      </c>
    </row>
    <row r="7" spans="2:6" ht="20.100000000000001" customHeight="1" x14ac:dyDescent="0.25">
      <c r="B7" s="8" t="s">
        <v>3</v>
      </c>
      <c r="C7" s="2">
        <v>5</v>
      </c>
    </row>
    <row r="9" spans="2:6" ht="20.100000000000001" customHeight="1" x14ac:dyDescent="0.25">
      <c r="B9" s="6" t="s">
        <v>8</v>
      </c>
      <c r="C9" s="8" t="s">
        <v>9</v>
      </c>
    </row>
    <row r="10" spans="2:6" ht="20.100000000000001" customHeight="1" x14ac:dyDescent="0.25">
      <c r="B10" s="2" t="s">
        <v>5</v>
      </c>
      <c r="C10" s="3">
        <f>C4-C5</f>
        <v>24000</v>
      </c>
    </row>
    <row r="11" spans="2:6" ht="20.100000000000001" customHeight="1" x14ac:dyDescent="0.25">
      <c r="B11" s="2" t="s">
        <v>6</v>
      </c>
      <c r="C11" s="3">
        <f>PMT(C6/12,C7*12,-C10)</f>
        <v>475.22876496838882</v>
      </c>
    </row>
    <row r="12" spans="2:6" ht="20.100000000000001" customHeight="1" x14ac:dyDescent="0.25">
      <c r="B12" s="2" t="s">
        <v>7</v>
      </c>
      <c r="C12" s="3">
        <f>C11*C7*12-C10</f>
        <v>4513.7258981033301</v>
      </c>
    </row>
    <row r="14" spans="2:6" ht="20.100000000000001" customHeight="1" x14ac:dyDescent="0.25">
      <c r="B14" s="9" t="s">
        <v>12</v>
      </c>
      <c r="C14" s="8" t="s">
        <v>13</v>
      </c>
      <c r="D14" s="6" t="s">
        <v>14</v>
      </c>
      <c r="E14" s="10" t="s">
        <v>15</v>
      </c>
      <c r="F14" s="7" t="s">
        <v>16</v>
      </c>
    </row>
    <row r="15" spans="2:6" ht="20.100000000000001" customHeight="1" x14ac:dyDescent="0.25">
      <c r="B15" s="2">
        <v>0</v>
      </c>
      <c r="C15" s="3"/>
      <c r="D15" s="3"/>
      <c r="E15" s="3"/>
      <c r="F15" s="3">
        <f>C10</f>
        <v>24000</v>
      </c>
    </row>
    <row r="16" spans="2:6" ht="20.100000000000001" customHeight="1" x14ac:dyDescent="0.25">
      <c r="B16" s="2">
        <f>IF(B15&lt;$C$7*12,B15+1,"")</f>
        <v>1</v>
      </c>
      <c r="C16" s="3">
        <f>F15</f>
        <v>24000</v>
      </c>
      <c r="D16" s="3">
        <f>C16*$C$6/12</f>
        <v>140.00000000000003</v>
      </c>
      <c r="E16" s="13">
        <f>IF((C16+D16)&gt;$C$11,$C$11,C16+D16)</f>
        <v>475.22876496838882</v>
      </c>
      <c r="F16" s="3"/>
    </row>
    <row r="17" spans="2:6" ht="20.100000000000001" customHeight="1" x14ac:dyDescent="0.25">
      <c r="B17" s="2">
        <f t="shared" ref="B17:B75" si="0">IF(B16&lt;$C$7*12,B16+1,"")</f>
        <v>2</v>
      </c>
      <c r="C17" s="3"/>
      <c r="D17" s="3"/>
      <c r="E17" s="3"/>
      <c r="F17" s="3"/>
    </row>
    <row r="18" spans="2:6" ht="20.100000000000001" customHeight="1" x14ac:dyDescent="0.25">
      <c r="B18" s="2">
        <f t="shared" si="0"/>
        <v>3</v>
      </c>
      <c r="C18" s="3"/>
      <c r="D18" s="3"/>
      <c r="E18" s="3"/>
      <c r="F18" s="3"/>
    </row>
    <row r="19" spans="2:6" ht="20.100000000000001" customHeight="1" x14ac:dyDescent="0.25">
      <c r="B19" s="2">
        <f t="shared" si="0"/>
        <v>4</v>
      </c>
      <c r="C19" s="3"/>
      <c r="D19" s="3"/>
      <c r="E19" s="3"/>
      <c r="F19" s="3"/>
    </row>
    <row r="20" spans="2:6" ht="20.100000000000001" customHeight="1" x14ac:dyDescent="0.25">
      <c r="B20" s="2">
        <f t="shared" si="0"/>
        <v>5</v>
      </c>
      <c r="C20" s="3"/>
      <c r="D20" s="3"/>
      <c r="E20" s="3"/>
      <c r="F20" s="3"/>
    </row>
    <row r="21" spans="2:6" ht="20.100000000000001" customHeight="1" x14ac:dyDescent="0.25">
      <c r="B21" s="2">
        <f t="shared" si="0"/>
        <v>6</v>
      </c>
      <c r="C21" s="3"/>
      <c r="D21" s="3"/>
      <c r="E21" s="3"/>
      <c r="F21" s="3"/>
    </row>
    <row r="22" spans="2:6" ht="20.100000000000001" customHeight="1" x14ac:dyDescent="0.25">
      <c r="B22" s="2">
        <f t="shared" si="0"/>
        <v>7</v>
      </c>
      <c r="C22" s="3"/>
      <c r="D22" s="3"/>
      <c r="E22" s="3"/>
      <c r="F22" s="3"/>
    </row>
    <row r="23" spans="2:6" ht="20.100000000000001" customHeight="1" x14ac:dyDescent="0.25">
      <c r="B23" s="2">
        <f t="shared" si="0"/>
        <v>8</v>
      </c>
      <c r="C23" s="3"/>
      <c r="D23" s="3"/>
      <c r="E23" s="3"/>
      <c r="F23" s="3"/>
    </row>
    <row r="24" spans="2:6" ht="20.100000000000001" customHeight="1" x14ac:dyDescent="0.25">
      <c r="B24" s="2">
        <f t="shared" si="0"/>
        <v>9</v>
      </c>
      <c r="C24" s="3"/>
      <c r="D24" s="3"/>
      <c r="E24" s="3"/>
      <c r="F24" s="3"/>
    </row>
    <row r="25" spans="2:6" ht="20.100000000000001" customHeight="1" x14ac:dyDescent="0.25">
      <c r="B25" s="2">
        <f t="shared" si="0"/>
        <v>10</v>
      </c>
      <c r="C25" s="3"/>
      <c r="D25" s="3"/>
      <c r="E25" s="3"/>
      <c r="F25" s="3"/>
    </row>
    <row r="26" spans="2:6" ht="20.100000000000001" customHeight="1" x14ac:dyDescent="0.25">
      <c r="B26" s="2">
        <f t="shared" si="0"/>
        <v>11</v>
      </c>
      <c r="C26" s="3"/>
      <c r="D26" s="3"/>
      <c r="E26" s="3"/>
      <c r="F26" s="3"/>
    </row>
    <row r="27" spans="2:6" ht="20.100000000000001" customHeight="1" x14ac:dyDescent="0.25">
      <c r="B27" s="2">
        <f t="shared" si="0"/>
        <v>12</v>
      </c>
      <c r="C27" s="3"/>
      <c r="D27" s="3"/>
      <c r="E27" s="3"/>
      <c r="F27" s="3"/>
    </row>
    <row r="28" spans="2:6" ht="20.100000000000001" customHeight="1" x14ac:dyDescent="0.25">
      <c r="B28" s="2">
        <f t="shared" si="0"/>
        <v>13</v>
      </c>
      <c r="C28" s="3"/>
      <c r="D28" s="3"/>
      <c r="E28" s="3"/>
      <c r="F28" s="3"/>
    </row>
    <row r="29" spans="2:6" ht="20.100000000000001" customHeight="1" x14ac:dyDescent="0.25">
      <c r="B29" s="2">
        <f t="shared" si="0"/>
        <v>14</v>
      </c>
      <c r="C29" s="3"/>
      <c r="D29" s="3"/>
      <c r="E29" s="3"/>
      <c r="F29" s="3"/>
    </row>
    <row r="30" spans="2:6" ht="20.100000000000001" customHeight="1" x14ac:dyDescent="0.25">
      <c r="B30" s="2">
        <f t="shared" si="0"/>
        <v>15</v>
      </c>
      <c r="C30" s="3"/>
      <c r="D30" s="3"/>
      <c r="E30" s="3"/>
      <c r="F30" s="3"/>
    </row>
    <row r="31" spans="2:6" ht="20.100000000000001" customHeight="1" x14ac:dyDescent="0.25">
      <c r="B31" s="2">
        <f t="shared" si="0"/>
        <v>16</v>
      </c>
      <c r="C31" s="3"/>
      <c r="D31" s="3"/>
      <c r="E31" s="3"/>
      <c r="F31" s="3"/>
    </row>
    <row r="32" spans="2:6" ht="20.100000000000001" customHeight="1" x14ac:dyDescent="0.25">
      <c r="B32" s="2">
        <f t="shared" si="0"/>
        <v>17</v>
      </c>
      <c r="C32" s="3"/>
      <c r="D32" s="3"/>
      <c r="E32" s="3"/>
      <c r="F32" s="3"/>
    </row>
    <row r="33" spans="2:6" ht="20.100000000000001" customHeight="1" x14ac:dyDescent="0.25">
      <c r="B33" s="2">
        <f t="shared" si="0"/>
        <v>18</v>
      </c>
      <c r="C33" s="3"/>
      <c r="D33" s="3"/>
      <c r="E33" s="3"/>
      <c r="F33" s="3"/>
    </row>
    <row r="34" spans="2:6" ht="20.100000000000001" customHeight="1" x14ac:dyDescent="0.25">
      <c r="B34" s="2">
        <f t="shared" si="0"/>
        <v>19</v>
      </c>
      <c r="C34" s="3"/>
      <c r="D34" s="3"/>
      <c r="E34" s="3"/>
      <c r="F34" s="3"/>
    </row>
    <row r="35" spans="2:6" ht="20.100000000000001" customHeight="1" x14ac:dyDescent="0.25">
      <c r="B35" s="2">
        <f t="shared" si="0"/>
        <v>20</v>
      </c>
      <c r="C35" s="3"/>
      <c r="D35" s="3"/>
      <c r="E35" s="3"/>
      <c r="F35" s="3"/>
    </row>
    <row r="36" spans="2:6" ht="20.100000000000001" customHeight="1" x14ac:dyDescent="0.25">
      <c r="B36" s="2">
        <f t="shared" si="0"/>
        <v>21</v>
      </c>
      <c r="C36" s="3"/>
      <c r="D36" s="3"/>
      <c r="E36" s="3"/>
      <c r="F36" s="3"/>
    </row>
    <row r="37" spans="2:6" ht="20.100000000000001" customHeight="1" x14ac:dyDescent="0.25">
      <c r="B37" s="2">
        <f t="shared" si="0"/>
        <v>22</v>
      </c>
      <c r="C37" s="3"/>
      <c r="D37" s="3"/>
      <c r="E37" s="3"/>
      <c r="F37" s="3"/>
    </row>
    <row r="38" spans="2:6" ht="20.100000000000001" customHeight="1" x14ac:dyDescent="0.25">
      <c r="B38" s="2">
        <f t="shared" si="0"/>
        <v>23</v>
      </c>
      <c r="C38" s="3"/>
      <c r="D38" s="3"/>
      <c r="E38" s="3"/>
      <c r="F38" s="3"/>
    </row>
    <row r="39" spans="2:6" ht="20.100000000000001" customHeight="1" x14ac:dyDescent="0.25">
      <c r="B39" s="2">
        <f t="shared" si="0"/>
        <v>24</v>
      </c>
      <c r="C39" s="3"/>
      <c r="D39" s="3"/>
      <c r="E39" s="3"/>
      <c r="F39" s="3"/>
    </row>
    <row r="40" spans="2:6" ht="20.100000000000001" customHeight="1" x14ac:dyDescent="0.25">
      <c r="B40" s="2">
        <f t="shared" si="0"/>
        <v>25</v>
      </c>
      <c r="C40" s="3"/>
      <c r="D40" s="3"/>
      <c r="E40" s="3"/>
      <c r="F40" s="3"/>
    </row>
    <row r="41" spans="2:6" ht="20.100000000000001" customHeight="1" x14ac:dyDescent="0.25">
      <c r="B41" s="2">
        <f t="shared" si="0"/>
        <v>26</v>
      </c>
      <c r="C41" s="3"/>
      <c r="D41" s="3"/>
      <c r="E41" s="3"/>
      <c r="F41" s="3"/>
    </row>
    <row r="42" spans="2:6" ht="20.100000000000001" customHeight="1" x14ac:dyDescent="0.25">
      <c r="B42" s="2">
        <f t="shared" si="0"/>
        <v>27</v>
      </c>
      <c r="C42" s="3"/>
      <c r="D42" s="3"/>
      <c r="E42" s="3"/>
      <c r="F42" s="3"/>
    </row>
    <row r="43" spans="2:6" ht="20.100000000000001" customHeight="1" x14ac:dyDescent="0.25">
      <c r="B43" s="2">
        <f t="shared" si="0"/>
        <v>28</v>
      </c>
      <c r="C43" s="3"/>
      <c r="D43" s="3"/>
      <c r="E43" s="3"/>
      <c r="F43" s="3"/>
    </row>
    <row r="44" spans="2:6" ht="20.100000000000001" customHeight="1" x14ac:dyDescent="0.25">
      <c r="B44" s="2">
        <f t="shared" si="0"/>
        <v>29</v>
      </c>
      <c r="C44" s="3"/>
      <c r="D44" s="3"/>
      <c r="E44" s="3"/>
      <c r="F44" s="3"/>
    </row>
    <row r="45" spans="2:6" ht="20.100000000000001" customHeight="1" x14ac:dyDescent="0.25">
      <c r="B45" s="2">
        <f t="shared" si="0"/>
        <v>30</v>
      </c>
      <c r="C45" s="3"/>
      <c r="D45" s="3"/>
      <c r="E45" s="3"/>
      <c r="F45" s="3"/>
    </row>
    <row r="46" spans="2:6" ht="20.100000000000001" customHeight="1" x14ac:dyDescent="0.25">
      <c r="B46" s="2">
        <f t="shared" si="0"/>
        <v>31</v>
      </c>
      <c r="C46" s="3"/>
      <c r="D46" s="3"/>
      <c r="E46" s="3"/>
      <c r="F46" s="3"/>
    </row>
    <row r="47" spans="2:6" ht="20.100000000000001" customHeight="1" x14ac:dyDescent="0.25">
      <c r="B47" s="2">
        <f t="shared" si="0"/>
        <v>32</v>
      </c>
      <c r="C47" s="3"/>
      <c r="D47" s="3"/>
      <c r="E47" s="3"/>
      <c r="F47" s="3"/>
    </row>
    <row r="48" spans="2:6" ht="20.100000000000001" customHeight="1" x14ac:dyDescent="0.25">
      <c r="B48" s="2">
        <f t="shared" si="0"/>
        <v>33</v>
      </c>
      <c r="C48" s="3"/>
      <c r="D48" s="3"/>
      <c r="E48" s="3"/>
      <c r="F48" s="3"/>
    </row>
    <row r="49" spans="2:6" ht="20.100000000000001" customHeight="1" x14ac:dyDescent="0.25">
      <c r="B49" s="2">
        <f t="shared" si="0"/>
        <v>34</v>
      </c>
      <c r="C49" s="3"/>
      <c r="D49" s="3"/>
      <c r="E49" s="3"/>
      <c r="F49" s="3"/>
    </row>
    <row r="50" spans="2:6" ht="20.100000000000001" customHeight="1" x14ac:dyDescent="0.25">
      <c r="B50" s="2">
        <f t="shared" si="0"/>
        <v>35</v>
      </c>
      <c r="C50" s="3"/>
      <c r="D50" s="3"/>
      <c r="E50" s="3"/>
      <c r="F50" s="3"/>
    </row>
    <row r="51" spans="2:6" ht="20.100000000000001" customHeight="1" x14ac:dyDescent="0.25">
      <c r="B51" s="2">
        <f t="shared" si="0"/>
        <v>36</v>
      </c>
      <c r="C51" s="3"/>
      <c r="D51" s="3"/>
      <c r="E51" s="3"/>
      <c r="F51" s="3"/>
    </row>
    <row r="52" spans="2:6" ht="20.100000000000001" customHeight="1" x14ac:dyDescent="0.25">
      <c r="B52" s="2">
        <f t="shared" si="0"/>
        <v>37</v>
      </c>
      <c r="C52" s="3"/>
      <c r="D52" s="3"/>
      <c r="E52" s="3"/>
      <c r="F52" s="3"/>
    </row>
    <row r="53" spans="2:6" ht="20.100000000000001" customHeight="1" x14ac:dyDescent="0.25">
      <c r="B53" s="2">
        <f t="shared" si="0"/>
        <v>38</v>
      </c>
      <c r="C53" s="3"/>
      <c r="D53" s="3"/>
      <c r="E53" s="3"/>
      <c r="F53" s="3"/>
    </row>
    <row r="54" spans="2:6" ht="20.100000000000001" customHeight="1" x14ac:dyDescent="0.25">
      <c r="B54" s="2">
        <f t="shared" si="0"/>
        <v>39</v>
      </c>
      <c r="C54" s="3"/>
      <c r="D54" s="3"/>
      <c r="E54" s="3"/>
      <c r="F54" s="3"/>
    </row>
    <row r="55" spans="2:6" ht="20.100000000000001" customHeight="1" x14ac:dyDescent="0.25">
      <c r="B55" s="2">
        <f t="shared" si="0"/>
        <v>40</v>
      </c>
      <c r="C55" s="3"/>
      <c r="D55" s="3"/>
      <c r="E55" s="3"/>
      <c r="F55" s="3"/>
    </row>
    <row r="56" spans="2:6" ht="20.100000000000001" customHeight="1" x14ac:dyDescent="0.25">
      <c r="B56" s="2">
        <f t="shared" si="0"/>
        <v>41</v>
      </c>
      <c r="C56" s="3"/>
      <c r="D56" s="3"/>
      <c r="E56" s="3"/>
      <c r="F56" s="3"/>
    </row>
    <row r="57" spans="2:6" ht="20.100000000000001" customHeight="1" x14ac:dyDescent="0.25">
      <c r="B57" s="2">
        <f t="shared" si="0"/>
        <v>42</v>
      </c>
      <c r="C57" s="3"/>
      <c r="D57" s="3"/>
      <c r="E57" s="3"/>
      <c r="F57" s="3"/>
    </row>
    <row r="58" spans="2:6" ht="20.100000000000001" customHeight="1" x14ac:dyDescent="0.25">
      <c r="B58" s="2">
        <f t="shared" si="0"/>
        <v>43</v>
      </c>
      <c r="C58" s="3"/>
      <c r="D58" s="3"/>
      <c r="E58" s="3"/>
      <c r="F58" s="3"/>
    </row>
    <row r="59" spans="2:6" ht="20.100000000000001" customHeight="1" x14ac:dyDescent="0.25">
      <c r="B59" s="2">
        <f t="shared" si="0"/>
        <v>44</v>
      </c>
      <c r="C59" s="3"/>
      <c r="D59" s="3"/>
      <c r="E59" s="3"/>
      <c r="F59" s="3"/>
    </row>
    <row r="60" spans="2:6" ht="20.100000000000001" customHeight="1" x14ac:dyDescent="0.25">
      <c r="B60" s="2">
        <f t="shared" si="0"/>
        <v>45</v>
      </c>
      <c r="C60" s="3"/>
      <c r="D60" s="3"/>
      <c r="E60" s="3"/>
      <c r="F60" s="3"/>
    </row>
    <row r="61" spans="2:6" ht="20.100000000000001" customHeight="1" x14ac:dyDescent="0.25">
      <c r="B61" s="2">
        <f t="shared" si="0"/>
        <v>46</v>
      </c>
      <c r="C61" s="3"/>
      <c r="D61" s="3"/>
      <c r="E61" s="3"/>
      <c r="F61" s="3"/>
    </row>
    <row r="62" spans="2:6" ht="20.100000000000001" customHeight="1" x14ac:dyDescent="0.25">
      <c r="B62" s="2">
        <f t="shared" si="0"/>
        <v>47</v>
      </c>
      <c r="C62" s="3"/>
      <c r="D62" s="3"/>
      <c r="E62" s="3"/>
      <c r="F62" s="3"/>
    </row>
    <row r="63" spans="2:6" ht="20.100000000000001" customHeight="1" x14ac:dyDescent="0.25">
      <c r="B63" s="2">
        <f t="shared" si="0"/>
        <v>48</v>
      </c>
      <c r="C63" s="3"/>
      <c r="D63" s="3"/>
      <c r="E63" s="3"/>
      <c r="F63" s="3"/>
    </row>
    <row r="64" spans="2:6" ht="20.100000000000001" customHeight="1" x14ac:dyDescent="0.25">
      <c r="B64" s="2">
        <f t="shared" si="0"/>
        <v>49</v>
      </c>
      <c r="C64" s="3"/>
      <c r="D64" s="3"/>
      <c r="E64" s="3"/>
      <c r="F64" s="3"/>
    </row>
    <row r="65" spans="2:6" ht="20.100000000000001" customHeight="1" x14ac:dyDescent="0.25">
      <c r="B65" s="2">
        <f t="shared" si="0"/>
        <v>50</v>
      </c>
      <c r="C65" s="3"/>
      <c r="D65" s="3"/>
      <c r="E65" s="3"/>
      <c r="F65" s="3"/>
    </row>
    <row r="66" spans="2:6" ht="20.100000000000001" customHeight="1" x14ac:dyDescent="0.25">
      <c r="B66" s="2">
        <f t="shared" si="0"/>
        <v>51</v>
      </c>
      <c r="C66" s="3"/>
      <c r="D66" s="3"/>
      <c r="E66" s="3"/>
      <c r="F66" s="3"/>
    </row>
    <row r="67" spans="2:6" ht="20.100000000000001" customHeight="1" x14ac:dyDescent="0.25">
      <c r="B67" s="2">
        <f t="shared" si="0"/>
        <v>52</v>
      </c>
      <c r="C67" s="3"/>
      <c r="D67" s="3"/>
      <c r="E67" s="3"/>
      <c r="F67" s="3"/>
    </row>
    <row r="68" spans="2:6" ht="20.100000000000001" customHeight="1" x14ac:dyDescent="0.25">
      <c r="B68" s="2">
        <f t="shared" si="0"/>
        <v>53</v>
      </c>
      <c r="C68" s="3"/>
      <c r="D68" s="3"/>
      <c r="E68" s="3"/>
      <c r="F68" s="3"/>
    </row>
    <row r="69" spans="2:6" ht="20.100000000000001" customHeight="1" x14ac:dyDescent="0.25">
      <c r="B69" s="2">
        <f t="shared" si="0"/>
        <v>54</v>
      </c>
      <c r="C69" s="3"/>
      <c r="D69" s="3"/>
      <c r="E69" s="3"/>
      <c r="F69" s="3"/>
    </row>
    <row r="70" spans="2:6" ht="20.100000000000001" customHeight="1" x14ac:dyDescent="0.25">
      <c r="B70" s="2">
        <f t="shared" si="0"/>
        <v>55</v>
      </c>
      <c r="C70" s="3"/>
      <c r="D70" s="3"/>
      <c r="E70" s="3"/>
      <c r="F70" s="3"/>
    </row>
    <row r="71" spans="2:6" ht="20.100000000000001" customHeight="1" x14ac:dyDescent="0.25">
      <c r="B71" s="2">
        <f t="shared" si="0"/>
        <v>56</v>
      </c>
      <c r="C71" s="3"/>
      <c r="D71" s="3"/>
      <c r="E71" s="3"/>
      <c r="F71" s="3"/>
    </row>
    <row r="72" spans="2:6" ht="20.100000000000001" customHeight="1" x14ac:dyDescent="0.25">
      <c r="B72" s="2">
        <f t="shared" si="0"/>
        <v>57</v>
      </c>
      <c r="C72" s="3"/>
      <c r="D72" s="3"/>
      <c r="E72" s="3"/>
      <c r="F72" s="3"/>
    </row>
    <row r="73" spans="2:6" ht="20.100000000000001" customHeight="1" x14ac:dyDescent="0.25">
      <c r="B73" s="2">
        <f t="shared" si="0"/>
        <v>58</v>
      </c>
      <c r="C73" s="3"/>
      <c r="D73" s="3"/>
      <c r="E73" s="3"/>
      <c r="F73" s="3"/>
    </row>
    <row r="74" spans="2:6" ht="20.100000000000001" customHeight="1" x14ac:dyDescent="0.25">
      <c r="B74" s="2">
        <f t="shared" si="0"/>
        <v>59</v>
      </c>
      <c r="C74" s="3"/>
      <c r="D74" s="3"/>
      <c r="E74" s="3"/>
      <c r="F74" s="3"/>
    </row>
    <row r="75" spans="2:6" ht="20.100000000000001" customHeight="1" x14ac:dyDescent="0.25">
      <c r="B75" s="2">
        <f t="shared" si="0"/>
        <v>60</v>
      </c>
      <c r="C75" s="3"/>
      <c r="D75" s="3"/>
      <c r="E75" s="3"/>
      <c r="F75" s="3"/>
    </row>
  </sheetData>
  <mergeCells count="1">
    <mergeCell ref="B2:F2"/>
  </mergeCells>
  <pageMargins left="0.7" right="0.7" top="0.75" bottom="0.75" header="0.3" footer="0.3"/>
  <pageSetup paperSize="514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55FCE-BC18-4B22-9E10-083BB85755CD}">
  <dimension ref="B2:F75"/>
  <sheetViews>
    <sheetView showGridLines="0" zoomScale="110" zoomScaleNormal="110" workbookViewId="0">
      <selection activeCell="F14" sqref="F14"/>
    </sheetView>
  </sheetViews>
  <sheetFormatPr defaultRowHeight="20.100000000000001" customHeight="1" x14ac:dyDescent="0.25"/>
  <cols>
    <col min="1" max="1" width="4" style="1" customWidth="1"/>
    <col min="2" max="2" width="24.28515625" style="1" customWidth="1"/>
    <col min="3" max="3" width="18.140625" style="1" customWidth="1"/>
    <col min="4" max="4" width="16.7109375" style="1" customWidth="1"/>
    <col min="5" max="5" width="16" style="1" customWidth="1"/>
    <col min="6" max="6" width="17.140625" style="1" customWidth="1"/>
    <col min="7" max="16384" width="9.140625" style="1"/>
  </cols>
  <sheetData>
    <row r="2" spans="2:6" ht="20.100000000000001" customHeight="1" thickBot="1" x14ac:dyDescent="0.3">
      <c r="B2" s="14" t="s">
        <v>20</v>
      </c>
      <c r="C2" s="14"/>
      <c r="D2" s="14"/>
      <c r="E2" s="14"/>
      <c r="F2" s="14"/>
    </row>
    <row r="3" spans="2:6" ht="20.100000000000001" customHeight="1" thickTop="1" x14ac:dyDescent="0.25"/>
    <row r="4" spans="2:6" ht="20.100000000000001" customHeight="1" x14ac:dyDescent="0.25">
      <c r="B4" s="5" t="s">
        <v>0</v>
      </c>
      <c r="C4" s="3">
        <v>30000</v>
      </c>
    </row>
    <row r="5" spans="2:6" ht="20.100000000000001" customHeight="1" x14ac:dyDescent="0.25">
      <c r="B5" s="6" t="s">
        <v>1</v>
      </c>
      <c r="C5" s="3">
        <v>6000</v>
      </c>
    </row>
    <row r="6" spans="2:6" ht="20.100000000000001" customHeight="1" x14ac:dyDescent="0.25">
      <c r="B6" s="7" t="s">
        <v>2</v>
      </c>
      <c r="C6" s="4">
        <v>7.0000000000000007E-2</v>
      </c>
    </row>
    <row r="7" spans="2:6" ht="20.100000000000001" customHeight="1" x14ac:dyDescent="0.25">
      <c r="B7" s="8" t="s">
        <v>3</v>
      </c>
      <c r="C7" s="2">
        <v>5</v>
      </c>
    </row>
    <row r="9" spans="2:6" ht="20.100000000000001" customHeight="1" x14ac:dyDescent="0.25">
      <c r="B9" s="6" t="s">
        <v>8</v>
      </c>
      <c r="C9" s="8" t="s">
        <v>9</v>
      </c>
    </row>
    <row r="10" spans="2:6" ht="20.100000000000001" customHeight="1" x14ac:dyDescent="0.25">
      <c r="B10" s="2" t="s">
        <v>5</v>
      </c>
      <c r="C10" s="3">
        <f>C4-C5</f>
        <v>24000</v>
      </c>
    </row>
    <row r="11" spans="2:6" ht="20.100000000000001" customHeight="1" x14ac:dyDescent="0.25">
      <c r="B11" s="2" t="s">
        <v>6</v>
      </c>
      <c r="C11" s="3">
        <f>PMT(C6/12,C7*12,-C10)</f>
        <v>475.22876496838882</v>
      </c>
    </row>
    <row r="12" spans="2:6" ht="20.100000000000001" customHeight="1" x14ac:dyDescent="0.25">
      <c r="B12" s="2" t="s">
        <v>7</v>
      </c>
      <c r="C12" s="3">
        <f>C11*C7*12-C10</f>
        <v>4513.7258981033301</v>
      </c>
    </row>
    <row r="14" spans="2:6" ht="20.100000000000001" customHeight="1" x14ac:dyDescent="0.25">
      <c r="B14" s="9" t="s">
        <v>12</v>
      </c>
      <c r="C14" s="8" t="s">
        <v>13</v>
      </c>
      <c r="D14" s="6" t="s">
        <v>14</v>
      </c>
      <c r="E14" s="10" t="s">
        <v>15</v>
      </c>
      <c r="F14" s="7" t="s">
        <v>16</v>
      </c>
    </row>
    <row r="15" spans="2:6" ht="20.100000000000001" customHeight="1" x14ac:dyDescent="0.25">
      <c r="B15" s="2">
        <v>0</v>
      </c>
      <c r="C15" s="3"/>
      <c r="D15" s="3"/>
      <c r="E15" s="3"/>
      <c r="F15" s="3">
        <f>C10</f>
        <v>24000</v>
      </c>
    </row>
    <row r="16" spans="2:6" ht="20.100000000000001" customHeight="1" x14ac:dyDescent="0.25">
      <c r="B16" s="2">
        <f>IF(B15&lt;$C$7*12,B15+1,"")</f>
        <v>1</v>
      </c>
      <c r="C16" s="3">
        <f>F15</f>
        <v>24000</v>
      </c>
      <c r="D16" s="3">
        <f>C16*$C$6/12</f>
        <v>140.00000000000003</v>
      </c>
      <c r="E16" s="3">
        <f>IF((C16+D16)&gt;$C$11,$C$11,C16+D16)</f>
        <v>475.22876496838882</v>
      </c>
      <c r="F16" s="3">
        <f>C16+D16-E16</f>
        <v>23664.771235031611</v>
      </c>
    </row>
    <row r="17" spans="2:6" ht="20.100000000000001" customHeight="1" x14ac:dyDescent="0.25">
      <c r="B17" s="2">
        <f t="shared" ref="B17:B75" si="0">IF(B16&lt;$C$7*12,B16+1,"")</f>
        <v>2</v>
      </c>
      <c r="C17" s="3"/>
      <c r="D17" s="3"/>
      <c r="E17" s="3"/>
      <c r="F17" s="3"/>
    </row>
    <row r="18" spans="2:6" ht="20.100000000000001" customHeight="1" x14ac:dyDescent="0.25">
      <c r="B18" s="2">
        <f t="shared" si="0"/>
        <v>3</v>
      </c>
      <c r="C18" s="3"/>
      <c r="D18" s="3"/>
      <c r="E18" s="3"/>
      <c r="F18" s="3"/>
    </row>
    <row r="19" spans="2:6" ht="20.100000000000001" customHeight="1" x14ac:dyDescent="0.25">
      <c r="B19" s="2">
        <f t="shared" si="0"/>
        <v>4</v>
      </c>
      <c r="C19" s="3"/>
      <c r="D19" s="3"/>
      <c r="E19" s="3"/>
      <c r="F19" s="3"/>
    </row>
    <row r="20" spans="2:6" ht="20.100000000000001" customHeight="1" x14ac:dyDescent="0.25">
      <c r="B20" s="2">
        <f t="shared" si="0"/>
        <v>5</v>
      </c>
      <c r="C20" s="3"/>
      <c r="D20" s="3"/>
      <c r="E20" s="3"/>
      <c r="F20" s="3"/>
    </row>
    <row r="21" spans="2:6" ht="20.100000000000001" customHeight="1" x14ac:dyDescent="0.25">
      <c r="B21" s="2">
        <f t="shared" si="0"/>
        <v>6</v>
      </c>
      <c r="C21" s="3"/>
      <c r="D21" s="3"/>
      <c r="E21" s="3"/>
      <c r="F21" s="3"/>
    </row>
    <row r="22" spans="2:6" ht="20.100000000000001" customHeight="1" x14ac:dyDescent="0.25">
      <c r="B22" s="2">
        <f t="shared" si="0"/>
        <v>7</v>
      </c>
      <c r="C22" s="3"/>
      <c r="D22" s="3"/>
      <c r="E22" s="3"/>
      <c r="F22" s="3"/>
    </row>
    <row r="23" spans="2:6" ht="20.100000000000001" customHeight="1" x14ac:dyDescent="0.25">
      <c r="B23" s="2">
        <f t="shared" si="0"/>
        <v>8</v>
      </c>
      <c r="C23" s="3"/>
      <c r="D23" s="3"/>
      <c r="E23" s="3"/>
      <c r="F23" s="3"/>
    </row>
    <row r="24" spans="2:6" ht="20.100000000000001" customHeight="1" x14ac:dyDescent="0.25">
      <c r="B24" s="2">
        <f t="shared" si="0"/>
        <v>9</v>
      </c>
      <c r="C24" s="3"/>
      <c r="D24" s="3"/>
      <c r="E24" s="3"/>
      <c r="F24" s="3"/>
    </row>
    <row r="25" spans="2:6" ht="20.100000000000001" customHeight="1" x14ac:dyDescent="0.25">
      <c r="B25" s="2">
        <f t="shared" si="0"/>
        <v>10</v>
      </c>
      <c r="C25" s="3"/>
      <c r="D25" s="3"/>
      <c r="E25" s="3"/>
      <c r="F25" s="3"/>
    </row>
    <row r="26" spans="2:6" ht="20.100000000000001" customHeight="1" x14ac:dyDescent="0.25">
      <c r="B26" s="2">
        <f t="shared" si="0"/>
        <v>11</v>
      </c>
      <c r="C26" s="3"/>
      <c r="D26" s="3"/>
      <c r="E26" s="3"/>
      <c r="F26" s="3"/>
    </row>
    <row r="27" spans="2:6" ht="20.100000000000001" customHeight="1" x14ac:dyDescent="0.25">
      <c r="B27" s="2">
        <f t="shared" si="0"/>
        <v>12</v>
      </c>
      <c r="C27" s="3"/>
      <c r="D27" s="3"/>
      <c r="E27" s="3"/>
      <c r="F27" s="3"/>
    </row>
    <row r="28" spans="2:6" ht="20.100000000000001" customHeight="1" x14ac:dyDescent="0.25">
      <c r="B28" s="2">
        <f t="shared" si="0"/>
        <v>13</v>
      </c>
      <c r="C28" s="3"/>
      <c r="D28" s="3"/>
      <c r="E28" s="3"/>
      <c r="F28" s="3"/>
    </row>
    <row r="29" spans="2:6" ht="20.100000000000001" customHeight="1" x14ac:dyDescent="0.25">
      <c r="B29" s="2">
        <f t="shared" si="0"/>
        <v>14</v>
      </c>
      <c r="C29" s="3"/>
      <c r="D29" s="3"/>
      <c r="E29" s="3"/>
      <c r="F29" s="3"/>
    </row>
    <row r="30" spans="2:6" ht="20.100000000000001" customHeight="1" x14ac:dyDescent="0.25">
      <c r="B30" s="2">
        <f t="shared" si="0"/>
        <v>15</v>
      </c>
      <c r="C30" s="3"/>
      <c r="D30" s="3"/>
      <c r="E30" s="3"/>
      <c r="F30" s="3"/>
    </row>
    <row r="31" spans="2:6" ht="20.100000000000001" customHeight="1" x14ac:dyDescent="0.25">
      <c r="B31" s="2">
        <f t="shared" si="0"/>
        <v>16</v>
      </c>
      <c r="C31" s="3"/>
      <c r="D31" s="3"/>
      <c r="E31" s="3"/>
      <c r="F31" s="3"/>
    </row>
    <row r="32" spans="2:6" ht="20.100000000000001" customHeight="1" x14ac:dyDescent="0.25">
      <c r="B32" s="2">
        <f t="shared" si="0"/>
        <v>17</v>
      </c>
      <c r="C32" s="3"/>
      <c r="D32" s="3"/>
      <c r="E32" s="3"/>
      <c r="F32" s="3"/>
    </row>
    <row r="33" spans="2:6" ht="20.100000000000001" customHeight="1" x14ac:dyDescent="0.25">
      <c r="B33" s="2">
        <f t="shared" si="0"/>
        <v>18</v>
      </c>
      <c r="C33" s="3"/>
      <c r="D33" s="3"/>
      <c r="E33" s="3"/>
      <c r="F33" s="3"/>
    </row>
    <row r="34" spans="2:6" ht="20.100000000000001" customHeight="1" x14ac:dyDescent="0.25">
      <c r="B34" s="2">
        <f t="shared" si="0"/>
        <v>19</v>
      </c>
      <c r="C34" s="3"/>
      <c r="D34" s="3"/>
      <c r="E34" s="3"/>
      <c r="F34" s="3"/>
    </row>
    <row r="35" spans="2:6" ht="20.100000000000001" customHeight="1" x14ac:dyDescent="0.25">
      <c r="B35" s="2">
        <f t="shared" si="0"/>
        <v>20</v>
      </c>
      <c r="C35" s="3"/>
      <c r="D35" s="3"/>
      <c r="E35" s="3"/>
      <c r="F35" s="3"/>
    </row>
    <row r="36" spans="2:6" ht="20.100000000000001" customHeight="1" x14ac:dyDescent="0.25">
      <c r="B36" s="2">
        <f t="shared" si="0"/>
        <v>21</v>
      </c>
      <c r="C36" s="3"/>
      <c r="D36" s="3"/>
      <c r="E36" s="3"/>
      <c r="F36" s="3"/>
    </row>
    <row r="37" spans="2:6" ht="20.100000000000001" customHeight="1" x14ac:dyDescent="0.25">
      <c r="B37" s="2">
        <f t="shared" si="0"/>
        <v>22</v>
      </c>
      <c r="C37" s="3"/>
      <c r="D37" s="3"/>
      <c r="E37" s="3"/>
      <c r="F37" s="3"/>
    </row>
    <row r="38" spans="2:6" ht="20.100000000000001" customHeight="1" x14ac:dyDescent="0.25">
      <c r="B38" s="2">
        <f t="shared" si="0"/>
        <v>23</v>
      </c>
      <c r="C38" s="3"/>
      <c r="D38" s="3"/>
      <c r="E38" s="3"/>
      <c r="F38" s="3"/>
    </row>
    <row r="39" spans="2:6" ht="20.100000000000001" customHeight="1" x14ac:dyDescent="0.25">
      <c r="B39" s="2">
        <f t="shared" si="0"/>
        <v>24</v>
      </c>
      <c r="C39" s="3"/>
      <c r="D39" s="3"/>
      <c r="E39" s="3"/>
      <c r="F39" s="3"/>
    </row>
    <row r="40" spans="2:6" ht="20.100000000000001" customHeight="1" x14ac:dyDescent="0.25">
      <c r="B40" s="2">
        <f t="shared" si="0"/>
        <v>25</v>
      </c>
      <c r="C40" s="3"/>
      <c r="D40" s="3"/>
      <c r="E40" s="3"/>
      <c r="F40" s="3"/>
    </row>
    <row r="41" spans="2:6" ht="20.100000000000001" customHeight="1" x14ac:dyDescent="0.25">
      <c r="B41" s="2">
        <f t="shared" si="0"/>
        <v>26</v>
      </c>
      <c r="C41" s="3"/>
      <c r="D41" s="3"/>
      <c r="E41" s="3"/>
      <c r="F41" s="3"/>
    </row>
    <row r="42" spans="2:6" ht="20.100000000000001" customHeight="1" x14ac:dyDescent="0.25">
      <c r="B42" s="2">
        <f t="shared" si="0"/>
        <v>27</v>
      </c>
      <c r="C42" s="3"/>
      <c r="D42" s="3"/>
      <c r="E42" s="3"/>
      <c r="F42" s="3"/>
    </row>
    <row r="43" spans="2:6" ht="20.100000000000001" customHeight="1" x14ac:dyDescent="0.25">
      <c r="B43" s="2">
        <f t="shared" si="0"/>
        <v>28</v>
      </c>
      <c r="C43" s="3"/>
      <c r="D43" s="3"/>
      <c r="E43" s="3"/>
      <c r="F43" s="3"/>
    </row>
    <row r="44" spans="2:6" ht="20.100000000000001" customHeight="1" x14ac:dyDescent="0.25">
      <c r="B44" s="2">
        <f t="shared" si="0"/>
        <v>29</v>
      </c>
      <c r="C44" s="3"/>
      <c r="D44" s="3"/>
      <c r="E44" s="3"/>
      <c r="F44" s="3"/>
    </row>
    <row r="45" spans="2:6" ht="20.100000000000001" customHeight="1" x14ac:dyDescent="0.25">
      <c r="B45" s="2">
        <f t="shared" si="0"/>
        <v>30</v>
      </c>
      <c r="C45" s="3"/>
      <c r="D45" s="3"/>
      <c r="E45" s="3"/>
      <c r="F45" s="3"/>
    </row>
    <row r="46" spans="2:6" ht="20.100000000000001" customHeight="1" x14ac:dyDescent="0.25">
      <c r="B46" s="2">
        <f t="shared" si="0"/>
        <v>31</v>
      </c>
      <c r="C46" s="3"/>
      <c r="D46" s="3"/>
      <c r="E46" s="3"/>
      <c r="F46" s="3"/>
    </row>
    <row r="47" spans="2:6" ht="20.100000000000001" customHeight="1" x14ac:dyDescent="0.25">
      <c r="B47" s="2">
        <f t="shared" si="0"/>
        <v>32</v>
      </c>
      <c r="C47" s="3"/>
      <c r="D47" s="3"/>
      <c r="E47" s="3"/>
      <c r="F47" s="3"/>
    </row>
    <row r="48" spans="2:6" ht="20.100000000000001" customHeight="1" x14ac:dyDescent="0.25">
      <c r="B48" s="2">
        <f t="shared" si="0"/>
        <v>33</v>
      </c>
      <c r="C48" s="3"/>
      <c r="D48" s="3"/>
      <c r="E48" s="3"/>
      <c r="F48" s="3"/>
    </row>
    <row r="49" spans="2:6" ht="20.100000000000001" customHeight="1" x14ac:dyDescent="0.25">
      <c r="B49" s="2">
        <f t="shared" si="0"/>
        <v>34</v>
      </c>
      <c r="C49" s="3"/>
      <c r="D49" s="3"/>
      <c r="E49" s="3"/>
      <c r="F49" s="3"/>
    </row>
    <row r="50" spans="2:6" ht="20.100000000000001" customHeight="1" x14ac:dyDescent="0.25">
      <c r="B50" s="2">
        <f t="shared" si="0"/>
        <v>35</v>
      </c>
      <c r="C50" s="3"/>
      <c r="D50" s="3"/>
      <c r="E50" s="3"/>
      <c r="F50" s="3"/>
    </row>
    <row r="51" spans="2:6" ht="20.100000000000001" customHeight="1" x14ac:dyDescent="0.25">
      <c r="B51" s="2">
        <f t="shared" si="0"/>
        <v>36</v>
      </c>
      <c r="C51" s="3"/>
      <c r="D51" s="3"/>
      <c r="E51" s="3"/>
      <c r="F51" s="3"/>
    </row>
    <row r="52" spans="2:6" ht="20.100000000000001" customHeight="1" x14ac:dyDescent="0.25">
      <c r="B52" s="2">
        <f t="shared" si="0"/>
        <v>37</v>
      </c>
      <c r="C52" s="3"/>
      <c r="D52" s="3"/>
      <c r="E52" s="3"/>
      <c r="F52" s="3"/>
    </row>
    <row r="53" spans="2:6" ht="20.100000000000001" customHeight="1" x14ac:dyDescent="0.25">
      <c r="B53" s="2">
        <f t="shared" si="0"/>
        <v>38</v>
      </c>
      <c r="C53" s="3"/>
      <c r="D53" s="3"/>
      <c r="E53" s="3"/>
      <c r="F53" s="3"/>
    </row>
    <row r="54" spans="2:6" ht="20.100000000000001" customHeight="1" x14ac:dyDescent="0.25">
      <c r="B54" s="2">
        <f t="shared" si="0"/>
        <v>39</v>
      </c>
      <c r="C54" s="3"/>
      <c r="D54" s="3"/>
      <c r="E54" s="3"/>
      <c r="F54" s="3"/>
    </row>
    <row r="55" spans="2:6" ht="20.100000000000001" customHeight="1" x14ac:dyDescent="0.25">
      <c r="B55" s="2">
        <f t="shared" si="0"/>
        <v>40</v>
      </c>
      <c r="C55" s="3"/>
      <c r="D55" s="3"/>
      <c r="E55" s="3"/>
      <c r="F55" s="3"/>
    </row>
    <row r="56" spans="2:6" ht="20.100000000000001" customHeight="1" x14ac:dyDescent="0.25">
      <c r="B56" s="2">
        <f t="shared" si="0"/>
        <v>41</v>
      </c>
      <c r="C56" s="3"/>
      <c r="D56" s="3"/>
      <c r="E56" s="3"/>
      <c r="F56" s="3"/>
    </row>
    <row r="57" spans="2:6" ht="20.100000000000001" customHeight="1" x14ac:dyDescent="0.25">
      <c r="B57" s="2">
        <f t="shared" si="0"/>
        <v>42</v>
      </c>
      <c r="C57" s="3"/>
      <c r="D57" s="3"/>
      <c r="E57" s="3"/>
      <c r="F57" s="3"/>
    </row>
    <row r="58" spans="2:6" ht="20.100000000000001" customHeight="1" x14ac:dyDescent="0.25">
      <c r="B58" s="2">
        <f t="shared" si="0"/>
        <v>43</v>
      </c>
      <c r="C58" s="3"/>
      <c r="D58" s="3"/>
      <c r="E58" s="3"/>
      <c r="F58" s="3"/>
    </row>
    <row r="59" spans="2:6" ht="20.100000000000001" customHeight="1" x14ac:dyDescent="0.25">
      <c r="B59" s="2">
        <f t="shared" si="0"/>
        <v>44</v>
      </c>
      <c r="C59" s="3"/>
      <c r="D59" s="3"/>
      <c r="E59" s="3"/>
      <c r="F59" s="3"/>
    </row>
    <row r="60" spans="2:6" ht="20.100000000000001" customHeight="1" x14ac:dyDescent="0.25">
      <c r="B60" s="2">
        <f t="shared" si="0"/>
        <v>45</v>
      </c>
      <c r="C60" s="3"/>
      <c r="D60" s="3"/>
      <c r="E60" s="3"/>
      <c r="F60" s="3"/>
    </row>
    <row r="61" spans="2:6" ht="20.100000000000001" customHeight="1" x14ac:dyDescent="0.25">
      <c r="B61" s="2">
        <f t="shared" si="0"/>
        <v>46</v>
      </c>
      <c r="C61" s="3"/>
      <c r="D61" s="3"/>
      <c r="E61" s="3"/>
      <c r="F61" s="3"/>
    </row>
    <row r="62" spans="2:6" ht="20.100000000000001" customHeight="1" x14ac:dyDescent="0.25">
      <c r="B62" s="2">
        <f t="shared" si="0"/>
        <v>47</v>
      </c>
      <c r="C62" s="3"/>
      <c r="D62" s="3"/>
      <c r="E62" s="3"/>
      <c r="F62" s="3"/>
    </row>
    <row r="63" spans="2:6" ht="20.100000000000001" customHeight="1" x14ac:dyDescent="0.25">
      <c r="B63" s="2">
        <f t="shared" si="0"/>
        <v>48</v>
      </c>
      <c r="C63" s="3"/>
      <c r="D63" s="3"/>
      <c r="E63" s="3"/>
      <c r="F63" s="3"/>
    </row>
    <row r="64" spans="2:6" ht="20.100000000000001" customHeight="1" x14ac:dyDescent="0.25">
      <c r="B64" s="2">
        <f t="shared" si="0"/>
        <v>49</v>
      </c>
      <c r="C64" s="3"/>
      <c r="D64" s="3"/>
      <c r="E64" s="3"/>
      <c r="F64" s="3"/>
    </row>
    <row r="65" spans="2:6" ht="20.100000000000001" customHeight="1" x14ac:dyDescent="0.25">
      <c r="B65" s="2">
        <f t="shared" si="0"/>
        <v>50</v>
      </c>
      <c r="C65" s="3"/>
      <c r="D65" s="3"/>
      <c r="E65" s="3"/>
      <c r="F65" s="3"/>
    </row>
    <row r="66" spans="2:6" ht="20.100000000000001" customHeight="1" x14ac:dyDescent="0.25">
      <c r="B66" s="2">
        <f t="shared" si="0"/>
        <v>51</v>
      </c>
      <c r="C66" s="3"/>
      <c r="D66" s="3"/>
      <c r="E66" s="3"/>
      <c r="F66" s="3"/>
    </row>
    <row r="67" spans="2:6" ht="20.100000000000001" customHeight="1" x14ac:dyDescent="0.25">
      <c r="B67" s="2">
        <f t="shared" si="0"/>
        <v>52</v>
      </c>
      <c r="C67" s="3"/>
      <c r="D67" s="3"/>
      <c r="E67" s="3"/>
      <c r="F67" s="3"/>
    </row>
    <row r="68" spans="2:6" ht="20.100000000000001" customHeight="1" x14ac:dyDescent="0.25">
      <c r="B68" s="2">
        <f t="shared" si="0"/>
        <v>53</v>
      </c>
      <c r="C68" s="3"/>
      <c r="D68" s="3"/>
      <c r="E68" s="3"/>
      <c r="F68" s="3"/>
    </row>
    <row r="69" spans="2:6" ht="20.100000000000001" customHeight="1" x14ac:dyDescent="0.25">
      <c r="B69" s="2">
        <f t="shared" si="0"/>
        <v>54</v>
      </c>
      <c r="C69" s="3"/>
      <c r="D69" s="3"/>
      <c r="E69" s="3"/>
      <c r="F69" s="3"/>
    </row>
    <row r="70" spans="2:6" ht="20.100000000000001" customHeight="1" x14ac:dyDescent="0.25">
      <c r="B70" s="2">
        <f t="shared" si="0"/>
        <v>55</v>
      </c>
      <c r="C70" s="3"/>
      <c r="D70" s="3"/>
      <c r="E70" s="3"/>
      <c r="F70" s="3"/>
    </row>
    <row r="71" spans="2:6" ht="20.100000000000001" customHeight="1" x14ac:dyDescent="0.25">
      <c r="B71" s="2">
        <f t="shared" si="0"/>
        <v>56</v>
      </c>
      <c r="C71" s="3"/>
      <c r="D71" s="3"/>
      <c r="E71" s="3"/>
      <c r="F71" s="3"/>
    </row>
    <row r="72" spans="2:6" ht="20.100000000000001" customHeight="1" x14ac:dyDescent="0.25">
      <c r="B72" s="2">
        <f t="shared" si="0"/>
        <v>57</v>
      </c>
      <c r="C72" s="3"/>
      <c r="D72" s="3"/>
      <c r="E72" s="3"/>
      <c r="F72" s="3"/>
    </row>
    <row r="73" spans="2:6" ht="20.100000000000001" customHeight="1" x14ac:dyDescent="0.25">
      <c r="B73" s="2">
        <f t="shared" si="0"/>
        <v>58</v>
      </c>
      <c r="C73" s="3"/>
      <c r="D73" s="3"/>
      <c r="E73" s="3"/>
      <c r="F73" s="3"/>
    </row>
    <row r="74" spans="2:6" ht="20.100000000000001" customHeight="1" x14ac:dyDescent="0.25">
      <c r="B74" s="2">
        <f t="shared" si="0"/>
        <v>59</v>
      </c>
      <c r="C74" s="3"/>
      <c r="D74" s="3"/>
      <c r="E74" s="3"/>
      <c r="F74" s="3"/>
    </row>
    <row r="75" spans="2:6" ht="20.100000000000001" customHeight="1" x14ac:dyDescent="0.25">
      <c r="B75" s="2">
        <f t="shared" si="0"/>
        <v>60</v>
      </c>
      <c r="C75" s="3"/>
      <c r="D75" s="3"/>
      <c r="E75" s="3"/>
      <c r="F75" s="3"/>
    </row>
  </sheetData>
  <mergeCells count="1">
    <mergeCell ref="B2:F2"/>
  </mergeCells>
  <pageMargins left="0.7" right="0.7" top="0.75" bottom="0.75" header="0.3" footer="0.3"/>
  <pageSetup paperSize="514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5AA09-672E-418D-A041-68AAB6D535B0}">
  <dimension ref="B2:M75"/>
  <sheetViews>
    <sheetView showGridLines="0" zoomScale="110" zoomScaleNormal="110" workbookViewId="0">
      <selection activeCell="B2" sqref="B2:F2"/>
    </sheetView>
  </sheetViews>
  <sheetFormatPr defaultRowHeight="20.100000000000001" customHeight="1" x14ac:dyDescent="0.25"/>
  <cols>
    <col min="1" max="1" width="4" style="1" customWidth="1"/>
    <col min="2" max="2" width="24.28515625" style="1" customWidth="1"/>
    <col min="3" max="3" width="18.140625" style="1" customWidth="1"/>
    <col min="4" max="4" width="16.7109375" style="1" customWidth="1"/>
    <col min="5" max="5" width="16" style="1" customWidth="1"/>
    <col min="6" max="6" width="17.140625" style="1" customWidth="1"/>
    <col min="7" max="11" width="9.140625" style="1"/>
    <col min="12" max="12" width="28.5703125" style="1" customWidth="1"/>
    <col min="13" max="13" width="23.140625" style="1" customWidth="1"/>
    <col min="14" max="14" width="16.7109375" style="1" customWidth="1"/>
    <col min="15" max="15" width="16" style="1" customWidth="1"/>
    <col min="16" max="16" width="17.140625" style="1" customWidth="1"/>
    <col min="17" max="16384" width="9.140625" style="1"/>
  </cols>
  <sheetData>
    <row r="2" spans="2:13" ht="20.100000000000001" customHeight="1" thickBot="1" x14ac:dyDescent="0.3">
      <c r="B2" s="14" t="s">
        <v>11</v>
      </c>
      <c r="C2" s="14"/>
      <c r="D2" s="14"/>
      <c r="E2" s="14"/>
      <c r="F2" s="14"/>
      <c r="L2" s="14" t="s">
        <v>21</v>
      </c>
      <c r="M2" s="14"/>
    </row>
    <row r="3" spans="2:13" ht="20.100000000000001" customHeight="1" thickTop="1" x14ac:dyDescent="0.25"/>
    <row r="4" spans="2:13" ht="20.100000000000001" customHeight="1" x14ac:dyDescent="0.25">
      <c r="B4" s="5" t="s">
        <v>0</v>
      </c>
      <c r="C4" s="3">
        <v>30000</v>
      </c>
      <c r="L4" s="5" t="s">
        <v>0</v>
      </c>
      <c r="M4" s="3">
        <v>30000</v>
      </c>
    </row>
    <row r="5" spans="2:13" ht="20.100000000000001" customHeight="1" x14ac:dyDescent="0.25">
      <c r="B5" s="6" t="s">
        <v>1</v>
      </c>
      <c r="C5" s="3">
        <v>6000</v>
      </c>
      <c r="L5" s="6" t="s">
        <v>1</v>
      </c>
      <c r="M5" s="3">
        <v>6000</v>
      </c>
    </row>
    <row r="6" spans="2:13" ht="20.100000000000001" customHeight="1" x14ac:dyDescent="0.25">
      <c r="B6" s="7" t="s">
        <v>2</v>
      </c>
      <c r="C6" s="4">
        <v>7.0000000000000007E-2</v>
      </c>
      <c r="L6" s="7" t="s">
        <v>2</v>
      </c>
      <c r="M6" s="4">
        <v>7.0000000000000007E-2</v>
      </c>
    </row>
    <row r="7" spans="2:13" ht="20.100000000000001" customHeight="1" x14ac:dyDescent="0.25">
      <c r="B7" s="8" t="s">
        <v>3</v>
      </c>
      <c r="C7" s="2">
        <v>5</v>
      </c>
      <c r="L7" s="8" t="s">
        <v>3</v>
      </c>
      <c r="M7" s="2">
        <v>5</v>
      </c>
    </row>
    <row r="9" spans="2:13" ht="20.100000000000001" customHeight="1" x14ac:dyDescent="0.25">
      <c r="B9" s="6" t="s">
        <v>8</v>
      </c>
      <c r="C9" s="8" t="s">
        <v>9</v>
      </c>
      <c r="L9" s="6" t="s">
        <v>8</v>
      </c>
      <c r="M9" s="8" t="s">
        <v>9</v>
      </c>
    </row>
    <row r="10" spans="2:13" ht="20.100000000000001" customHeight="1" x14ac:dyDescent="0.25">
      <c r="B10" s="2" t="s">
        <v>5</v>
      </c>
      <c r="C10" s="3">
        <f>C4-C5</f>
        <v>24000</v>
      </c>
      <c r="L10" s="2" t="s">
        <v>5</v>
      </c>
      <c r="M10" s="3"/>
    </row>
    <row r="11" spans="2:13" ht="20.100000000000001" customHeight="1" x14ac:dyDescent="0.25">
      <c r="B11" s="2" t="s">
        <v>6</v>
      </c>
      <c r="C11" s="3">
        <f>PMT(C6/12,C7*12,-C10)</f>
        <v>475.22876496838882</v>
      </c>
      <c r="L11" s="2" t="s">
        <v>6</v>
      </c>
      <c r="M11" s="3"/>
    </row>
    <row r="12" spans="2:13" ht="20.100000000000001" customHeight="1" x14ac:dyDescent="0.25">
      <c r="B12" s="2" t="s">
        <v>7</v>
      </c>
      <c r="C12" s="3">
        <f>C11*C7*12-C10</f>
        <v>4513.7258981033301</v>
      </c>
      <c r="L12" s="2" t="s">
        <v>7</v>
      </c>
      <c r="M12" s="3"/>
    </row>
    <row r="14" spans="2:13" ht="20.100000000000001" customHeight="1" x14ac:dyDescent="0.25">
      <c r="B14" s="9" t="s">
        <v>12</v>
      </c>
      <c r="C14" s="8" t="s">
        <v>13</v>
      </c>
      <c r="D14" s="6" t="s">
        <v>14</v>
      </c>
      <c r="E14" s="10" t="s">
        <v>15</v>
      </c>
      <c r="F14" s="7" t="s">
        <v>16</v>
      </c>
    </row>
    <row r="15" spans="2:13" ht="20.100000000000001" customHeight="1" x14ac:dyDescent="0.25">
      <c r="B15" s="2">
        <v>0</v>
      </c>
      <c r="C15" s="3"/>
      <c r="D15" s="3"/>
      <c r="E15" s="3"/>
      <c r="F15" s="3">
        <f>C10</f>
        <v>24000</v>
      </c>
    </row>
    <row r="16" spans="2:13" ht="20.100000000000001" customHeight="1" x14ac:dyDescent="0.25">
      <c r="B16" s="2">
        <f>IF(B15&lt;$C$7*12,B15+1,"")</f>
        <v>1</v>
      </c>
      <c r="C16" s="3">
        <f>F15</f>
        <v>24000</v>
      </c>
      <c r="D16" s="3">
        <f>C16*$C$6/12</f>
        <v>140.00000000000003</v>
      </c>
      <c r="E16" s="3">
        <f>IF((C16+D16)&gt;$C$11,$C$11,C16+D16)</f>
        <v>475.22876496838882</v>
      </c>
      <c r="F16" s="3">
        <f>C16+D16-E16</f>
        <v>23664.771235031611</v>
      </c>
    </row>
    <row r="17" spans="2:6" ht="20.100000000000001" customHeight="1" x14ac:dyDescent="0.25">
      <c r="B17" s="2">
        <f t="shared" ref="B17:B75" si="0">IF(B16&lt;$C$7*12,B16+1,"")</f>
        <v>2</v>
      </c>
      <c r="C17" s="3">
        <f t="shared" ref="C17:C75" si="1">F16</f>
        <v>23664.771235031611</v>
      </c>
      <c r="D17" s="3">
        <f t="shared" ref="D17:D75" si="2">C17*$C$6/12</f>
        <v>138.04449887101774</v>
      </c>
      <c r="E17" s="3">
        <f t="shared" ref="E17:E75" si="3">IF((C17+D17)&gt;$C$11,$C$11,C17+D17)</f>
        <v>475.22876496838882</v>
      </c>
      <c r="F17" s="3">
        <f t="shared" ref="F17:F75" si="4">C17+D17-E17</f>
        <v>23327.58696893424</v>
      </c>
    </row>
    <row r="18" spans="2:6" ht="20.100000000000001" customHeight="1" x14ac:dyDescent="0.25">
      <c r="B18" s="2">
        <f t="shared" si="0"/>
        <v>3</v>
      </c>
      <c r="C18" s="3">
        <f t="shared" si="1"/>
        <v>23327.58696893424</v>
      </c>
      <c r="D18" s="3">
        <f t="shared" si="2"/>
        <v>136.07759065211641</v>
      </c>
      <c r="E18" s="3">
        <f t="shared" si="3"/>
        <v>475.22876496838882</v>
      </c>
      <c r="F18" s="3">
        <f t="shared" si="4"/>
        <v>22988.435794617966</v>
      </c>
    </row>
    <row r="19" spans="2:6" ht="20.100000000000001" customHeight="1" x14ac:dyDescent="0.25">
      <c r="B19" s="2">
        <f t="shared" si="0"/>
        <v>4</v>
      </c>
      <c r="C19" s="3">
        <f t="shared" si="1"/>
        <v>22988.435794617966</v>
      </c>
      <c r="D19" s="3">
        <f t="shared" si="2"/>
        <v>134.09920880193815</v>
      </c>
      <c r="E19" s="3">
        <f t="shared" si="3"/>
        <v>475.22876496838882</v>
      </c>
      <c r="F19" s="3">
        <f t="shared" si="4"/>
        <v>22647.306238451514</v>
      </c>
    </row>
    <row r="20" spans="2:6" ht="20.100000000000001" customHeight="1" x14ac:dyDescent="0.25">
      <c r="B20" s="2">
        <f t="shared" si="0"/>
        <v>5</v>
      </c>
      <c r="C20" s="3">
        <f t="shared" si="1"/>
        <v>22647.306238451514</v>
      </c>
      <c r="D20" s="3">
        <f t="shared" si="2"/>
        <v>132.10928639096718</v>
      </c>
      <c r="E20" s="3">
        <f t="shared" si="3"/>
        <v>475.22876496838882</v>
      </c>
      <c r="F20" s="3">
        <f t="shared" si="4"/>
        <v>22304.186759874094</v>
      </c>
    </row>
    <row r="21" spans="2:6" ht="20.100000000000001" customHeight="1" x14ac:dyDescent="0.25">
      <c r="B21" s="2">
        <f t="shared" si="0"/>
        <v>6</v>
      </c>
      <c r="C21" s="3">
        <f t="shared" si="1"/>
        <v>22304.186759874094</v>
      </c>
      <c r="D21" s="3">
        <f t="shared" si="2"/>
        <v>130.10775609926557</v>
      </c>
      <c r="E21" s="3">
        <f t="shared" si="3"/>
        <v>475.22876496838882</v>
      </c>
      <c r="F21" s="3">
        <f t="shared" si="4"/>
        <v>21959.065751004971</v>
      </c>
    </row>
    <row r="22" spans="2:6" ht="20.100000000000001" customHeight="1" x14ac:dyDescent="0.25">
      <c r="B22" s="2">
        <f t="shared" si="0"/>
        <v>7</v>
      </c>
      <c r="C22" s="3">
        <f t="shared" si="1"/>
        <v>21959.065751004971</v>
      </c>
      <c r="D22" s="3">
        <f t="shared" si="2"/>
        <v>128.09455021419566</v>
      </c>
      <c r="E22" s="3">
        <f t="shared" si="3"/>
        <v>475.22876496838882</v>
      </c>
      <c r="F22" s="3">
        <f t="shared" si="4"/>
        <v>21611.931536250777</v>
      </c>
    </row>
    <row r="23" spans="2:6" ht="20.100000000000001" customHeight="1" x14ac:dyDescent="0.25">
      <c r="B23" s="2">
        <f t="shared" si="0"/>
        <v>8</v>
      </c>
      <c r="C23" s="3">
        <f t="shared" si="1"/>
        <v>21611.931536250777</v>
      </c>
      <c r="D23" s="3">
        <f t="shared" si="2"/>
        <v>126.06960062812954</v>
      </c>
      <c r="E23" s="3">
        <f t="shared" si="3"/>
        <v>475.22876496838882</v>
      </c>
      <c r="F23" s="3">
        <f t="shared" si="4"/>
        <v>21262.772371910516</v>
      </c>
    </row>
    <row r="24" spans="2:6" ht="20.100000000000001" customHeight="1" x14ac:dyDescent="0.25">
      <c r="B24" s="2">
        <f t="shared" si="0"/>
        <v>9</v>
      </c>
      <c r="C24" s="3">
        <f t="shared" si="1"/>
        <v>21262.772371910516</v>
      </c>
      <c r="D24" s="3">
        <f t="shared" si="2"/>
        <v>124.03283883614468</v>
      </c>
      <c r="E24" s="3">
        <f t="shared" si="3"/>
        <v>475.22876496838882</v>
      </c>
      <c r="F24" s="3">
        <f t="shared" si="4"/>
        <v>20911.576445778272</v>
      </c>
    </row>
    <row r="25" spans="2:6" ht="20.100000000000001" customHeight="1" x14ac:dyDescent="0.25">
      <c r="B25" s="2">
        <f t="shared" si="0"/>
        <v>10</v>
      </c>
      <c r="C25" s="3">
        <f t="shared" si="1"/>
        <v>20911.576445778272</v>
      </c>
      <c r="D25" s="3">
        <f t="shared" si="2"/>
        <v>121.98419593370659</v>
      </c>
      <c r="E25" s="3">
        <f t="shared" si="3"/>
        <v>475.22876496838882</v>
      </c>
      <c r="F25" s="3">
        <f t="shared" si="4"/>
        <v>20558.331876743589</v>
      </c>
    </row>
    <row r="26" spans="2:6" ht="20.100000000000001" customHeight="1" x14ac:dyDescent="0.25">
      <c r="B26" s="2">
        <f t="shared" si="0"/>
        <v>11</v>
      </c>
      <c r="C26" s="3">
        <f t="shared" si="1"/>
        <v>20558.331876743589</v>
      </c>
      <c r="D26" s="3">
        <f t="shared" si="2"/>
        <v>119.92360261433761</v>
      </c>
      <c r="E26" s="3">
        <f t="shared" si="3"/>
        <v>475.22876496838882</v>
      </c>
      <c r="F26" s="3">
        <f t="shared" si="4"/>
        <v>20203.026714389536</v>
      </c>
    </row>
    <row r="27" spans="2:6" ht="20.100000000000001" customHeight="1" x14ac:dyDescent="0.25">
      <c r="B27" s="2">
        <f t="shared" si="0"/>
        <v>12</v>
      </c>
      <c r="C27" s="3">
        <f t="shared" si="1"/>
        <v>20203.026714389536</v>
      </c>
      <c r="D27" s="3">
        <f t="shared" si="2"/>
        <v>117.8509891672723</v>
      </c>
      <c r="E27" s="3">
        <f t="shared" si="3"/>
        <v>475.22876496838882</v>
      </c>
      <c r="F27" s="3">
        <f t="shared" si="4"/>
        <v>19845.64893858842</v>
      </c>
    </row>
    <row r="28" spans="2:6" ht="20.100000000000001" customHeight="1" x14ac:dyDescent="0.25">
      <c r="B28" s="2">
        <f t="shared" si="0"/>
        <v>13</v>
      </c>
      <c r="C28" s="3">
        <f t="shared" si="1"/>
        <v>19845.64893858842</v>
      </c>
      <c r="D28" s="3">
        <f t="shared" si="2"/>
        <v>115.76628547509914</v>
      </c>
      <c r="E28" s="3">
        <f t="shared" si="3"/>
        <v>475.22876496838882</v>
      </c>
      <c r="F28" s="3">
        <f t="shared" si="4"/>
        <v>19486.18645909513</v>
      </c>
    </row>
    <row r="29" spans="2:6" ht="20.100000000000001" customHeight="1" x14ac:dyDescent="0.25">
      <c r="B29" s="2">
        <f t="shared" si="0"/>
        <v>14</v>
      </c>
      <c r="C29" s="3">
        <f t="shared" si="1"/>
        <v>19486.18645909513</v>
      </c>
      <c r="D29" s="3">
        <f t="shared" si="2"/>
        <v>113.66942101138828</v>
      </c>
      <c r="E29" s="3">
        <f t="shared" si="3"/>
        <v>475.22876496838882</v>
      </c>
      <c r="F29" s="3">
        <f t="shared" si="4"/>
        <v>19124.62711513813</v>
      </c>
    </row>
    <row r="30" spans="2:6" ht="20.100000000000001" customHeight="1" x14ac:dyDescent="0.25">
      <c r="B30" s="2">
        <f t="shared" si="0"/>
        <v>15</v>
      </c>
      <c r="C30" s="3">
        <f t="shared" si="1"/>
        <v>19124.62711513813</v>
      </c>
      <c r="D30" s="3">
        <f t="shared" si="2"/>
        <v>111.56032483830576</v>
      </c>
      <c r="E30" s="3">
        <f t="shared" si="3"/>
        <v>475.22876496838882</v>
      </c>
      <c r="F30" s="3">
        <f t="shared" si="4"/>
        <v>18760.958675008045</v>
      </c>
    </row>
    <row r="31" spans="2:6" ht="20.100000000000001" customHeight="1" x14ac:dyDescent="0.25">
      <c r="B31" s="2">
        <f t="shared" si="0"/>
        <v>16</v>
      </c>
      <c r="C31" s="3">
        <f t="shared" si="1"/>
        <v>18760.958675008045</v>
      </c>
      <c r="D31" s="3">
        <f t="shared" si="2"/>
        <v>109.43892560421359</v>
      </c>
      <c r="E31" s="3">
        <f t="shared" si="3"/>
        <v>475.22876496838882</v>
      </c>
      <c r="F31" s="3">
        <f t="shared" si="4"/>
        <v>18395.168835643868</v>
      </c>
    </row>
    <row r="32" spans="2:6" ht="20.100000000000001" customHeight="1" x14ac:dyDescent="0.25">
      <c r="B32" s="2">
        <f t="shared" si="0"/>
        <v>17</v>
      </c>
      <c r="C32" s="3">
        <f t="shared" si="1"/>
        <v>18395.168835643868</v>
      </c>
      <c r="D32" s="3">
        <f t="shared" si="2"/>
        <v>107.30515154125591</v>
      </c>
      <c r="E32" s="3">
        <f t="shared" si="3"/>
        <v>475.22876496838882</v>
      </c>
      <c r="F32" s="3">
        <f t="shared" si="4"/>
        <v>18027.245222216734</v>
      </c>
    </row>
    <row r="33" spans="2:6" ht="20.100000000000001" customHeight="1" x14ac:dyDescent="0.25">
      <c r="B33" s="2">
        <f t="shared" si="0"/>
        <v>18</v>
      </c>
      <c r="C33" s="3">
        <f t="shared" si="1"/>
        <v>18027.245222216734</v>
      </c>
      <c r="D33" s="3">
        <f t="shared" si="2"/>
        <v>105.15893046293097</v>
      </c>
      <c r="E33" s="3">
        <f t="shared" si="3"/>
        <v>475.22876496838882</v>
      </c>
      <c r="F33" s="3">
        <f t="shared" si="4"/>
        <v>17657.175387711275</v>
      </c>
    </row>
    <row r="34" spans="2:6" ht="20.100000000000001" customHeight="1" x14ac:dyDescent="0.25">
      <c r="B34" s="2">
        <f t="shared" si="0"/>
        <v>19</v>
      </c>
      <c r="C34" s="3">
        <f t="shared" si="1"/>
        <v>17657.175387711275</v>
      </c>
      <c r="D34" s="3">
        <f t="shared" si="2"/>
        <v>103.00018976164911</v>
      </c>
      <c r="E34" s="3">
        <f t="shared" si="3"/>
        <v>475.22876496838882</v>
      </c>
      <c r="F34" s="3">
        <f t="shared" si="4"/>
        <v>17284.946812504535</v>
      </c>
    </row>
    <row r="35" spans="2:6" ht="20.100000000000001" customHeight="1" x14ac:dyDescent="0.25">
      <c r="B35" s="2">
        <f t="shared" si="0"/>
        <v>20</v>
      </c>
      <c r="C35" s="3">
        <f t="shared" si="1"/>
        <v>17284.946812504535</v>
      </c>
      <c r="D35" s="3">
        <f t="shared" si="2"/>
        <v>100.82885640627647</v>
      </c>
      <c r="E35" s="3">
        <f t="shared" si="3"/>
        <v>475.22876496838882</v>
      </c>
      <c r="F35" s="3">
        <f t="shared" si="4"/>
        <v>16910.546903942421</v>
      </c>
    </row>
    <row r="36" spans="2:6" ht="20.100000000000001" customHeight="1" x14ac:dyDescent="0.25">
      <c r="B36" s="2">
        <f t="shared" si="0"/>
        <v>21</v>
      </c>
      <c r="C36" s="3">
        <f t="shared" si="1"/>
        <v>16910.546903942421</v>
      </c>
      <c r="D36" s="3">
        <f t="shared" si="2"/>
        <v>98.644856939664123</v>
      </c>
      <c r="E36" s="3">
        <f t="shared" si="3"/>
        <v>475.22876496838882</v>
      </c>
      <c r="F36" s="3">
        <f t="shared" si="4"/>
        <v>16533.962995913695</v>
      </c>
    </row>
    <row r="37" spans="2:6" ht="20.100000000000001" customHeight="1" x14ac:dyDescent="0.25">
      <c r="B37" s="2">
        <f t="shared" si="0"/>
        <v>22</v>
      </c>
      <c r="C37" s="3">
        <f t="shared" si="1"/>
        <v>16533.962995913695</v>
      </c>
      <c r="D37" s="3">
        <f t="shared" si="2"/>
        <v>96.448117476163233</v>
      </c>
      <c r="E37" s="3">
        <f t="shared" si="3"/>
        <v>475.22876496838882</v>
      </c>
      <c r="F37" s="3">
        <f t="shared" si="4"/>
        <v>16155.182348421469</v>
      </c>
    </row>
    <row r="38" spans="2:6" ht="20.100000000000001" customHeight="1" x14ac:dyDescent="0.25">
      <c r="B38" s="2">
        <f t="shared" si="0"/>
        <v>23</v>
      </c>
      <c r="C38" s="3">
        <f t="shared" si="1"/>
        <v>16155.182348421469</v>
      </c>
      <c r="D38" s="3">
        <f t="shared" si="2"/>
        <v>94.238563699125237</v>
      </c>
      <c r="E38" s="3">
        <f t="shared" si="3"/>
        <v>475.22876496838882</v>
      </c>
      <c r="F38" s="3">
        <f t="shared" si="4"/>
        <v>15774.192147152206</v>
      </c>
    </row>
    <row r="39" spans="2:6" ht="20.100000000000001" customHeight="1" x14ac:dyDescent="0.25">
      <c r="B39" s="2">
        <f t="shared" si="0"/>
        <v>24</v>
      </c>
      <c r="C39" s="3">
        <f t="shared" si="1"/>
        <v>15774.192147152206</v>
      </c>
      <c r="D39" s="3">
        <f t="shared" si="2"/>
        <v>92.016120858387879</v>
      </c>
      <c r="E39" s="3">
        <f t="shared" si="3"/>
        <v>475.22876496838882</v>
      </c>
      <c r="F39" s="3">
        <f t="shared" si="4"/>
        <v>15390.979503042205</v>
      </c>
    </row>
    <row r="40" spans="2:6" ht="20.100000000000001" customHeight="1" x14ac:dyDescent="0.25">
      <c r="B40" s="2">
        <f t="shared" si="0"/>
        <v>25</v>
      </c>
      <c r="C40" s="3">
        <f t="shared" si="1"/>
        <v>15390.979503042205</v>
      </c>
      <c r="D40" s="3">
        <f t="shared" si="2"/>
        <v>89.780713767746207</v>
      </c>
      <c r="E40" s="3">
        <f t="shared" si="3"/>
        <v>475.22876496838882</v>
      </c>
      <c r="F40" s="3">
        <f t="shared" si="4"/>
        <v>15005.531451841562</v>
      </c>
    </row>
    <row r="41" spans="2:6" ht="20.100000000000001" customHeight="1" x14ac:dyDescent="0.25">
      <c r="B41" s="2">
        <f t="shared" si="0"/>
        <v>26</v>
      </c>
      <c r="C41" s="3">
        <f t="shared" si="1"/>
        <v>15005.531451841562</v>
      </c>
      <c r="D41" s="3">
        <f t="shared" si="2"/>
        <v>87.532266802409126</v>
      </c>
      <c r="E41" s="3">
        <f t="shared" si="3"/>
        <v>475.22876496838882</v>
      </c>
      <c r="F41" s="3">
        <f t="shared" si="4"/>
        <v>14617.834953675581</v>
      </c>
    </row>
    <row r="42" spans="2:6" ht="20.100000000000001" customHeight="1" x14ac:dyDescent="0.25">
      <c r="B42" s="2">
        <f t="shared" si="0"/>
        <v>27</v>
      </c>
      <c r="C42" s="3">
        <f t="shared" si="1"/>
        <v>14617.834953675581</v>
      </c>
      <c r="D42" s="3">
        <f t="shared" si="2"/>
        <v>85.270703896440907</v>
      </c>
      <c r="E42" s="3">
        <f t="shared" si="3"/>
        <v>475.22876496838882</v>
      </c>
      <c r="F42" s="3">
        <f t="shared" si="4"/>
        <v>14227.876892603634</v>
      </c>
    </row>
    <row r="43" spans="2:6" ht="20.100000000000001" customHeight="1" x14ac:dyDescent="0.25">
      <c r="B43" s="2">
        <f t="shared" si="0"/>
        <v>28</v>
      </c>
      <c r="C43" s="3">
        <f t="shared" si="1"/>
        <v>14227.876892603634</v>
      </c>
      <c r="D43" s="3">
        <f t="shared" si="2"/>
        <v>82.995948540187868</v>
      </c>
      <c r="E43" s="3">
        <f t="shared" si="3"/>
        <v>475.22876496838882</v>
      </c>
      <c r="F43" s="3">
        <f t="shared" si="4"/>
        <v>13835.644076175433</v>
      </c>
    </row>
    <row r="44" spans="2:6" ht="20.100000000000001" customHeight="1" x14ac:dyDescent="0.25">
      <c r="B44" s="2">
        <f t="shared" si="0"/>
        <v>29</v>
      </c>
      <c r="C44" s="3">
        <f t="shared" si="1"/>
        <v>13835.644076175433</v>
      </c>
      <c r="D44" s="3">
        <f t="shared" si="2"/>
        <v>80.707923777690027</v>
      </c>
      <c r="E44" s="3">
        <f t="shared" si="3"/>
        <v>475.22876496838882</v>
      </c>
      <c r="F44" s="3">
        <f t="shared" si="4"/>
        <v>13441.123234984734</v>
      </c>
    </row>
    <row r="45" spans="2:6" ht="20.100000000000001" customHeight="1" x14ac:dyDescent="0.25">
      <c r="B45" s="2">
        <f t="shared" si="0"/>
        <v>30</v>
      </c>
      <c r="C45" s="3">
        <f t="shared" si="1"/>
        <v>13441.123234984734</v>
      </c>
      <c r="D45" s="3">
        <f t="shared" si="2"/>
        <v>78.406552204077627</v>
      </c>
      <c r="E45" s="3">
        <f t="shared" si="3"/>
        <v>475.22876496838882</v>
      </c>
      <c r="F45" s="3">
        <f t="shared" si="4"/>
        <v>13044.301022220423</v>
      </c>
    </row>
    <row r="46" spans="2:6" ht="20.100000000000001" customHeight="1" x14ac:dyDescent="0.25">
      <c r="B46" s="2">
        <f t="shared" si="0"/>
        <v>31</v>
      </c>
      <c r="C46" s="3">
        <f t="shared" si="1"/>
        <v>13044.301022220423</v>
      </c>
      <c r="D46" s="3">
        <f t="shared" si="2"/>
        <v>76.091755962952476</v>
      </c>
      <c r="E46" s="3">
        <f t="shared" si="3"/>
        <v>475.22876496838882</v>
      </c>
      <c r="F46" s="3">
        <f t="shared" si="4"/>
        <v>12645.164013214986</v>
      </c>
    </row>
    <row r="47" spans="2:6" ht="20.100000000000001" customHeight="1" x14ac:dyDescent="0.25">
      <c r="B47" s="2">
        <f t="shared" si="0"/>
        <v>32</v>
      </c>
      <c r="C47" s="3">
        <f t="shared" si="1"/>
        <v>12645.164013214986</v>
      </c>
      <c r="D47" s="3">
        <f t="shared" si="2"/>
        <v>73.763456743754091</v>
      </c>
      <c r="E47" s="3">
        <f t="shared" si="3"/>
        <v>475.22876496838882</v>
      </c>
      <c r="F47" s="3">
        <f t="shared" si="4"/>
        <v>12243.698704990351</v>
      </c>
    </row>
    <row r="48" spans="2:6" ht="20.100000000000001" customHeight="1" x14ac:dyDescent="0.25">
      <c r="B48" s="2">
        <f t="shared" si="0"/>
        <v>33</v>
      </c>
      <c r="C48" s="3">
        <f t="shared" si="1"/>
        <v>12243.698704990351</v>
      </c>
      <c r="D48" s="3">
        <f t="shared" si="2"/>
        <v>71.421575779110384</v>
      </c>
      <c r="E48" s="3">
        <f t="shared" si="3"/>
        <v>475.22876496838882</v>
      </c>
      <c r="F48" s="3">
        <f t="shared" si="4"/>
        <v>11839.891515801071</v>
      </c>
    </row>
    <row r="49" spans="2:6" ht="20.100000000000001" customHeight="1" x14ac:dyDescent="0.25">
      <c r="B49" s="2">
        <f t="shared" si="0"/>
        <v>34</v>
      </c>
      <c r="C49" s="3">
        <f t="shared" si="1"/>
        <v>11839.891515801071</v>
      </c>
      <c r="D49" s="3">
        <f t="shared" si="2"/>
        <v>69.066033842172928</v>
      </c>
      <c r="E49" s="3">
        <f t="shared" si="3"/>
        <v>475.22876496838882</v>
      </c>
      <c r="F49" s="3">
        <f t="shared" si="4"/>
        <v>11433.728784674855</v>
      </c>
    </row>
    <row r="50" spans="2:6" ht="20.100000000000001" customHeight="1" x14ac:dyDescent="0.25">
      <c r="B50" s="2">
        <f t="shared" si="0"/>
        <v>35</v>
      </c>
      <c r="C50" s="3">
        <f t="shared" si="1"/>
        <v>11433.728784674855</v>
      </c>
      <c r="D50" s="3">
        <f t="shared" si="2"/>
        <v>66.69675124393666</v>
      </c>
      <c r="E50" s="3">
        <f t="shared" si="3"/>
        <v>475.22876496838882</v>
      </c>
      <c r="F50" s="3">
        <f t="shared" si="4"/>
        <v>11025.196770950402</v>
      </c>
    </row>
    <row r="51" spans="2:6" ht="20.100000000000001" customHeight="1" x14ac:dyDescent="0.25">
      <c r="B51" s="2">
        <f t="shared" si="0"/>
        <v>36</v>
      </c>
      <c r="C51" s="3">
        <f t="shared" si="1"/>
        <v>11025.196770950402</v>
      </c>
      <c r="D51" s="3">
        <f t="shared" si="2"/>
        <v>64.313647830544014</v>
      </c>
      <c r="E51" s="3">
        <f t="shared" si="3"/>
        <v>475.22876496838882</v>
      </c>
      <c r="F51" s="3">
        <f t="shared" si="4"/>
        <v>10614.281653812557</v>
      </c>
    </row>
    <row r="52" spans="2:6" ht="20.100000000000001" customHeight="1" x14ac:dyDescent="0.25">
      <c r="B52" s="2">
        <f t="shared" si="0"/>
        <v>37</v>
      </c>
      <c r="C52" s="3">
        <f t="shared" si="1"/>
        <v>10614.281653812557</v>
      </c>
      <c r="D52" s="3">
        <f t="shared" si="2"/>
        <v>61.916642980573251</v>
      </c>
      <c r="E52" s="3">
        <f t="shared" si="3"/>
        <v>475.22876496838882</v>
      </c>
      <c r="F52" s="3">
        <f t="shared" si="4"/>
        <v>10200.969531824741</v>
      </c>
    </row>
    <row r="53" spans="2:6" ht="20.100000000000001" customHeight="1" x14ac:dyDescent="0.25">
      <c r="B53" s="2">
        <f t="shared" si="0"/>
        <v>38</v>
      </c>
      <c r="C53" s="3">
        <f t="shared" si="1"/>
        <v>10200.969531824741</v>
      </c>
      <c r="D53" s="3">
        <f t="shared" si="2"/>
        <v>59.505655602311002</v>
      </c>
      <c r="E53" s="3">
        <f t="shared" si="3"/>
        <v>475.22876496838882</v>
      </c>
      <c r="F53" s="3">
        <f t="shared" si="4"/>
        <v>9785.2464224586638</v>
      </c>
    </row>
    <row r="54" spans="2:6" ht="20.100000000000001" customHeight="1" x14ac:dyDescent="0.25">
      <c r="B54" s="2">
        <f t="shared" si="0"/>
        <v>39</v>
      </c>
      <c r="C54" s="3">
        <f t="shared" si="1"/>
        <v>9785.2464224586638</v>
      </c>
      <c r="D54" s="3">
        <f t="shared" si="2"/>
        <v>57.080604131008876</v>
      </c>
      <c r="E54" s="3">
        <f t="shared" si="3"/>
        <v>475.22876496838882</v>
      </c>
      <c r="F54" s="3">
        <f t="shared" si="4"/>
        <v>9367.0982616212841</v>
      </c>
    </row>
    <row r="55" spans="2:6" ht="20.100000000000001" customHeight="1" x14ac:dyDescent="0.25">
      <c r="B55" s="2">
        <f t="shared" si="0"/>
        <v>40</v>
      </c>
      <c r="C55" s="3">
        <f t="shared" si="1"/>
        <v>9367.0982616212841</v>
      </c>
      <c r="D55" s="3">
        <f t="shared" si="2"/>
        <v>54.641406526124165</v>
      </c>
      <c r="E55" s="3">
        <f t="shared" si="3"/>
        <v>475.22876496838882</v>
      </c>
      <c r="F55" s="3">
        <f t="shared" si="4"/>
        <v>8946.510903179018</v>
      </c>
    </row>
    <row r="56" spans="2:6" ht="20.100000000000001" customHeight="1" x14ac:dyDescent="0.25">
      <c r="B56" s="2">
        <f t="shared" si="0"/>
        <v>41</v>
      </c>
      <c r="C56" s="3">
        <f t="shared" si="1"/>
        <v>8946.510903179018</v>
      </c>
      <c r="D56" s="3">
        <f t="shared" si="2"/>
        <v>52.187980268544273</v>
      </c>
      <c r="E56" s="3">
        <f t="shared" si="3"/>
        <v>475.22876496838882</v>
      </c>
      <c r="F56" s="3">
        <f t="shared" si="4"/>
        <v>8523.470118479172</v>
      </c>
    </row>
    <row r="57" spans="2:6" ht="20.100000000000001" customHeight="1" x14ac:dyDescent="0.25">
      <c r="B57" s="2">
        <f t="shared" si="0"/>
        <v>42</v>
      </c>
      <c r="C57" s="3">
        <f t="shared" si="1"/>
        <v>8523.470118479172</v>
      </c>
      <c r="D57" s="3">
        <f t="shared" si="2"/>
        <v>49.720242357795172</v>
      </c>
      <c r="E57" s="3">
        <f t="shared" si="3"/>
        <v>475.22876496838882</v>
      </c>
      <c r="F57" s="3">
        <f t="shared" si="4"/>
        <v>8097.9615958685781</v>
      </c>
    </row>
    <row r="58" spans="2:6" ht="20.100000000000001" customHeight="1" x14ac:dyDescent="0.25">
      <c r="B58" s="2">
        <f t="shared" si="0"/>
        <v>43</v>
      </c>
      <c r="C58" s="3">
        <f t="shared" si="1"/>
        <v>8097.9615958685781</v>
      </c>
      <c r="D58" s="3">
        <f t="shared" si="2"/>
        <v>47.23810930923338</v>
      </c>
      <c r="E58" s="3">
        <f t="shared" si="3"/>
        <v>475.22876496838882</v>
      </c>
      <c r="F58" s="3">
        <f t="shared" si="4"/>
        <v>7669.9709402094231</v>
      </c>
    </row>
    <row r="59" spans="2:6" ht="20.100000000000001" customHeight="1" x14ac:dyDescent="0.25">
      <c r="B59" s="2">
        <f t="shared" si="0"/>
        <v>44</v>
      </c>
      <c r="C59" s="3">
        <f t="shared" si="1"/>
        <v>7669.9709402094231</v>
      </c>
      <c r="D59" s="3">
        <f t="shared" si="2"/>
        <v>44.741497151221637</v>
      </c>
      <c r="E59" s="3">
        <f t="shared" si="3"/>
        <v>475.22876496838882</v>
      </c>
      <c r="F59" s="3">
        <f t="shared" si="4"/>
        <v>7239.4836723922563</v>
      </c>
    </row>
    <row r="60" spans="2:6" ht="20.100000000000001" customHeight="1" x14ac:dyDescent="0.25">
      <c r="B60" s="2">
        <f t="shared" si="0"/>
        <v>45</v>
      </c>
      <c r="C60" s="3">
        <f t="shared" si="1"/>
        <v>7239.4836723922563</v>
      </c>
      <c r="D60" s="3">
        <f t="shared" si="2"/>
        <v>42.230321422288164</v>
      </c>
      <c r="E60" s="3">
        <f t="shared" si="3"/>
        <v>475.22876496838882</v>
      </c>
      <c r="F60" s="3">
        <f t="shared" si="4"/>
        <v>6806.4852288461561</v>
      </c>
    </row>
    <row r="61" spans="2:6" ht="20.100000000000001" customHeight="1" x14ac:dyDescent="0.25">
      <c r="B61" s="2">
        <f t="shared" si="0"/>
        <v>46</v>
      </c>
      <c r="C61" s="3">
        <f t="shared" si="1"/>
        <v>6806.4852288461561</v>
      </c>
      <c r="D61" s="3">
        <f t="shared" si="2"/>
        <v>39.704497168269249</v>
      </c>
      <c r="E61" s="3">
        <f t="shared" si="3"/>
        <v>475.22876496838882</v>
      </c>
      <c r="F61" s="3">
        <f t="shared" si="4"/>
        <v>6370.9609610460366</v>
      </c>
    </row>
    <row r="62" spans="2:6" ht="20.100000000000001" customHeight="1" x14ac:dyDescent="0.25">
      <c r="B62" s="2">
        <f t="shared" si="0"/>
        <v>47</v>
      </c>
      <c r="C62" s="3">
        <f t="shared" si="1"/>
        <v>6370.9609610460366</v>
      </c>
      <c r="D62" s="3">
        <f t="shared" si="2"/>
        <v>37.163938939435219</v>
      </c>
      <c r="E62" s="3">
        <f t="shared" si="3"/>
        <v>475.22876496838882</v>
      </c>
      <c r="F62" s="3">
        <f t="shared" si="4"/>
        <v>5932.896135017083</v>
      </c>
    </row>
    <row r="63" spans="2:6" ht="20.100000000000001" customHeight="1" x14ac:dyDescent="0.25">
      <c r="B63" s="2">
        <f t="shared" si="0"/>
        <v>48</v>
      </c>
      <c r="C63" s="3">
        <f t="shared" si="1"/>
        <v>5932.896135017083</v>
      </c>
      <c r="D63" s="3">
        <f t="shared" si="2"/>
        <v>34.60856078759965</v>
      </c>
      <c r="E63" s="3">
        <f t="shared" si="3"/>
        <v>475.22876496838882</v>
      </c>
      <c r="F63" s="3">
        <f t="shared" si="4"/>
        <v>5492.2759308362938</v>
      </c>
    </row>
    <row r="64" spans="2:6" ht="20.100000000000001" customHeight="1" x14ac:dyDescent="0.25">
      <c r="B64" s="2">
        <f t="shared" si="0"/>
        <v>49</v>
      </c>
      <c r="C64" s="3">
        <f t="shared" si="1"/>
        <v>5492.2759308362938</v>
      </c>
      <c r="D64" s="3">
        <f t="shared" si="2"/>
        <v>32.038276263211721</v>
      </c>
      <c r="E64" s="3">
        <f t="shared" si="3"/>
        <v>475.22876496838882</v>
      </c>
      <c r="F64" s="3">
        <f t="shared" si="4"/>
        <v>5049.0854421311169</v>
      </c>
    </row>
    <row r="65" spans="2:6" ht="20.100000000000001" customHeight="1" x14ac:dyDescent="0.25">
      <c r="B65" s="2">
        <f t="shared" si="0"/>
        <v>50</v>
      </c>
      <c r="C65" s="3">
        <f t="shared" si="1"/>
        <v>5049.0854421311169</v>
      </c>
      <c r="D65" s="3">
        <f t="shared" si="2"/>
        <v>29.452998412431516</v>
      </c>
      <c r="E65" s="3">
        <f t="shared" si="3"/>
        <v>475.22876496838882</v>
      </c>
      <c r="F65" s="3">
        <f t="shared" si="4"/>
        <v>4603.3096755751603</v>
      </c>
    </row>
    <row r="66" spans="2:6" ht="20.100000000000001" customHeight="1" x14ac:dyDescent="0.25">
      <c r="B66" s="2">
        <f t="shared" si="0"/>
        <v>51</v>
      </c>
      <c r="C66" s="3">
        <f t="shared" si="1"/>
        <v>4603.3096755751603</v>
      </c>
      <c r="D66" s="3">
        <f t="shared" si="2"/>
        <v>26.852639774188436</v>
      </c>
      <c r="E66" s="3">
        <f t="shared" si="3"/>
        <v>475.22876496838882</v>
      </c>
      <c r="F66" s="3">
        <f t="shared" si="4"/>
        <v>4154.9335503809598</v>
      </c>
    </row>
    <row r="67" spans="2:6" ht="20.100000000000001" customHeight="1" x14ac:dyDescent="0.25">
      <c r="B67" s="2">
        <f t="shared" si="0"/>
        <v>52</v>
      </c>
      <c r="C67" s="3">
        <f t="shared" si="1"/>
        <v>4154.9335503809598</v>
      </c>
      <c r="D67" s="3">
        <f t="shared" si="2"/>
        <v>24.237112377222271</v>
      </c>
      <c r="E67" s="3">
        <f t="shared" si="3"/>
        <v>475.22876496838882</v>
      </c>
      <c r="F67" s="3">
        <f t="shared" si="4"/>
        <v>3703.9418977897926</v>
      </c>
    </row>
    <row r="68" spans="2:6" ht="20.100000000000001" customHeight="1" x14ac:dyDescent="0.25">
      <c r="B68" s="2">
        <f t="shared" si="0"/>
        <v>53</v>
      </c>
      <c r="C68" s="3">
        <f t="shared" si="1"/>
        <v>3703.9418977897926</v>
      </c>
      <c r="D68" s="3">
        <f t="shared" si="2"/>
        <v>21.606327737107126</v>
      </c>
      <c r="E68" s="3">
        <f t="shared" si="3"/>
        <v>475.22876496838882</v>
      </c>
      <c r="F68" s="3">
        <f t="shared" si="4"/>
        <v>3250.3194605585109</v>
      </c>
    </row>
    <row r="69" spans="2:6" ht="20.100000000000001" customHeight="1" x14ac:dyDescent="0.25">
      <c r="B69" s="2">
        <f t="shared" si="0"/>
        <v>54</v>
      </c>
      <c r="C69" s="3">
        <f t="shared" si="1"/>
        <v>3250.3194605585109</v>
      </c>
      <c r="D69" s="3">
        <f t="shared" si="2"/>
        <v>18.96019685325798</v>
      </c>
      <c r="E69" s="3">
        <f t="shared" si="3"/>
        <v>475.22876496838882</v>
      </c>
      <c r="F69" s="3">
        <f t="shared" si="4"/>
        <v>2794.0508924433798</v>
      </c>
    </row>
    <row r="70" spans="2:6" ht="20.100000000000001" customHeight="1" x14ac:dyDescent="0.25">
      <c r="B70" s="2">
        <f t="shared" si="0"/>
        <v>55</v>
      </c>
      <c r="C70" s="3">
        <f t="shared" si="1"/>
        <v>2794.0508924433798</v>
      </c>
      <c r="D70" s="3">
        <f t="shared" si="2"/>
        <v>16.298630205919718</v>
      </c>
      <c r="E70" s="3">
        <f t="shared" si="3"/>
        <v>475.22876496838882</v>
      </c>
      <c r="F70" s="3">
        <f t="shared" si="4"/>
        <v>2335.1207576809106</v>
      </c>
    </row>
    <row r="71" spans="2:6" ht="20.100000000000001" customHeight="1" x14ac:dyDescent="0.25">
      <c r="B71" s="2">
        <f t="shared" si="0"/>
        <v>56</v>
      </c>
      <c r="C71" s="3">
        <f t="shared" si="1"/>
        <v>2335.1207576809106</v>
      </c>
      <c r="D71" s="3">
        <f t="shared" si="2"/>
        <v>13.621537753138647</v>
      </c>
      <c r="E71" s="3">
        <f t="shared" si="3"/>
        <v>475.22876496838882</v>
      </c>
      <c r="F71" s="3">
        <f t="shared" si="4"/>
        <v>1873.5135304656603</v>
      </c>
    </row>
    <row r="72" spans="2:6" ht="20.100000000000001" customHeight="1" x14ac:dyDescent="0.25">
      <c r="B72" s="2">
        <f t="shared" si="0"/>
        <v>57</v>
      </c>
      <c r="C72" s="3">
        <f t="shared" si="1"/>
        <v>1873.5135304656603</v>
      </c>
      <c r="D72" s="3">
        <f t="shared" si="2"/>
        <v>10.928828927716353</v>
      </c>
      <c r="E72" s="3">
        <f t="shared" si="3"/>
        <v>475.22876496838882</v>
      </c>
      <c r="F72" s="3">
        <f t="shared" si="4"/>
        <v>1409.2135944249878</v>
      </c>
    </row>
    <row r="73" spans="2:6" ht="20.100000000000001" customHeight="1" x14ac:dyDescent="0.25">
      <c r="B73" s="2">
        <f t="shared" si="0"/>
        <v>58</v>
      </c>
      <c r="C73" s="3">
        <f t="shared" si="1"/>
        <v>1409.2135944249878</v>
      </c>
      <c r="D73" s="3">
        <f t="shared" si="2"/>
        <v>8.2204126341457631</v>
      </c>
      <c r="E73" s="3">
        <f t="shared" si="3"/>
        <v>475.22876496838882</v>
      </c>
      <c r="F73" s="3">
        <f t="shared" si="4"/>
        <v>942.20524209074483</v>
      </c>
    </row>
    <row r="74" spans="2:6" ht="20.100000000000001" customHeight="1" x14ac:dyDescent="0.25">
      <c r="B74" s="2">
        <f t="shared" si="0"/>
        <v>59</v>
      </c>
      <c r="C74" s="3">
        <f t="shared" si="1"/>
        <v>942.20524209074483</v>
      </c>
      <c r="D74" s="3">
        <f t="shared" si="2"/>
        <v>5.4961972455293449</v>
      </c>
      <c r="E74" s="3">
        <f t="shared" si="3"/>
        <v>475.22876496838882</v>
      </c>
      <c r="F74" s="3">
        <f t="shared" si="4"/>
        <v>472.47267436788542</v>
      </c>
    </row>
    <row r="75" spans="2:6" ht="20.100000000000001" customHeight="1" x14ac:dyDescent="0.25">
      <c r="B75" s="2">
        <f t="shared" si="0"/>
        <v>60</v>
      </c>
      <c r="C75" s="3">
        <f t="shared" si="1"/>
        <v>472.47267436788542</v>
      </c>
      <c r="D75" s="3">
        <f t="shared" si="2"/>
        <v>2.756090600479332</v>
      </c>
      <c r="E75" s="3">
        <f t="shared" si="3"/>
        <v>475.22876496836477</v>
      </c>
      <c r="F75" s="11">
        <f t="shared" si="4"/>
        <v>0</v>
      </c>
    </row>
  </sheetData>
  <mergeCells count="2">
    <mergeCell ref="B2:F2"/>
    <mergeCell ref="L2:M2"/>
  </mergeCells>
  <pageMargins left="0.7" right="0.7" top="0.75" bottom="0.75" header="0.3" footer="0.3"/>
  <pageSetup paperSize="51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Dataset 1</vt:lpstr>
      <vt:lpstr>Monthly Payment</vt:lpstr>
      <vt:lpstr>Starting Balance</vt:lpstr>
      <vt:lpstr>Monthly Interest</vt:lpstr>
      <vt:lpstr>Payment Per Month</vt:lpstr>
      <vt:lpstr>Ending Balance</vt:lpstr>
      <vt:lpstr>Monthly Payment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zahid hasan</dc:creator>
  <cp:lastModifiedBy>USER</cp:lastModifiedBy>
  <dcterms:created xsi:type="dcterms:W3CDTF">2022-08-24T07:38:53Z</dcterms:created>
  <dcterms:modified xsi:type="dcterms:W3CDTF">2022-08-25T04:43:18Z</dcterms:modified>
</cp:coreProperties>
</file>