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hid office\New folder\"/>
    </mc:Choice>
  </mc:AlternateContent>
  <xr:revisionPtr revIDLastSave="0" documentId="13_ncr:1_{6BE99A22-C0D4-4259-AF50-50D18A1DC162}" xr6:coauthVersionLast="47" xr6:coauthVersionMax="47" xr10:uidLastSave="{00000000-0000-0000-0000-000000000000}"/>
  <bookViews>
    <workbookView xWindow="-108" yWindow="-108" windowWidth="23256" windowHeight="12576" xr2:uid="{8C483B45-CC40-477E-9F12-EFBD050BB4DA}"/>
  </bookViews>
  <sheets>
    <sheet name="Dataset " sheetId="4" r:id="rId1"/>
    <sheet name="Support Sheet" sheetId="2" r:id="rId2"/>
    <sheet name="Automated Attendance 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7" i="3" l="1"/>
  <c r="AK17" i="3"/>
  <c r="AL16" i="3"/>
  <c r="AK16" i="3"/>
  <c r="AL15" i="3"/>
  <c r="AK15" i="3"/>
  <c r="AL14" i="3"/>
  <c r="AK14" i="3"/>
  <c r="AL13" i="3"/>
  <c r="AK13" i="3"/>
  <c r="C7" i="3"/>
  <c r="F11" i="3" s="1"/>
  <c r="E7" i="3" l="1"/>
  <c r="G11" i="3" s="1"/>
  <c r="F12" i="3"/>
  <c r="H11" i="3" l="1"/>
  <c r="G12" i="3"/>
  <c r="I11" i="3" l="1"/>
  <c r="H12" i="3"/>
  <c r="I12" i="3" l="1"/>
  <c r="J11" i="3"/>
  <c r="J12" i="3" l="1"/>
  <c r="K11" i="3"/>
  <c r="L11" i="3" l="1"/>
  <c r="K12" i="3"/>
  <c r="M11" i="3" l="1"/>
  <c r="L12" i="3"/>
  <c r="M12" i="3" l="1"/>
  <c r="N11" i="3"/>
  <c r="N12" i="3" l="1"/>
  <c r="O11" i="3"/>
  <c r="P11" i="3" l="1"/>
  <c r="O12" i="3"/>
  <c r="Q11" i="3" l="1"/>
  <c r="P12" i="3"/>
  <c r="Q12" i="3" l="1"/>
  <c r="R11" i="3"/>
  <c r="R12" i="3" l="1"/>
  <c r="S11" i="3"/>
  <c r="T11" i="3" l="1"/>
  <c r="S12" i="3"/>
  <c r="U11" i="3" l="1"/>
  <c r="T12" i="3"/>
  <c r="U12" i="3" l="1"/>
  <c r="V11" i="3"/>
  <c r="V12" i="3" l="1"/>
  <c r="W11" i="3"/>
  <c r="X11" i="3" l="1"/>
  <c r="W12" i="3"/>
  <c r="X12" i="3" l="1"/>
  <c r="Y11" i="3"/>
  <c r="Y12" i="3" l="1"/>
  <c r="Z11" i="3"/>
  <c r="Z12" i="3" l="1"/>
  <c r="AA11" i="3"/>
  <c r="AB11" i="3" l="1"/>
  <c r="AA12" i="3"/>
  <c r="AC11" i="3" l="1"/>
  <c r="AB12" i="3"/>
  <c r="AC12" i="3" l="1"/>
  <c r="AD11" i="3"/>
  <c r="AD12" i="3" l="1"/>
  <c r="AE11" i="3"/>
  <c r="AF11" i="3" l="1"/>
  <c r="AE12" i="3"/>
  <c r="AG11" i="3" l="1"/>
  <c r="AF12" i="3"/>
  <c r="AG12" i="3" l="1"/>
  <c r="AH11" i="3"/>
  <c r="AH12" i="3" l="1"/>
  <c r="AI11" i="3"/>
  <c r="AJ11" i="3" l="1"/>
  <c r="AJ12" i="3" s="1"/>
  <c r="AI12" i="3"/>
</calcChain>
</file>

<file path=xl/sharedStrings.xml><?xml version="1.0" encoding="utf-8"?>
<sst xmlns="http://schemas.openxmlformats.org/spreadsheetml/2006/main" count="173" uniqueCount="52">
  <si>
    <t>Month</t>
  </si>
  <si>
    <t>Year</t>
  </si>
  <si>
    <t>Month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</si>
  <si>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</si>
  <si>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</si>
  <si>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</si>
  <si>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</si>
  <si>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</si>
  <si>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</si>
  <si>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</si>
  <si>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</si>
  <si>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</si>
  <si>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</si>
  <si>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</si>
  <si>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</si>
  <si>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Support Sheet</t>
  </si>
  <si>
    <t>From</t>
  </si>
  <si>
    <t>To</t>
  </si>
  <si>
    <t>Employee ID</t>
  </si>
  <si>
    <t>Designation</t>
  </si>
  <si>
    <t>First Name</t>
  </si>
  <si>
    <t>Last Name</t>
  </si>
  <si>
    <t>Adaline</t>
  </si>
  <si>
    <t>Stewart</t>
  </si>
  <si>
    <t>Malcolm</t>
  </si>
  <si>
    <t>Scott</t>
  </si>
  <si>
    <t>Bentley</t>
  </si>
  <si>
    <t>Perez</t>
  </si>
  <si>
    <t>Luis</t>
  </si>
  <si>
    <t>Parker</t>
  </si>
  <si>
    <t>Aurora</t>
  </si>
  <si>
    <t>Morris</t>
  </si>
  <si>
    <t>Manager</t>
  </si>
  <si>
    <t>Asst. Manager</t>
  </si>
  <si>
    <t>Sr. Executive</t>
  </si>
  <si>
    <t>Executive</t>
  </si>
  <si>
    <t>Automated Attendance Sheet</t>
  </si>
  <si>
    <t>Total Present</t>
  </si>
  <si>
    <t>Total Absent</t>
  </si>
  <si>
    <t>P</t>
  </si>
  <si>
    <t>A</t>
  </si>
  <si>
    <t>Sat</t>
  </si>
  <si>
    <t>Sun</t>
  </si>
  <si>
    <t>Mon</t>
  </si>
  <si>
    <t>Tue</t>
  </si>
  <si>
    <t>Wed</t>
  </si>
  <si>
    <t>Thu</t>
  </si>
  <si>
    <t>Fri</t>
  </si>
  <si>
    <t>National Holidays</t>
  </si>
  <si>
    <t>Weekly Off Days</t>
  </si>
  <si>
    <t>Weekday</t>
  </si>
  <si>
    <t>Employee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</si>
</sst>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"/>
    <numFmt numFmtId="165" formatCode="dd"/>
    <numFmt numFmtId="166" formatCode="ddd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D2D2D"/>
      <name val="Noto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1" fillId="2" borderId="1" xfId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8683"/>
      <color rgb="FFFF0000"/>
      <color rgb="FFFFFF99"/>
      <color rgb="FFFFFF66"/>
      <color rgb="FFCCCCFF"/>
      <color rgb="FFFFCCFF"/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4838-BA06-4C51-A5AE-067E30A31854}">
  <dimension ref="B2:E10"/>
  <sheetViews>
    <sheetView showGridLines="0" tabSelected="1" zoomScale="110" zoomScaleNormal="110" workbookViewId="0">
      <selection activeCell="B2" sqref="B2:E2"/>
    </sheetView>
  </sheetViews>
  <sheetFormatPr defaultRowHeight="19.95" customHeight="1" x14ac:dyDescent="0.3"/>
  <cols>
    <col min="1" max="1" width="4.109375" style="1" customWidth="1"/>
    <col min="2" max="2" width="25" style="1" customWidth="1"/>
    <col min="3" max="3" width="18.77734375" style="1" customWidth="1"/>
    <col min="4" max="4" width="19.6640625" style="1" customWidth="1"/>
    <col min="5" max="5" width="18" style="1" customWidth="1"/>
    <col min="6" max="16384" width="8.88671875" style="1"/>
  </cols>
  <sheetData>
    <row r="2" spans="2:5" ht="19.95" customHeight="1" thickBot="1" x14ac:dyDescent="0.35">
      <c r="B2" s="14" t="s">
        <v>51</v>
      </c>
      <c r="C2" s="14"/>
      <c r="D2" s="14"/>
      <c r="E2" s="14"/>
    </row>
    <row r="3" spans="2:5" ht="19.95" customHeight="1" thickTop="1" x14ac:dyDescent="0.3"/>
    <row r="4" spans="2:5" ht="19.95" customHeight="1" x14ac:dyDescent="0.3">
      <c r="B4" s="15" t="s">
        <v>18</v>
      </c>
      <c r="C4" s="16" t="s">
        <v>20</v>
      </c>
      <c r="D4" s="17" t="s">
        <v>21</v>
      </c>
      <c r="E4" s="18" t="s">
        <v>19</v>
      </c>
    </row>
    <row r="5" spans="2:5" ht="19.95" customHeight="1" x14ac:dyDescent="0.3">
      <c r="B5" s="15"/>
      <c r="C5" s="16"/>
      <c r="D5" s="17"/>
      <c r="E5" s="18"/>
    </row>
    <row r="6" spans="2:5" ht="19.95" customHeight="1" x14ac:dyDescent="0.3">
      <c r="B6" s="3">
        <v>1109876</v>
      </c>
      <c r="C6" s="3" t="s">
        <v>22</v>
      </c>
      <c r="D6" s="3" t="s">
        <v>23</v>
      </c>
      <c r="E6" s="3" t="s">
        <v>32</v>
      </c>
    </row>
    <row r="7" spans="2:5" ht="19.95" customHeight="1" x14ac:dyDescent="0.3">
      <c r="B7" s="3">
        <v>1109877</v>
      </c>
      <c r="C7" s="3" t="s">
        <v>24</v>
      </c>
      <c r="D7" s="3" t="s">
        <v>25</v>
      </c>
      <c r="E7" s="3" t="s">
        <v>33</v>
      </c>
    </row>
    <row r="8" spans="2:5" ht="19.95" customHeight="1" x14ac:dyDescent="0.3">
      <c r="B8" s="3">
        <v>1109878</v>
      </c>
      <c r="C8" s="3" t="s">
        <v>26</v>
      </c>
      <c r="D8" s="3" t="s">
        <v>27</v>
      </c>
      <c r="E8" s="3" t="s">
        <v>34</v>
      </c>
    </row>
    <row r="9" spans="2:5" ht="19.95" customHeight="1" x14ac:dyDescent="0.3">
      <c r="B9" s="3">
        <v>1109879</v>
      </c>
      <c r="C9" s="3" t="s">
        <v>28</v>
      </c>
      <c r="D9" s="3" t="s">
        <v>29</v>
      </c>
      <c r="E9" s="3" t="s">
        <v>35</v>
      </c>
    </row>
    <row r="10" spans="2:5" ht="19.95" customHeight="1" x14ac:dyDescent="0.3">
      <c r="B10" s="3">
        <v>1109880</v>
      </c>
      <c r="C10" s="3" t="s">
        <v>30</v>
      </c>
      <c r="D10" s="3" t="s">
        <v>31</v>
      </c>
      <c r="E10" s="3" t="s">
        <v>35</v>
      </c>
    </row>
  </sheetData>
  <mergeCells count="5">
    <mergeCell ref="B2:E2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8280-948C-4A89-B5D1-8B44FE95EE79}">
  <dimension ref="B2:D16"/>
  <sheetViews>
    <sheetView showGridLines="0" zoomScale="110" zoomScaleNormal="110" workbookViewId="0">
      <selection activeCell="B2" sqref="B2:D2"/>
    </sheetView>
  </sheetViews>
  <sheetFormatPr defaultRowHeight="19.95" customHeight="1" x14ac:dyDescent="0.3"/>
  <cols>
    <col min="1" max="1" width="4.109375" style="1" customWidth="1"/>
    <col min="2" max="2" width="25.5546875" style="1" customWidth="1"/>
    <col min="3" max="3" width="21" style="1" customWidth="1"/>
    <col min="4" max="4" width="18.44140625" style="1" customWidth="1"/>
    <col min="5" max="5" width="8.88671875" style="1"/>
    <col min="6" max="6" width="15.44140625" style="1" customWidth="1"/>
    <col min="7" max="8" width="8.88671875" style="1" customWidth="1"/>
    <col min="9" max="16384" width="8.88671875" style="1"/>
  </cols>
  <sheetData>
    <row r="2" spans="2:4" ht="19.95" customHeight="1" thickBot="1" x14ac:dyDescent="0.35">
      <c r="B2" s="14" t="s">
        <v>15</v>
      </c>
      <c r="C2" s="14"/>
      <c r="D2" s="14"/>
    </row>
    <row r="3" spans="2:4" ht="19.95" customHeight="1" thickTop="1" x14ac:dyDescent="0.3"/>
    <row r="4" spans="2:4" ht="19.95" customHeight="1" x14ac:dyDescent="0.3">
      <c r="B4" s="2" t="s">
        <v>2</v>
      </c>
      <c r="C4" s="2" t="s">
        <v>48</v>
      </c>
      <c r="D4" s="2" t="s">
        <v>50</v>
      </c>
    </row>
    <row r="5" spans="2:4" ht="19.95" customHeight="1" x14ac:dyDescent="0.3">
      <c r="B5" s="3" t="s">
        <v>3</v>
      </c>
      <c r="C5" s="13">
        <v>44926</v>
      </c>
      <c r="D5" s="12" t="s">
        <v>41</v>
      </c>
    </row>
    <row r="6" spans="2:4" ht="19.95" customHeight="1" x14ac:dyDescent="0.3">
      <c r="B6" s="3" t="s">
        <v>4</v>
      </c>
      <c r="C6" s="13">
        <v>44578</v>
      </c>
      <c r="D6" s="12" t="s">
        <v>42</v>
      </c>
    </row>
    <row r="7" spans="2:4" ht="19.95" customHeight="1" x14ac:dyDescent="0.3">
      <c r="B7" s="3" t="s">
        <v>5</v>
      </c>
      <c r="C7" s="13">
        <v>44613</v>
      </c>
      <c r="D7" s="12" t="s">
        <v>43</v>
      </c>
    </row>
    <row r="8" spans="2:4" ht="19.95" customHeight="1" x14ac:dyDescent="0.3">
      <c r="B8" s="3" t="s">
        <v>6</v>
      </c>
      <c r="C8" s="13">
        <v>44711</v>
      </c>
      <c r="D8" s="12" t="s">
        <v>44</v>
      </c>
    </row>
    <row r="9" spans="2:4" ht="19.95" customHeight="1" x14ac:dyDescent="0.3">
      <c r="B9" s="3" t="s">
        <v>7</v>
      </c>
      <c r="C9" s="13">
        <v>44732</v>
      </c>
      <c r="D9" s="12" t="s">
        <v>45</v>
      </c>
    </row>
    <row r="10" spans="2:4" ht="19.95" customHeight="1" x14ac:dyDescent="0.3">
      <c r="B10" s="3" t="s">
        <v>8</v>
      </c>
      <c r="C10" s="13">
        <v>44746</v>
      </c>
      <c r="D10" s="12" t="s">
        <v>46</v>
      </c>
    </row>
    <row r="11" spans="2:4" ht="19.95" customHeight="1" x14ac:dyDescent="0.3">
      <c r="B11" s="3" t="s">
        <v>9</v>
      </c>
      <c r="C11" s="13">
        <v>44809</v>
      </c>
      <c r="D11" s="12" t="s">
        <v>47</v>
      </c>
    </row>
    <row r="12" spans="2:4" ht="19.95" customHeight="1" x14ac:dyDescent="0.3">
      <c r="B12" s="3" t="s">
        <v>10</v>
      </c>
      <c r="C12" s="13">
        <v>44844</v>
      </c>
    </row>
    <row r="13" spans="2:4" ht="19.95" customHeight="1" x14ac:dyDescent="0.3">
      <c r="B13" s="3" t="s">
        <v>11</v>
      </c>
      <c r="C13" s="13">
        <v>44876</v>
      </c>
    </row>
    <row r="14" spans="2:4" ht="19.95" customHeight="1" x14ac:dyDescent="0.3">
      <c r="B14" s="3" t="s">
        <v>12</v>
      </c>
      <c r="C14" s="13">
        <v>44889</v>
      </c>
    </row>
    <row r="15" spans="2:4" ht="19.95" customHeight="1" x14ac:dyDescent="0.3">
      <c r="B15" s="3" t="s">
        <v>13</v>
      </c>
      <c r="C15" s="13">
        <v>44921</v>
      </c>
    </row>
    <row r="16" spans="2:4" ht="19.95" customHeight="1" x14ac:dyDescent="0.3">
      <c r="B16" s="3" t="s">
        <v>14</v>
      </c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D5BE-D0DB-42DE-A947-69EFE2072539}">
  <dimension ref="B2:AL17"/>
  <sheetViews>
    <sheetView showGridLines="0" zoomScale="110" zoomScaleNormal="110" workbookViewId="0">
      <selection activeCell="B2" sqref="B2:E2"/>
    </sheetView>
  </sheetViews>
  <sheetFormatPr defaultRowHeight="19.95" customHeight="1" x14ac:dyDescent="0.3"/>
  <cols>
    <col min="1" max="1" width="4.109375" style="1" customWidth="1"/>
    <col min="2" max="2" width="25" style="1" customWidth="1"/>
    <col min="3" max="3" width="18.77734375" style="1" customWidth="1"/>
    <col min="4" max="4" width="19.6640625" style="1" customWidth="1"/>
    <col min="5" max="5" width="18" style="1" customWidth="1"/>
    <col min="6" max="6" width="8.88671875" style="1" customWidth="1"/>
    <col min="7" max="36" width="8.88671875" style="1"/>
    <col min="37" max="37" width="16.33203125" style="1" customWidth="1"/>
    <col min="38" max="38" width="13.6640625" style="1" customWidth="1"/>
    <col min="39" max="16384" width="8.88671875" style="1"/>
  </cols>
  <sheetData>
    <row r="2" spans="2:38" ht="19.95" customHeight="1" thickBot="1" x14ac:dyDescent="0.35">
      <c r="B2" s="14" t="s">
        <v>36</v>
      </c>
      <c r="C2" s="14"/>
      <c r="D2" s="14"/>
      <c r="E2" s="14"/>
    </row>
    <row r="3" spans="2:38" ht="19.95" customHeight="1" thickTop="1" x14ac:dyDescent="0.3"/>
    <row r="4" spans="2:38" ht="19.95" customHeight="1" x14ac:dyDescent="0.3">
      <c r="B4" s="4" t="s">
        <v>0</v>
      </c>
      <c r="C4" s="3" t="s">
        <v>9</v>
      </c>
    </row>
    <row r="5" spans="2:38" ht="19.95" customHeight="1" x14ac:dyDescent="0.3">
      <c r="B5" s="5" t="s">
        <v>1</v>
      </c>
      <c r="C5" s="3">
        <v>2022</v>
      </c>
    </row>
    <row r="7" spans="2:38" ht="19.95" customHeight="1" x14ac:dyDescent="0.3">
      <c r="B7" s="6" t="s">
        <v>16</v>
      </c>
      <c r="C7" s="7">
        <f>DATEVALUE("1"&amp;C4&amp;C5)</f>
        <v>44743</v>
      </c>
      <c r="D7" s="8" t="s">
        <v>17</v>
      </c>
      <c r="E7" s="7">
        <f>EOMONTH(C7,0)</f>
        <v>44773</v>
      </c>
    </row>
    <row r="9" spans="2:38" ht="19.95" customHeight="1" x14ac:dyDescent="0.3">
      <c r="B9" s="11" t="s">
        <v>49</v>
      </c>
      <c r="C9" s="3" t="s">
        <v>41</v>
      </c>
      <c r="D9" s="3" t="s">
        <v>42</v>
      </c>
    </row>
    <row r="11" spans="2:38" ht="19.95" customHeight="1" x14ac:dyDescent="0.3">
      <c r="B11" s="15" t="s">
        <v>18</v>
      </c>
      <c r="C11" s="16" t="s">
        <v>20</v>
      </c>
      <c r="D11" s="17" t="s">
        <v>21</v>
      </c>
      <c r="E11" s="18" t="s">
        <v>19</v>
      </c>
      <c r="F11" s="9">
        <f>C7</f>
        <v>44743</v>
      </c>
      <c r="G11" s="9">
        <f t="shared" ref="G11:AJ11" si="0">IF(F11&lt;$E$7,F11+1,"")</f>
        <v>44744</v>
      </c>
      <c r="H11" s="9">
        <f t="shared" si="0"/>
        <v>44745</v>
      </c>
      <c r="I11" s="9">
        <f t="shared" si="0"/>
        <v>44746</v>
      </c>
      <c r="J11" s="9">
        <f t="shared" si="0"/>
        <v>44747</v>
      </c>
      <c r="K11" s="9">
        <f t="shared" si="0"/>
        <v>44748</v>
      </c>
      <c r="L11" s="9">
        <f t="shared" si="0"/>
        <v>44749</v>
      </c>
      <c r="M11" s="9">
        <f t="shared" si="0"/>
        <v>44750</v>
      </c>
      <c r="N11" s="9">
        <f t="shared" si="0"/>
        <v>44751</v>
      </c>
      <c r="O11" s="9">
        <f t="shared" si="0"/>
        <v>44752</v>
      </c>
      <c r="P11" s="9">
        <f t="shared" si="0"/>
        <v>44753</v>
      </c>
      <c r="Q11" s="9">
        <f t="shared" si="0"/>
        <v>44754</v>
      </c>
      <c r="R11" s="9">
        <f t="shared" si="0"/>
        <v>44755</v>
      </c>
      <c r="S11" s="9">
        <f t="shared" si="0"/>
        <v>44756</v>
      </c>
      <c r="T11" s="9">
        <f t="shared" si="0"/>
        <v>44757</v>
      </c>
      <c r="U11" s="9">
        <f t="shared" si="0"/>
        <v>44758</v>
      </c>
      <c r="V11" s="9">
        <f t="shared" si="0"/>
        <v>44759</v>
      </c>
      <c r="W11" s="9">
        <f t="shared" si="0"/>
        <v>44760</v>
      </c>
      <c r="X11" s="9">
        <f t="shared" si="0"/>
        <v>44761</v>
      </c>
      <c r="Y11" s="9">
        <f t="shared" si="0"/>
        <v>44762</v>
      </c>
      <c r="Z11" s="9">
        <f t="shared" si="0"/>
        <v>44763</v>
      </c>
      <c r="AA11" s="9">
        <f t="shared" si="0"/>
        <v>44764</v>
      </c>
      <c r="AB11" s="9">
        <f t="shared" si="0"/>
        <v>44765</v>
      </c>
      <c r="AC11" s="9">
        <f t="shared" si="0"/>
        <v>44766</v>
      </c>
      <c r="AD11" s="9">
        <f t="shared" si="0"/>
        <v>44767</v>
      </c>
      <c r="AE11" s="9">
        <f t="shared" si="0"/>
        <v>44768</v>
      </c>
      <c r="AF11" s="9">
        <f t="shared" si="0"/>
        <v>44769</v>
      </c>
      <c r="AG11" s="9">
        <f t="shared" si="0"/>
        <v>44770</v>
      </c>
      <c r="AH11" s="9">
        <f t="shared" si="0"/>
        <v>44771</v>
      </c>
      <c r="AI11" s="9">
        <f t="shared" si="0"/>
        <v>44772</v>
      </c>
      <c r="AJ11" s="9">
        <f t="shared" si="0"/>
        <v>44773</v>
      </c>
      <c r="AK11" s="19" t="s">
        <v>37</v>
      </c>
      <c r="AL11" s="19" t="s">
        <v>38</v>
      </c>
    </row>
    <row r="12" spans="2:38" ht="19.95" customHeight="1" x14ac:dyDescent="0.3">
      <c r="B12" s="15"/>
      <c r="C12" s="16"/>
      <c r="D12" s="17"/>
      <c r="E12" s="18"/>
      <c r="F12" s="10" t="str">
        <f>TEXT(F11,"ddd")</f>
        <v>Fri</v>
      </c>
      <c r="G12" s="10" t="str">
        <f t="shared" ref="G12:AJ12" si="1">TEXT(G11,"ddd")</f>
        <v>Sat</v>
      </c>
      <c r="H12" s="10" t="str">
        <f t="shared" si="1"/>
        <v>Sun</v>
      </c>
      <c r="I12" s="10" t="str">
        <f t="shared" si="1"/>
        <v>Mon</v>
      </c>
      <c r="J12" s="10" t="str">
        <f t="shared" si="1"/>
        <v>Tue</v>
      </c>
      <c r="K12" s="10" t="str">
        <f t="shared" si="1"/>
        <v>Wed</v>
      </c>
      <c r="L12" s="10" t="str">
        <f t="shared" si="1"/>
        <v>Thu</v>
      </c>
      <c r="M12" s="10" t="str">
        <f t="shared" si="1"/>
        <v>Fri</v>
      </c>
      <c r="N12" s="10" t="str">
        <f t="shared" si="1"/>
        <v>Sat</v>
      </c>
      <c r="O12" s="10" t="str">
        <f t="shared" si="1"/>
        <v>Sun</v>
      </c>
      <c r="P12" s="10" t="str">
        <f t="shared" si="1"/>
        <v>Mon</v>
      </c>
      <c r="Q12" s="10" t="str">
        <f t="shared" si="1"/>
        <v>Tue</v>
      </c>
      <c r="R12" s="10" t="str">
        <f t="shared" si="1"/>
        <v>Wed</v>
      </c>
      <c r="S12" s="10" t="str">
        <f t="shared" si="1"/>
        <v>Thu</v>
      </c>
      <c r="T12" s="10" t="str">
        <f t="shared" si="1"/>
        <v>Fri</v>
      </c>
      <c r="U12" s="10" t="str">
        <f t="shared" si="1"/>
        <v>Sat</v>
      </c>
      <c r="V12" s="10" t="str">
        <f t="shared" si="1"/>
        <v>Sun</v>
      </c>
      <c r="W12" s="10" t="str">
        <f t="shared" si="1"/>
        <v>Mon</v>
      </c>
      <c r="X12" s="10" t="str">
        <f t="shared" si="1"/>
        <v>Tue</v>
      </c>
      <c r="Y12" s="10" t="str">
        <f t="shared" si="1"/>
        <v>Wed</v>
      </c>
      <c r="Z12" s="10" t="str">
        <f t="shared" si="1"/>
        <v>Thu</v>
      </c>
      <c r="AA12" s="10" t="str">
        <f t="shared" si="1"/>
        <v>Fri</v>
      </c>
      <c r="AB12" s="10" t="str">
        <f t="shared" si="1"/>
        <v>Sat</v>
      </c>
      <c r="AC12" s="10" t="str">
        <f t="shared" si="1"/>
        <v>Sun</v>
      </c>
      <c r="AD12" s="10" t="str">
        <f t="shared" si="1"/>
        <v>Mon</v>
      </c>
      <c r="AE12" s="10" t="str">
        <f t="shared" si="1"/>
        <v>Tue</v>
      </c>
      <c r="AF12" s="10" t="str">
        <f t="shared" si="1"/>
        <v>Wed</v>
      </c>
      <c r="AG12" s="10" t="str">
        <f t="shared" si="1"/>
        <v>Thu</v>
      </c>
      <c r="AH12" s="10" t="str">
        <f t="shared" si="1"/>
        <v>Fri</v>
      </c>
      <c r="AI12" s="10" t="str">
        <f t="shared" si="1"/>
        <v>Sat</v>
      </c>
      <c r="AJ12" s="10" t="str">
        <f t="shared" si="1"/>
        <v>Sun</v>
      </c>
      <c r="AK12" s="20"/>
      <c r="AL12" s="20"/>
    </row>
    <row r="13" spans="2:38" ht="19.95" customHeight="1" x14ac:dyDescent="0.3">
      <c r="B13" s="3">
        <v>1109876</v>
      </c>
      <c r="C13" s="3" t="s">
        <v>22</v>
      </c>
      <c r="D13" s="3" t="s">
        <v>23</v>
      </c>
      <c r="E13" s="3" t="s">
        <v>32</v>
      </c>
      <c r="F13" s="3" t="s">
        <v>39</v>
      </c>
      <c r="G13" s="3"/>
      <c r="H13" s="3"/>
      <c r="I13" s="3"/>
      <c r="J13" s="3" t="s">
        <v>39</v>
      </c>
      <c r="K13" s="3" t="s">
        <v>39</v>
      </c>
      <c r="L13" s="3" t="s">
        <v>39</v>
      </c>
      <c r="M13" s="3" t="s">
        <v>39</v>
      </c>
      <c r="N13" s="3"/>
      <c r="O13" s="3"/>
      <c r="P13" s="3" t="s">
        <v>39</v>
      </c>
      <c r="Q13" s="3" t="s">
        <v>40</v>
      </c>
      <c r="R13" s="3" t="s">
        <v>39</v>
      </c>
      <c r="S13" s="3" t="s">
        <v>39</v>
      </c>
      <c r="T13" s="3" t="s">
        <v>39</v>
      </c>
      <c r="U13" s="3"/>
      <c r="V13" s="3"/>
      <c r="W13" s="3" t="s">
        <v>39</v>
      </c>
      <c r="X13" s="3" t="s">
        <v>39</v>
      </c>
      <c r="Y13" s="3" t="s">
        <v>39</v>
      </c>
      <c r="Z13" s="3" t="s">
        <v>40</v>
      </c>
      <c r="AA13" s="3" t="s">
        <v>39</v>
      </c>
      <c r="AB13" s="3"/>
      <c r="AC13" s="3"/>
      <c r="AD13" s="3" t="s">
        <v>39</v>
      </c>
      <c r="AE13" s="3" t="s">
        <v>39</v>
      </c>
      <c r="AF13" s="3" t="s">
        <v>39</v>
      </c>
      <c r="AG13" s="3" t="s">
        <v>39</v>
      </c>
      <c r="AH13" s="3" t="s">
        <v>39</v>
      </c>
      <c r="AI13" s="3"/>
      <c r="AJ13" s="3"/>
      <c r="AK13" s="3">
        <f>COUNTIF(F13:AJ13,"P")</f>
        <v>18</v>
      </c>
      <c r="AL13" s="3">
        <f>COUNTIF(F13:AJ13,"A")</f>
        <v>2</v>
      </c>
    </row>
    <row r="14" spans="2:38" ht="19.95" customHeight="1" x14ac:dyDescent="0.3">
      <c r="B14" s="3">
        <v>1109877</v>
      </c>
      <c r="C14" s="3" t="s">
        <v>24</v>
      </c>
      <c r="D14" s="3" t="s">
        <v>25</v>
      </c>
      <c r="E14" s="3" t="s">
        <v>33</v>
      </c>
      <c r="F14" s="3" t="s">
        <v>40</v>
      </c>
      <c r="G14" s="3"/>
      <c r="H14" s="3"/>
      <c r="I14" s="3"/>
      <c r="J14" s="3" t="s">
        <v>39</v>
      </c>
      <c r="K14" s="3" t="s">
        <v>39</v>
      </c>
      <c r="L14" s="3" t="s">
        <v>39</v>
      </c>
      <c r="M14" s="3" t="s">
        <v>39</v>
      </c>
      <c r="N14" s="3"/>
      <c r="O14" s="3"/>
      <c r="P14" s="3" t="s">
        <v>39</v>
      </c>
      <c r="Q14" s="3" t="s">
        <v>39</v>
      </c>
      <c r="R14" s="3" t="s">
        <v>39</v>
      </c>
      <c r="S14" s="3" t="s">
        <v>39</v>
      </c>
      <c r="T14" s="3" t="s">
        <v>39</v>
      </c>
      <c r="U14" s="3"/>
      <c r="V14" s="3"/>
      <c r="W14" s="3" t="s">
        <v>39</v>
      </c>
      <c r="X14" s="3" t="s">
        <v>39</v>
      </c>
      <c r="Y14" s="3" t="s">
        <v>39</v>
      </c>
      <c r="Z14" s="3" t="s">
        <v>39</v>
      </c>
      <c r="AA14" s="3" t="s">
        <v>39</v>
      </c>
      <c r="AB14" s="3"/>
      <c r="AC14" s="3"/>
      <c r="AD14" s="3" t="s">
        <v>39</v>
      </c>
      <c r="AE14" s="3" t="s">
        <v>39</v>
      </c>
      <c r="AF14" s="3" t="s">
        <v>39</v>
      </c>
      <c r="AG14" s="3" t="s">
        <v>39</v>
      </c>
      <c r="AH14" s="3" t="s">
        <v>39</v>
      </c>
      <c r="AI14" s="3"/>
      <c r="AJ14" s="3"/>
      <c r="AK14" s="3">
        <f t="shared" ref="AK14:AK17" si="2">COUNTIF(F14:AJ14,"P")</f>
        <v>19</v>
      </c>
      <c r="AL14" s="3">
        <f t="shared" ref="AL14:AL17" si="3">COUNTIF(F14:AJ14,"A")</f>
        <v>1</v>
      </c>
    </row>
    <row r="15" spans="2:38" ht="19.95" customHeight="1" x14ac:dyDescent="0.3">
      <c r="B15" s="3">
        <v>1109878</v>
      </c>
      <c r="C15" s="3" t="s">
        <v>26</v>
      </c>
      <c r="D15" s="3" t="s">
        <v>27</v>
      </c>
      <c r="E15" s="3" t="s">
        <v>34</v>
      </c>
      <c r="F15" s="3" t="s">
        <v>39</v>
      </c>
      <c r="G15" s="3"/>
      <c r="H15" s="3"/>
      <c r="I15" s="3"/>
      <c r="J15" s="3" t="s">
        <v>39</v>
      </c>
      <c r="K15" s="3" t="s">
        <v>40</v>
      </c>
      <c r="L15" s="3" t="s">
        <v>39</v>
      </c>
      <c r="M15" s="3" t="s">
        <v>39</v>
      </c>
      <c r="N15" s="3"/>
      <c r="O15" s="3"/>
      <c r="P15" s="3" t="s">
        <v>39</v>
      </c>
      <c r="Q15" s="3" t="s">
        <v>40</v>
      </c>
      <c r="R15" s="3" t="s">
        <v>39</v>
      </c>
      <c r="S15" s="3" t="s">
        <v>40</v>
      </c>
      <c r="T15" s="3" t="s">
        <v>39</v>
      </c>
      <c r="U15" s="3"/>
      <c r="V15" s="3"/>
      <c r="W15" s="3" t="s">
        <v>39</v>
      </c>
      <c r="X15" s="3" t="s">
        <v>39</v>
      </c>
      <c r="Y15" s="3" t="s">
        <v>40</v>
      </c>
      <c r="Z15" s="3" t="s">
        <v>39</v>
      </c>
      <c r="AA15" s="3" t="s">
        <v>39</v>
      </c>
      <c r="AB15" s="3"/>
      <c r="AC15" s="3"/>
      <c r="AD15" s="3" t="s">
        <v>39</v>
      </c>
      <c r="AE15" s="3" t="s">
        <v>39</v>
      </c>
      <c r="AF15" s="3" t="s">
        <v>39</v>
      </c>
      <c r="AG15" s="3" t="s">
        <v>39</v>
      </c>
      <c r="AH15" s="3" t="s">
        <v>39</v>
      </c>
      <c r="AI15" s="3"/>
      <c r="AJ15" s="3"/>
      <c r="AK15" s="3">
        <f t="shared" si="2"/>
        <v>16</v>
      </c>
      <c r="AL15" s="3">
        <f t="shared" si="3"/>
        <v>4</v>
      </c>
    </row>
    <row r="16" spans="2:38" ht="19.95" customHeight="1" x14ac:dyDescent="0.3">
      <c r="B16" s="3">
        <v>1109879</v>
      </c>
      <c r="C16" s="3" t="s">
        <v>28</v>
      </c>
      <c r="D16" s="3" t="s">
        <v>29</v>
      </c>
      <c r="E16" s="3" t="s">
        <v>35</v>
      </c>
      <c r="F16" s="3" t="s">
        <v>39</v>
      </c>
      <c r="G16" s="3"/>
      <c r="H16" s="3"/>
      <c r="I16" s="3"/>
      <c r="J16" s="3" t="s">
        <v>39</v>
      </c>
      <c r="K16" s="3" t="s">
        <v>39</v>
      </c>
      <c r="L16" s="3" t="s">
        <v>40</v>
      </c>
      <c r="M16" s="3" t="s">
        <v>39</v>
      </c>
      <c r="N16" s="3"/>
      <c r="O16" s="3"/>
      <c r="P16" s="3" t="s">
        <v>39</v>
      </c>
      <c r="Q16" s="3" t="s">
        <v>40</v>
      </c>
      <c r="R16" s="3" t="s">
        <v>39</v>
      </c>
      <c r="S16" s="3" t="s">
        <v>39</v>
      </c>
      <c r="T16" s="3" t="s">
        <v>39</v>
      </c>
      <c r="U16" s="3"/>
      <c r="V16" s="3"/>
      <c r="W16" s="3" t="s">
        <v>39</v>
      </c>
      <c r="X16" s="3" t="s">
        <v>40</v>
      </c>
      <c r="Y16" s="3" t="s">
        <v>39</v>
      </c>
      <c r="Z16" s="3" t="s">
        <v>39</v>
      </c>
      <c r="AA16" s="3" t="s">
        <v>39</v>
      </c>
      <c r="AB16" s="3"/>
      <c r="AC16" s="3"/>
      <c r="AD16" s="3" t="s">
        <v>39</v>
      </c>
      <c r="AE16" s="3" t="s">
        <v>39</v>
      </c>
      <c r="AF16" s="3" t="s">
        <v>39</v>
      </c>
      <c r="AG16" s="3" t="s">
        <v>39</v>
      </c>
      <c r="AH16" s="3" t="s">
        <v>39</v>
      </c>
      <c r="AI16" s="3"/>
      <c r="AJ16" s="3"/>
      <c r="AK16" s="3">
        <f t="shared" si="2"/>
        <v>17</v>
      </c>
      <c r="AL16" s="3">
        <f t="shared" si="3"/>
        <v>3</v>
      </c>
    </row>
    <row r="17" spans="2:38" ht="19.95" customHeight="1" x14ac:dyDescent="0.3">
      <c r="B17" s="3">
        <v>1109880</v>
      </c>
      <c r="C17" s="3" t="s">
        <v>30</v>
      </c>
      <c r="D17" s="3" t="s">
        <v>31</v>
      </c>
      <c r="E17" s="3" t="s">
        <v>35</v>
      </c>
      <c r="F17" s="3" t="s">
        <v>39</v>
      </c>
      <c r="G17" s="3"/>
      <c r="H17" s="3"/>
      <c r="I17" s="3"/>
      <c r="J17" s="3" t="s">
        <v>39</v>
      </c>
      <c r="K17" s="3" t="s">
        <v>39</v>
      </c>
      <c r="L17" s="3" t="s">
        <v>40</v>
      </c>
      <c r="M17" s="3" t="s">
        <v>40</v>
      </c>
      <c r="N17" s="3"/>
      <c r="O17" s="3"/>
      <c r="P17" s="3" t="s">
        <v>39</v>
      </c>
      <c r="Q17" s="3" t="s">
        <v>39</v>
      </c>
      <c r="R17" s="3" t="s">
        <v>39</v>
      </c>
      <c r="S17" s="3" t="s">
        <v>39</v>
      </c>
      <c r="T17" s="3" t="s">
        <v>39</v>
      </c>
      <c r="U17" s="3"/>
      <c r="V17" s="3"/>
      <c r="W17" s="3" t="s">
        <v>39</v>
      </c>
      <c r="X17" s="3" t="s">
        <v>39</v>
      </c>
      <c r="Y17" s="3" t="s">
        <v>39</v>
      </c>
      <c r="Z17" s="3" t="s">
        <v>39</v>
      </c>
      <c r="AA17" s="3" t="s">
        <v>39</v>
      </c>
      <c r="AB17" s="3"/>
      <c r="AC17" s="3"/>
      <c r="AD17" s="3" t="s">
        <v>39</v>
      </c>
      <c r="AE17" s="3" t="s">
        <v>39</v>
      </c>
      <c r="AF17" s="3" t="s">
        <v>39</v>
      </c>
      <c r="AG17" s="3" t="s">
        <v>39</v>
      </c>
      <c r="AH17" s="3" t="s">
        <v>39</v>
      </c>
      <c r="AI17" s="3"/>
      <c r="AJ17" s="3"/>
      <c r="AK17" s="3">
        <f t="shared" si="2"/>
        <v>18</v>
      </c>
      <c r="AL17" s="3">
        <f t="shared" si="3"/>
        <v>2</v>
      </c>
    </row>
  </sheetData>
  <mergeCells count="7">
    <mergeCell ref="AL11:AL12"/>
    <mergeCell ref="B2:E2"/>
    <mergeCell ref="B11:B12"/>
    <mergeCell ref="C11:C12"/>
    <mergeCell ref="D11:D12"/>
    <mergeCell ref="E11:E12"/>
    <mergeCell ref="AK11:AK12"/>
  </mergeCells>
  <conditionalFormatting sqref="F13:AJ17">
    <cfRule type="expression" dxfId="2" priority="20">
      <formula>F$12=$C$9</formula>
    </cfRule>
    <cfRule type="expression" dxfId="1" priority="21">
      <formula>F$12=$D$9</formula>
    </cfRule>
  </conditionalFormatting>
  <dataValidations count="3">
    <dataValidation type="list" allowBlank="1" showInputMessage="1" sqref="F13" xr:uid="{DFA6A160-F1A1-4224-926C-8BA3D8947227}">
      <formula1>"P,A"</formula1>
    </dataValidation>
    <dataValidation type="list" allowBlank="1" showInputMessage="1" showErrorMessage="1" sqref="F14:F17 G13:AJ17" xr:uid="{024B2BB7-AE95-4DB8-8414-1C90C7F60C85}">
      <formula1>"P,A"</formula1>
    </dataValidation>
    <dataValidation type="list" allowBlank="1" showInputMessage="1" showErrorMessage="1" sqref="C5" xr:uid="{B6D1D5DF-2C26-43C9-B811-AE66AC9E4301}">
      <formula1>"2022,2023,2024,2025,2026"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4E16481-B47A-46B1-828C-9EDD9AEA4CC2}">
            <xm:f>MATCH(F$11,'Support Sheet'!$C$5:$C$15,0)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F13:AJ17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99EBF5-DB90-4C68-85E6-0C58ABC3C42A}">
          <x14:formula1>
            <xm:f>'Support Sheet'!$D$5:$D$11</xm:f>
          </x14:formula1>
          <xm:sqref>C9:D9</xm:sqref>
        </x14:dataValidation>
        <x14:dataValidation type="list" allowBlank="1" showInputMessage="1" showErrorMessage="1" xr:uid="{551ECB3A-F559-4433-8328-0E7C7F291C1B}">
          <x14:formula1>
            <xm:f>'Support Sheet'!$B$5:$B$16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</vt:lpstr>
      <vt:lpstr>Support Sheet</vt:lpstr>
      <vt:lpstr>Automated Attendance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2022-08-13T05:03:56Z</dcterms:created>
  <dcterms:modified xsi:type="dcterms:W3CDTF">2022-08-13T13:34:12Z</dcterms:modified>
</cp:coreProperties>
</file>