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hrak\Desktop\50. Article - 50 - 22-8-22\"/>
    </mc:Choice>
  </mc:AlternateContent>
  <xr:revisionPtr revIDLastSave="0" documentId="13_ncr:1_{A4161084-5BE1-4538-BF27-1A9E9E5BDD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" sheetId="1" r:id="rId1"/>
    <sheet name="Goal Seek" sheetId="4" r:id="rId2"/>
    <sheet name="Worksheet Iteration" sheetId="5" r:id="rId3"/>
    <sheet name="VBA Code" sheetId="6" r:id="rId4"/>
  </sheets>
  <calcPr calcId="191029" iterate="1" iterateCount="5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6" l="1"/>
  <c r="C9" i="6"/>
  <c r="D9" i="4"/>
  <c r="C9" i="4"/>
  <c r="E9" i="6" l="1"/>
  <c r="E9" i="4"/>
  <c r="D8" i="5"/>
  <c r="D9" i="5"/>
</calcChain>
</file>

<file path=xl/sharedStrings.xml><?xml version="1.0" encoding="utf-8"?>
<sst xmlns="http://schemas.openxmlformats.org/spreadsheetml/2006/main" count="48" uniqueCount="13">
  <si>
    <t>LHS</t>
  </si>
  <si>
    <t>RHS</t>
  </si>
  <si>
    <t>Reynolds Number Re</t>
  </si>
  <si>
    <t>Pipe Diameter D (m)</t>
  </si>
  <si>
    <t>Using Goal Seek Tool</t>
  </si>
  <si>
    <t>Friction Factor f</t>
  </si>
  <si>
    <t>RHS - LHS</t>
  </si>
  <si>
    <t>Using Worksheet Iteration</t>
  </si>
  <si>
    <t>Answer</t>
  </si>
  <si>
    <t>Applying VBA Code</t>
  </si>
  <si>
    <t>Variation of Reynolds Number with Pipe Roughness</t>
  </si>
  <si>
    <t>Pipe Roughness k (m)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</si>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</sst>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1" xfId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361084</xdr:colOff>
      <xdr:row>11</xdr:row>
      <xdr:rowOff>79663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02E748-608B-82BA-91AA-BCA7FB572A50}"/>
            </a:ext>
          </a:extLst>
        </xdr:cNvPr>
        <xdr:cNvSpPr txBox="1"/>
      </xdr:nvSpPr>
      <xdr:spPr>
        <a:xfrm>
          <a:off x="8266834" y="293716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361084</xdr:colOff>
      <xdr:row>11</xdr:row>
      <xdr:rowOff>79663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45F93AC-FF40-444D-AEAA-AF11D4B050D8}"/>
            </a:ext>
          </a:extLst>
        </xdr:cNvPr>
        <xdr:cNvSpPr txBox="1"/>
      </xdr:nvSpPr>
      <xdr:spPr>
        <a:xfrm>
          <a:off x="8630516" y="27380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361084</xdr:colOff>
      <xdr:row>11</xdr:row>
      <xdr:rowOff>79663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2BDCF8-F3AD-4F5B-9F91-2C14E3F0EE20}"/>
            </a:ext>
          </a:extLst>
        </xdr:cNvPr>
        <xdr:cNvSpPr txBox="1"/>
      </xdr:nvSpPr>
      <xdr:spPr>
        <a:xfrm>
          <a:off x="8630516" y="27380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361084</xdr:colOff>
      <xdr:row>11</xdr:row>
      <xdr:rowOff>79663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51A8C3-2C61-4CCA-BA56-FEBB47D039FA}"/>
            </a:ext>
          </a:extLst>
        </xdr:cNvPr>
        <xdr:cNvSpPr txBox="1"/>
      </xdr:nvSpPr>
      <xdr:spPr>
        <a:xfrm>
          <a:off x="8630516" y="27380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20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7.85546875" style="1" customWidth="1"/>
    <col min="3" max="3" width="16.42578125" style="1" customWidth="1"/>
    <col min="4" max="4" width="21.140625" style="1" customWidth="1"/>
    <col min="5" max="5" width="3.7109375" style="1" customWidth="1"/>
    <col min="6" max="6" width="10" style="1" bestFit="1" customWidth="1"/>
    <col min="7" max="12" width="9.140625" style="1"/>
    <col min="13" max="13" width="10.42578125" style="1" bestFit="1" customWidth="1"/>
    <col min="14" max="15" width="9.140625" style="1"/>
    <col min="16" max="16" width="10.5703125" style="1" bestFit="1" customWidth="1"/>
    <col min="17" max="17" width="19.5703125" style="1" bestFit="1" customWidth="1"/>
    <col min="18" max="18" width="9.140625" style="1"/>
    <col min="19" max="19" width="14.140625" style="1" bestFit="1" customWidth="1"/>
    <col min="20" max="20" width="11.140625" style="1" bestFit="1" customWidth="1"/>
    <col min="21" max="16384" width="9.140625" style="1"/>
  </cols>
  <sheetData>
    <row r="2" spans="2:20" ht="20.100000000000001" customHeight="1" thickBot="1" x14ac:dyDescent="0.3">
      <c r="B2" s="16" t="s">
        <v>10</v>
      </c>
      <c r="C2" s="16"/>
      <c r="D2" s="16"/>
    </row>
    <row r="3" spans="2:20" ht="20.100000000000001" customHeight="1" thickTop="1" x14ac:dyDescent="0.25"/>
    <row r="4" spans="2:20" ht="31.5" x14ac:dyDescent="0.25">
      <c r="B4" s="8" t="s">
        <v>11</v>
      </c>
      <c r="C4" s="6" t="s">
        <v>3</v>
      </c>
      <c r="D4" s="7" t="s">
        <v>2</v>
      </c>
    </row>
    <row r="5" spans="2:20" ht="20.100000000000001" customHeight="1" x14ac:dyDescent="0.25">
      <c r="B5" s="4">
        <v>2.9999999999999997E-4</v>
      </c>
      <c r="C5" s="4">
        <v>0.05</v>
      </c>
      <c r="D5" s="4">
        <v>30000</v>
      </c>
      <c r="F5" s="5"/>
    </row>
    <row r="6" spans="2:20" ht="20.100000000000001" customHeight="1" x14ac:dyDescent="0.25">
      <c r="B6" s="4">
        <v>4.0000000000000002E-4</v>
      </c>
      <c r="C6" s="4">
        <v>0.05</v>
      </c>
      <c r="D6" s="4">
        <v>34000</v>
      </c>
      <c r="F6" s="5"/>
    </row>
    <row r="7" spans="2:20" ht="20.100000000000001" customHeight="1" x14ac:dyDescent="0.25">
      <c r="B7" s="4">
        <v>5.0000000000000001E-4</v>
      </c>
      <c r="C7" s="4">
        <v>0.05</v>
      </c>
      <c r="D7" s="4">
        <v>49900</v>
      </c>
      <c r="F7" s="5"/>
    </row>
    <row r="8" spans="2:20" ht="20.100000000000001" customHeight="1" x14ac:dyDescent="0.25">
      <c r="B8" s="4">
        <v>5.9999999999999995E-4</v>
      </c>
      <c r="C8" s="4">
        <v>0.05</v>
      </c>
      <c r="D8" s="4">
        <v>56000</v>
      </c>
      <c r="F8" s="5"/>
    </row>
    <row r="9" spans="2:20" ht="20.100000000000001" customHeight="1" x14ac:dyDescent="0.25">
      <c r="B9" s="4">
        <v>6.9999999999999999E-4</v>
      </c>
      <c r="C9" s="4">
        <v>0.05</v>
      </c>
      <c r="D9" s="4">
        <v>67400</v>
      </c>
      <c r="F9" s="5"/>
    </row>
    <row r="10" spans="2:20" ht="20.100000000000001" customHeight="1" x14ac:dyDescent="0.25">
      <c r="B10" s="4">
        <v>8.0000000000000004E-4</v>
      </c>
      <c r="C10" s="4">
        <v>0.05</v>
      </c>
      <c r="D10" s="4">
        <v>74900</v>
      </c>
      <c r="F10" s="5"/>
    </row>
    <row r="11" spans="2:20" ht="20.100000000000001" customHeight="1" x14ac:dyDescent="0.25">
      <c r="B11" s="4">
        <v>8.9999999999999998E-4</v>
      </c>
      <c r="C11" s="4">
        <v>0.05</v>
      </c>
      <c r="D11" s="4">
        <v>80300</v>
      </c>
      <c r="F11" s="5"/>
      <c r="L11"/>
      <c r="M11"/>
      <c r="N11"/>
      <c r="O11"/>
      <c r="P11"/>
      <c r="Q11"/>
      <c r="R11"/>
      <c r="S11"/>
      <c r="T11"/>
    </row>
    <row r="12" spans="2:20" ht="20.100000000000001" customHeight="1" x14ac:dyDescent="0.25">
      <c r="B12" s="4">
        <v>1E-3</v>
      </c>
      <c r="C12" s="4">
        <v>0.05</v>
      </c>
      <c r="D12" s="4">
        <v>100000</v>
      </c>
      <c r="F12" s="5"/>
      <c r="L12"/>
      <c r="M12"/>
      <c r="N12"/>
      <c r="O12"/>
      <c r="P12"/>
      <c r="Q12"/>
      <c r="R12"/>
      <c r="S12"/>
      <c r="T12"/>
    </row>
    <row r="13" spans="2:20" ht="20.100000000000001" customHeight="1" x14ac:dyDescent="0.25">
      <c r="L13"/>
      <c r="M13"/>
      <c r="N13"/>
      <c r="O13"/>
      <c r="P13"/>
      <c r="Q13"/>
      <c r="R13"/>
      <c r="S13"/>
      <c r="T13"/>
    </row>
    <row r="14" spans="2:20" ht="20.100000000000001" customHeight="1" x14ac:dyDescent="0.25">
      <c r="L14"/>
      <c r="M14"/>
      <c r="N14"/>
      <c r="O14"/>
      <c r="P14"/>
      <c r="Q14"/>
      <c r="R14"/>
      <c r="S14"/>
      <c r="T14"/>
    </row>
    <row r="15" spans="2:20" ht="20.100000000000001" customHeight="1" x14ac:dyDescent="0.25">
      <c r="L15"/>
      <c r="M15"/>
      <c r="N15"/>
      <c r="O15"/>
      <c r="P15"/>
      <c r="Q15"/>
      <c r="R15"/>
      <c r="S15"/>
      <c r="T15"/>
    </row>
    <row r="16" spans="2:20" ht="20.100000000000001" customHeight="1" x14ac:dyDescent="0.25">
      <c r="L16"/>
      <c r="M16"/>
      <c r="N16"/>
      <c r="O16"/>
      <c r="P16"/>
      <c r="Q16"/>
      <c r="R16"/>
      <c r="S16"/>
      <c r="T16"/>
    </row>
    <row r="17" spans="12:20" ht="20.100000000000001" customHeight="1" x14ac:dyDescent="0.25">
      <c r="L17"/>
      <c r="M17"/>
      <c r="N17"/>
      <c r="O17"/>
      <c r="P17"/>
      <c r="Q17"/>
      <c r="R17"/>
      <c r="S17"/>
      <c r="T17"/>
    </row>
    <row r="18" spans="12:20" ht="20.100000000000001" customHeight="1" x14ac:dyDescent="0.25">
      <c r="L18"/>
      <c r="M18"/>
      <c r="N18"/>
      <c r="O18"/>
      <c r="P18"/>
      <c r="Q18"/>
      <c r="R18"/>
      <c r="S18"/>
      <c r="T18"/>
    </row>
    <row r="19" spans="12:20" ht="20.100000000000001" customHeight="1" x14ac:dyDescent="0.25">
      <c r="L19"/>
      <c r="M19"/>
      <c r="N19"/>
      <c r="O19"/>
      <c r="P19"/>
      <c r="Q19"/>
      <c r="R19"/>
      <c r="S19"/>
      <c r="T19"/>
    </row>
    <row r="20" spans="12:20" ht="20.100000000000001" customHeight="1" x14ac:dyDescent="0.25">
      <c r="L20"/>
      <c r="M20"/>
      <c r="N20"/>
      <c r="O20"/>
      <c r="P20"/>
      <c r="Q20"/>
      <c r="R20"/>
      <c r="S20"/>
      <c r="T20"/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61BD4-C92E-4EC9-A9C2-8559EF096143}">
  <sheetPr codeName="Sheet4"/>
  <dimension ref="B2:U26"/>
  <sheetViews>
    <sheetView showGridLines="0" zoomScale="110" zoomScaleNormal="110" workbookViewId="0">
      <selection activeCell="B4" sqref="B4:C4"/>
    </sheetView>
  </sheetViews>
  <sheetFormatPr defaultRowHeight="20.100000000000001" customHeight="1" x14ac:dyDescent="0.25"/>
  <cols>
    <col min="1" max="1" width="3.7109375" style="3" customWidth="1"/>
    <col min="2" max="2" width="23.7109375" style="3" customWidth="1"/>
    <col min="3" max="3" width="14.140625" style="3" customWidth="1"/>
    <col min="4" max="4" width="16.28515625" style="3" customWidth="1"/>
    <col min="5" max="5" width="16.85546875" style="3" customWidth="1"/>
    <col min="6" max="6" width="3.7109375" style="3" customWidth="1"/>
    <col min="7" max="10" width="9.140625" style="3"/>
    <col min="11" max="11" width="3.7109375" style="3" customWidth="1"/>
    <col min="12" max="12" width="18.7109375" style="3" customWidth="1"/>
    <col min="13" max="13" width="16" style="3" customWidth="1"/>
    <col min="14" max="14" width="9.140625" style="3"/>
    <col min="15" max="15" width="18.5703125" style="3" customWidth="1"/>
    <col min="16" max="16" width="3.7109375" style="3" customWidth="1"/>
    <col min="17" max="17" width="19.5703125" style="3" bestFit="1" customWidth="1"/>
    <col min="18" max="18" width="9.140625" style="3"/>
    <col min="19" max="19" width="14.140625" style="3" bestFit="1" customWidth="1"/>
    <col min="20" max="20" width="11.140625" style="3" bestFit="1" customWidth="1"/>
    <col min="21" max="16384" width="9.140625" style="3"/>
  </cols>
  <sheetData>
    <row r="2" spans="2:21" ht="20.100000000000001" customHeight="1" thickBot="1" x14ac:dyDescent="0.3">
      <c r="B2" s="16" t="s">
        <v>4</v>
      </c>
      <c r="C2" s="16"/>
      <c r="D2" s="16"/>
      <c r="E2" s="16"/>
      <c r="L2" s="16" t="s">
        <v>12</v>
      </c>
      <c r="M2" s="16"/>
      <c r="N2" s="16"/>
      <c r="O2" s="16"/>
    </row>
    <row r="3" spans="2:21" ht="20.100000000000001" customHeight="1" thickTop="1" x14ac:dyDescent="0.25">
      <c r="L3" s="9"/>
      <c r="M3" s="9"/>
      <c r="N3" s="9"/>
      <c r="O3" s="9"/>
    </row>
    <row r="4" spans="2:21" ht="20.100000000000001" customHeight="1" x14ac:dyDescent="0.25">
      <c r="B4" s="17" t="s">
        <v>11</v>
      </c>
      <c r="C4" s="17"/>
      <c r="D4" s="18">
        <v>5.0000000000000001E-4</v>
      </c>
      <c r="E4" s="18"/>
      <c r="L4" s="17" t="s">
        <v>11</v>
      </c>
      <c r="M4" s="17"/>
      <c r="N4" s="18"/>
      <c r="O4" s="18"/>
    </row>
    <row r="5" spans="2:21" ht="20.100000000000001" customHeight="1" x14ac:dyDescent="0.25">
      <c r="B5" s="17" t="s">
        <v>3</v>
      </c>
      <c r="C5" s="17"/>
      <c r="D5" s="18">
        <v>0.05</v>
      </c>
      <c r="E5" s="18"/>
      <c r="F5" s="5"/>
      <c r="J5" s="9"/>
      <c r="K5" s="9"/>
      <c r="L5" s="17" t="s">
        <v>3</v>
      </c>
      <c r="M5" s="17"/>
      <c r="N5" s="18"/>
      <c r="O5" s="18"/>
      <c r="P5" s="9"/>
      <c r="Q5" s="9"/>
      <c r="R5" s="9"/>
      <c r="S5" s="9"/>
      <c r="T5" s="9"/>
      <c r="U5" s="9"/>
    </row>
    <row r="6" spans="2:21" ht="20.100000000000001" customHeight="1" x14ac:dyDescent="0.25">
      <c r="B6" s="17" t="s">
        <v>2</v>
      </c>
      <c r="C6" s="17"/>
      <c r="D6" s="18">
        <v>49900</v>
      </c>
      <c r="E6" s="18"/>
      <c r="F6" s="5"/>
      <c r="J6" s="9"/>
      <c r="K6" s="9"/>
      <c r="L6" s="17" t="s">
        <v>2</v>
      </c>
      <c r="M6" s="17"/>
      <c r="N6" s="18"/>
      <c r="O6" s="18"/>
      <c r="P6" s="9"/>
      <c r="Q6" s="9"/>
      <c r="R6" s="9"/>
      <c r="S6" s="9"/>
      <c r="T6" s="9"/>
      <c r="U6" s="9"/>
    </row>
    <row r="7" spans="2:21" ht="20.100000000000001" customHeight="1" x14ac:dyDescent="0.25">
      <c r="F7" s="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20.100000000000001" customHeight="1" x14ac:dyDescent="0.25">
      <c r="B8" s="10" t="s">
        <v>5</v>
      </c>
      <c r="C8" s="10" t="s">
        <v>0</v>
      </c>
      <c r="D8" s="10" t="s">
        <v>1</v>
      </c>
      <c r="E8" s="10" t="s">
        <v>6</v>
      </c>
      <c r="F8" s="5"/>
      <c r="J8" s="9"/>
      <c r="K8" s="9"/>
      <c r="L8" s="14" t="s">
        <v>5</v>
      </c>
      <c r="M8" s="14" t="s">
        <v>0</v>
      </c>
      <c r="N8" s="14" t="s">
        <v>1</v>
      </c>
      <c r="O8" s="14" t="s">
        <v>6</v>
      </c>
      <c r="P8" s="9"/>
      <c r="Q8" s="9"/>
      <c r="R8" s="9"/>
      <c r="S8" s="9"/>
      <c r="T8" s="9"/>
      <c r="U8" s="9"/>
    </row>
    <row r="9" spans="2:21" ht="20.100000000000001" customHeight="1" x14ac:dyDescent="0.25">
      <c r="B9" s="11">
        <v>3.9083929732372027E-2</v>
      </c>
      <c r="C9" s="11">
        <f>1/SQRT(B9)</f>
        <v>5.0582569637204715</v>
      </c>
      <c r="D9" s="15">
        <f>-2*LOG((D4/(3.7*D5))+(2.51/(D6*SQRT(B9))))</f>
        <v>5.0582573829650874</v>
      </c>
      <c r="E9" s="15">
        <f>D9-C9</f>
        <v>4.1924461591236195E-7</v>
      </c>
      <c r="F9" s="5"/>
      <c r="J9" s="9"/>
      <c r="K9" s="9"/>
      <c r="L9" s="15"/>
      <c r="M9" s="15"/>
      <c r="N9" s="15"/>
      <c r="O9" s="15"/>
      <c r="P9" s="9"/>
      <c r="Q9" s="9"/>
      <c r="R9" s="9"/>
      <c r="S9" s="9"/>
      <c r="T9" s="9"/>
      <c r="U9" s="9"/>
    </row>
    <row r="10" spans="2:21" ht="20.100000000000001" customHeight="1" x14ac:dyDescent="0.25">
      <c r="F10" s="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2:21" ht="20.100000000000001" customHeight="1" x14ac:dyDescent="0.25">
      <c r="F11" s="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2:21" ht="20.100000000000001" customHeight="1" x14ac:dyDescent="0.25">
      <c r="F12" s="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2:21" ht="20.100000000000001" customHeight="1" x14ac:dyDescent="0.25"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2:21" ht="20.100000000000001" customHeight="1" x14ac:dyDescent="0.25"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2:21" ht="20.100000000000001" customHeight="1" x14ac:dyDescent="0.25"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2:21" ht="20.100000000000001" customHeight="1" x14ac:dyDescent="0.25"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0:21" ht="20.100000000000001" customHeight="1" x14ac:dyDescent="0.25"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0:21" ht="20.100000000000001" customHeight="1" x14ac:dyDescent="0.25"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0:21" ht="20.100000000000001" customHeight="1" x14ac:dyDescent="0.25"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0:21" ht="20.100000000000001" customHeight="1" x14ac:dyDescent="0.25"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0:21" ht="20.100000000000001" customHeight="1" x14ac:dyDescent="0.25"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0:21" ht="20.100000000000001" customHeight="1" x14ac:dyDescent="0.25"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0:21" ht="20.100000000000001" customHeight="1" x14ac:dyDescent="0.25"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0:21" ht="20.100000000000001" customHeight="1" x14ac:dyDescent="0.25"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0:21" ht="20.100000000000001" customHeight="1" x14ac:dyDescent="0.25"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0:21" ht="20.100000000000001" customHeight="1" x14ac:dyDescent="0.25"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</sheetData>
  <mergeCells count="14">
    <mergeCell ref="L6:M6"/>
    <mergeCell ref="N6:O6"/>
    <mergeCell ref="L2:O2"/>
    <mergeCell ref="L4:M4"/>
    <mergeCell ref="N4:O4"/>
    <mergeCell ref="L5:M5"/>
    <mergeCell ref="N5:O5"/>
    <mergeCell ref="B2:E2"/>
    <mergeCell ref="B4:C4"/>
    <mergeCell ref="B5:C5"/>
    <mergeCell ref="B6:C6"/>
    <mergeCell ref="D4:E4"/>
    <mergeCell ref="D5:E5"/>
    <mergeCell ref="D6:E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477C-2913-4D81-B3DD-A6F324B2ECBB}">
  <sheetPr codeName="Sheet5"/>
  <dimension ref="B2:T20"/>
  <sheetViews>
    <sheetView showGridLines="0" zoomScale="110" zoomScaleNormal="110" workbookViewId="0">
      <selection activeCell="B4" sqref="B4:C4"/>
    </sheetView>
  </sheetViews>
  <sheetFormatPr defaultRowHeight="20.100000000000001" customHeight="1" x14ac:dyDescent="0.25"/>
  <cols>
    <col min="1" max="1" width="3.7109375" style="3" customWidth="1"/>
    <col min="2" max="2" width="23.7109375" style="3" customWidth="1"/>
    <col min="3" max="3" width="14.140625" style="3" customWidth="1"/>
    <col min="4" max="4" width="16.28515625" style="3" customWidth="1"/>
    <col min="5" max="5" width="16.85546875" style="3" customWidth="1"/>
    <col min="6" max="6" width="3.7109375" style="3" customWidth="1"/>
    <col min="7" max="10" width="9.140625" style="3"/>
    <col min="11" max="11" width="3.7109375" style="3" customWidth="1"/>
    <col min="12" max="12" width="9.140625" style="3"/>
    <col min="13" max="13" width="21.140625" style="3" customWidth="1"/>
    <col min="14" max="14" width="9.140625" style="3"/>
    <col min="15" max="15" width="18.42578125" style="3" customWidth="1"/>
    <col min="16" max="16" width="3.7109375" style="3" customWidth="1"/>
    <col min="17" max="17" width="19.5703125" style="3" bestFit="1" customWidth="1"/>
    <col min="18" max="18" width="9.140625" style="3"/>
    <col min="19" max="19" width="14.140625" style="3" bestFit="1" customWidth="1"/>
    <col min="20" max="20" width="11.140625" style="3" bestFit="1" customWidth="1"/>
    <col min="21" max="16384" width="9.140625" style="3"/>
  </cols>
  <sheetData>
    <row r="2" spans="2:20" ht="20.100000000000001" customHeight="1" thickBot="1" x14ac:dyDescent="0.3">
      <c r="B2" s="16" t="s">
        <v>7</v>
      </c>
      <c r="C2" s="16"/>
      <c r="D2" s="16"/>
      <c r="E2" s="16"/>
      <c r="L2" s="16" t="s">
        <v>12</v>
      </c>
      <c r="M2" s="16"/>
      <c r="N2" s="16"/>
      <c r="O2" s="16"/>
    </row>
    <row r="3" spans="2:20" ht="20.100000000000001" customHeight="1" thickTop="1" x14ac:dyDescent="0.25">
      <c r="L3" s="9"/>
      <c r="M3" s="9"/>
      <c r="N3" s="9"/>
      <c r="O3" s="9"/>
    </row>
    <row r="4" spans="2:20" ht="20.100000000000001" customHeight="1" x14ac:dyDescent="0.25">
      <c r="B4" s="17" t="s">
        <v>11</v>
      </c>
      <c r="C4" s="17"/>
      <c r="D4" s="18">
        <v>5.0000000000000001E-4</v>
      </c>
      <c r="E4" s="18"/>
      <c r="L4" s="17" t="s">
        <v>11</v>
      </c>
      <c r="M4" s="17"/>
      <c r="N4" s="18"/>
      <c r="O4" s="18"/>
    </row>
    <row r="5" spans="2:20" ht="20.100000000000001" customHeight="1" x14ac:dyDescent="0.25">
      <c r="B5" s="17" t="s">
        <v>3</v>
      </c>
      <c r="C5" s="17"/>
      <c r="D5" s="18">
        <v>0.05</v>
      </c>
      <c r="E5" s="18"/>
      <c r="F5" s="5"/>
      <c r="L5" s="17" t="s">
        <v>3</v>
      </c>
      <c r="M5" s="17"/>
      <c r="N5" s="18"/>
      <c r="O5" s="18"/>
    </row>
    <row r="6" spans="2:20" ht="20.100000000000001" customHeight="1" x14ac:dyDescent="0.25">
      <c r="B6" s="17" t="s">
        <v>2</v>
      </c>
      <c r="C6" s="17"/>
      <c r="D6" s="18">
        <v>49900</v>
      </c>
      <c r="E6" s="18"/>
      <c r="F6" s="5"/>
      <c r="L6" s="17" t="s">
        <v>2</v>
      </c>
      <c r="M6" s="17"/>
      <c r="N6" s="18"/>
      <c r="O6" s="18"/>
    </row>
    <row r="7" spans="2:20" ht="20.100000000000001" customHeight="1" x14ac:dyDescent="0.25">
      <c r="F7" s="5"/>
      <c r="L7" s="9"/>
      <c r="M7" s="9"/>
      <c r="N7" s="9"/>
      <c r="O7" s="9"/>
    </row>
    <row r="8" spans="2:20" ht="20.100000000000001" customHeight="1" x14ac:dyDescent="0.25">
      <c r="B8" s="19" t="s">
        <v>5</v>
      </c>
      <c r="C8" s="19"/>
      <c r="D8" s="20">
        <f ca="1">1/(-2*LOG(D4/(D5*3.7) + 2.51/(D6*SQRT(D8+1E-300))))^2</f>
        <v>3.9083923347897211E-2</v>
      </c>
      <c r="E8" s="20"/>
      <c r="F8" s="5"/>
      <c r="L8" s="19" t="s">
        <v>5</v>
      </c>
      <c r="M8" s="19"/>
      <c r="N8" s="20"/>
      <c r="O8" s="20"/>
    </row>
    <row r="9" spans="2:20" ht="20.100000000000001" customHeight="1" x14ac:dyDescent="0.25">
      <c r="B9" s="19" t="s">
        <v>8</v>
      </c>
      <c r="C9" s="19"/>
      <c r="D9" s="21">
        <f ca="1">D8</f>
        <v>3.9083923347897211E-2</v>
      </c>
      <c r="E9" s="21"/>
      <c r="F9" s="5"/>
      <c r="L9" s="19" t="s">
        <v>8</v>
      </c>
      <c r="M9" s="19"/>
      <c r="N9" s="21"/>
      <c r="O9" s="21"/>
    </row>
    <row r="10" spans="2:20" ht="20.100000000000001" customHeight="1" x14ac:dyDescent="0.25">
      <c r="B10" s="2"/>
      <c r="F10" s="5"/>
    </row>
    <row r="11" spans="2:20" ht="20.100000000000001" customHeight="1" x14ac:dyDescent="0.25">
      <c r="F11" s="5"/>
      <c r="L11" s="9"/>
      <c r="M11" s="9"/>
      <c r="N11" s="9"/>
      <c r="O11" s="9"/>
      <c r="P11" s="9"/>
      <c r="Q11" s="9"/>
      <c r="R11" s="9"/>
      <c r="S11" s="9"/>
      <c r="T11" s="9"/>
    </row>
    <row r="12" spans="2:20" ht="20.100000000000001" customHeight="1" x14ac:dyDescent="0.25">
      <c r="F12" s="5"/>
      <c r="L12" s="9"/>
      <c r="M12" s="9"/>
      <c r="N12" s="9"/>
      <c r="O12" s="9"/>
      <c r="P12" s="9"/>
      <c r="Q12" s="9"/>
      <c r="R12" s="9"/>
      <c r="S12" s="9"/>
      <c r="T12" s="9"/>
    </row>
    <row r="13" spans="2:20" ht="20.100000000000001" customHeight="1" x14ac:dyDescent="0.25">
      <c r="L13" s="9"/>
      <c r="M13" s="9"/>
      <c r="N13" s="9"/>
      <c r="O13" s="9"/>
      <c r="P13" s="9"/>
      <c r="Q13" s="9"/>
      <c r="R13" s="9"/>
      <c r="S13" s="9"/>
      <c r="T13" s="9"/>
    </row>
    <row r="14" spans="2:20" ht="20.100000000000001" customHeight="1" x14ac:dyDescent="0.25">
      <c r="L14" s="9"/>
      <c r="M14" s="9"/>
      <c r="N14" s="9"/>
      <c r="O14" s="9"/>
      <c r="P14" s="9"/>
      <c r="Q14" s="9"/>
      <c r="R14" s="9"/>
      <c r="S14" s="9"/>
      <c r="T14" s="9"/>
    </row>
    <row r="15" spans="2:20" ht="20.100000000000001" customHeight="1" x14ac:dyDescent="0.25">
      <c r="L15" s="9"/>
      <c r="M15" s="9"/>
      <c r="N15" s="9"/>
      <c r="O15" s="9"/>
      <c r="P15" s="9"/>
      <c r="Q15" s="9"/>
      <c r="R15" s="9"/>
      <c r="S15" s="9"/>
      <c r="T15" s="9"/>
    </row>
    <row r="16" spans="2:20" ht="20.100000000000001" customHeight="1" x14ac:dyDescent="0.25">
      <c r="L16" s="9"/>
      <c r="M16" s="9"/>
      <c r="N16" s="9"/>
      <c r="O16" s="9"/>
      <c r="P16" s="9"/>
      <c r="Q16" s="9"/>
      <c r="R16" s="9"/>
      <c r="S16" s="9"/>
      <c r="T16" s="9"/>
    </row>
    <row r="17" spans="12:20" ht="20.100000000000001" customHeight="1" x14ac:dyDescent="0.25">
      <c r="L17" s="9"/>
      <c r="M17" s="9"/>
      <c r="N17" s="9"/>
      <c r="O17" s="9"/>
      <c r="P17" s="9"/>
      <c r="Q17" s="9"/>
      <c r="R17" s="9"/>
      <c r="S17" s="9"/>
      <c r="T17" s="9"/>
    </row>
    <row r="18" spans="12:20" ht="20.100000000000001" customHeight="1" x14ac:dyDescent="0.25">
      <c r="L18" s="9"/>
      <c r="M18" s="9"/>
      <c r="N18" s="9"/>
      <c r="O18" s="9"/>
      <c r="P18" s="9"/>
      <c r="Q18" s="9"/>
      <c r="R18" s="9"/>
      <c r="S18" s="9"/>
      <c r="T18" s="9"/>
    </row>
    <row r="19" spans="12:20" ht="20.100000000000001" customHeight="1" x14ac:dyDescent="0.25">
      <c r="L19" s="9"/>
      <c r="M19" s="9"/>
      <c r="N19" s="9"/>
      <c r="O19" s="9"/>
      <c r="P19" s="9"/>
      <c r="Q19" s="9"/>
      <c r="R19" s="9"/>
      <c r="S19" s="9"/>
      <c r="T19" s="9"/>
    </row>
    <row r="20" spans="12:20" ht="20.100000000000001" customHeight="1" x14ac:dyDescent="0.25">
      <c r="L20" s="9"/>
      <c r="M20" s="9"/>
      <c r="N20" s="9"/>
      <c r="O20" s="9"/>
      <c r="P20" s="9"/>
      <c r="Q20" s="9"/>
      <c r="R20" s="9"/>
      <c r="S20" s="9"/>
      <c r="T20" s="9"/>
    </row>
  </sheetData>
  <mergeCells count="22">
    <mergeCell ref="B8:C8"/>
    <mergeCell ref="D8:E8"/>
    <mergeCell ref="B9:C9"/>
    <mergeCell ref="D9:E9"/>
    <mergeCell ref="L2:O2"/>
    <mergeCell ref="L4:M4"/>
    <mergeCell ref="N4:O4"/>
    <mergeCell ref="L5:M5"/>
    <mergeCell ref="N5:O5"/>
    <mergeCell ref="L6:M6"/>
    <mergeCell ref="N6:O6"/>
    <mergeCell ref="L8:M8"/>
    <mergeCell ref="N8:O8"/>
    <mergeCell ref="L9:M9"/>
    <mergeCell ref="N9:O9"/>
    <mergeCell ref="B6:C6"/>
    <mergeCell ref="D6:E6"/>
    <mergeCell ref="B2:E2"/>
    <mergeCell ref="B4:C4"/>
    <mergeCell ref="D4:E4"/>
    <mergeCell ref="B5:C5"/>
    <mergeCell ref="D5:E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BD39C-CCE3-4D36-AEA8-C84F26F45C1C}">
  <sheetPr codeName="Sheet6"/>
  <dimension ref="B2:U24"/>
  <sheetViews>
    <sheetView showGridLines="0" zoomScale="110" zoomScaleNormal="110" workbookViewId="0">
      <selection activeCell="B4" sqref="B4:C4"/>
    </sheetView>
  </sheetViews>
  <sheetFormatPr defaultRowHeight="20.100000000000001" customHeight="1" x14ac:dyDescent="0.25"/>
  <cols>
    <col min="1" max="1" width="3.7109375" style="3" customWidth="1"/>
    <col min="2" max="2" width="23.7109375" style="3" customWidth="1"/>
    <col min="3" max="3" width="14.140625" style="3" customWidth="1"/>
    <col min="4" max="4" width="16.28515625" style="3" customWidth="1"/>
    <col min="5" max="5" width="16.85546875" style="3" customWidth="1"/>
    <col min="6" max="6" width="3.7109375" style="3" customWidth="1"/>
    <col min="7" max="10" width="9.140625" style="3"/>
    <col min="11" max="11" width="3.7109375" style="3" customWidth="1"/>
    <col min="12" max="12" width="16.5703125" style="3" bestFit="1" customWidth="1"/>
    <col min="13" max="13" width="16.7109375" style="3" customWidth="1"/>
    <col min="14" max="14" width="9.140625" style="3"/>
    <col min="15" max="15" width="16.28515625" style="3" customWidth="1"/>
    <col min="16" max="16" width="3.7109375" style="3" customWidth="1"/>
    <col min="17" max="17" width="19.5703125" style="3" bestFit="1" customWidth="1"/>
    <col min="18" max="18" width="9.140625" style="3"/>
    <col min="19" max="19" width="14.140625" style="3" bestFit="1" customWidth="1"/>
    <col min="20" max="20" width="11.140625" style="3" bestFit="1" customWidth="1"/>
    <col min="21" max="16384" width="9.140625" style="3"/>
  </cols>
  <sheetData>
    <row r="2" spans="2:21" ht="20.100000000000001" customHeight="1" thickBot="1" x14ac:dyDescent="0.3">
      <c r="B2" s="16" t="s">
        <v>9</v>
      </c>
      <c r="C2" s="16"/>
      <c r="D2" s="16"/>
      <c r="E2" s="16"/>
      <c r="L2" s="16" t="s">
        <v>12</v>
      </c>
      <c r="M2" s="16"/>
      <c r="N2" s="16"/>
      <c r="O2" s="16"/>
    </row>
    <row r="3" spans="2:21" ht="20.100000000000001" customHeight="1" thickTop="1" x14ac:dyDescent="0.25">
      <c r="B3" s="9"/>
      <c r="C3" s="9"/>
      <c r="D3" s="9"/>
      <c r="E3" s="9"/>
      <c r="L3" s="9"/>
      <c r="M3" s="9"/>
      <c r="N3" s="9"/>
      <c r="O3" s="9"/>
    </row>
    <row r="4" spans="2:21" ht="20.100000000000001" customHeight="1" x14ac:dyDescent="0.25">
      <c r="B4" s="17" t="s">
        <v>11</v>
      </c>
      <c r="C4" s="17"/>
      <c r="D4" s="18">
        <v>5.0000000000000001E-4</v>
      </c>
      <c r="E4" s="18"/>
      <c r="L4" s="17" t="s">
        <v>11</v>
      </c>
      <c r="M4" s="17"/>
      <c r="N4" s="18"/>
      <c r="O4" s="18"/>
    </row>
    <row r="5" spans="2:21" ht="20.100000000000001" customHeight="1" x14ac:dyDescent="0.25">
      <c r="B5" s="17" t="s">
        <v>3</v>
      </c>
      <c r="C5" s="17"/>
      <c r="D5" s="18">
        <v>0.05</v>
      </c>
      <c r="E5" s="18"/>
      <c r="F5" s="5"/>
      <c r="L5" s="17" t="s">
        <v>3</v>
      </c>
      <c r="M5" s="17"/>
      <c r="N5" s="18"/>
      <c r="O5" s="18"/>
    </row>
    <row r="6" spans="2:21" ht="20.100000000000001" customHeight="1" x14ac:dyDescent="0.25">
      <c r="B6" s="17" t="s">
        <v>2</v>
      </c>
      <c r="C6" s="17"/>
      <c r="D6" s="18">
        <v>49900</v>
      </c>
      <c r="E6" s="18"/>
      <c r="F6" s="5"/>
      <c r="L6" s="17" t="s">
        <v>2</v>
      </c>
      <c r="M6" s="17"/>
      <c r="N6" s="18"/>
      <c r="O6" s="18"/>
    </row>
    <row r="7" spans="2:21" ht="20.100000000000001" customHeight="1" x14ac:dyDescent="0.25">
      <c r="B7" s="9"/>
      <c r="C7" s="9"/>
      <c r="D7" s="9"/>
      <c r="E7" s="9"/>
      <c r="F7" s="5"/>
      <c r="L7" s="9"/>
      <c r="M7" s="9"/>
      <c r="N7" s="9"/>
      <c r="O7" s="9"/>
    </row>
    <row r="8" spans="2:21" ht="20.100000000000001" customHeight="1" x14ac:dyDescent="0.25">
      <c r="B8" s="12" t="s">
        <v>5</v>
      </c>
      <c r="C8" s="12" t="s">
        <v>0</v>
      </c>
      <c r="D8" s="12" t="s">
        <v>1</v>
      </c>
      <c r="E8" s="12" t="s">
        <v>6</v>
      </c>
      <c r="F8" s="5"/>
      <c r="L8" s="14" t="s">
        <v>5</v>
      </c>
      <c r="M8" s="14" t="s">
        <v>0</v>
      </c>
      <c r="N8" s="14" t="s">
        <v>1</v>
      </c>
      <c r="O8" s="14" t="s">
        <v>6</v>
      </c>
      <c r="P8" s="9"/>
      <c r="Q8" s="9"/>
      <c r="R8" s="9"/>
      <c r="S8" s="9"/>
      <c r="T8" s="9"/>
      <c r="U8" s="9"/>
    </row>
    <row r="9" spans="2:21" ht="20.100000000000001" customHeight="1" x14ac:dyDescent="0.25">
      <c r="B9" s="13">
        <v>3.9083887547477228E-2</v>
      </c>
      <c r="C9" s="13">
        <f>1/SQRT(B9)</f>
        <v>5.0582596935151987</v>
      </c>
      <c r="D9" s="13">
        <f>-2*LOG((D4/(3.7*D5))+(2.51/(D6*SQRT(B9))))</f>
        <v>5.0582573426334223</v>
      </c>
      <c r="E9" s="13">
        <f>D9-C9</f>
        <v>-2.3508817763584489E-6</v>
      </c>
      <c r="F9" s="5"/>
      <c r="L9" s="15"/>
      <c r="M9" s="15"/>
      <c r="N9" s="15"/>
      <c r="O9" s="15"/>
      <c r="P9" s="9"/>
      <c r="Q9" s="9"/>
      <c r="R9" s="9"/>
      <c r="S9" s="9"/>
      <c r="T9" s="9"/>
      <c r="U9" s="9"/>
    </row>
    <row r="10" spans="2:21" ht="20.100000000000001" customHeight="1" x14ac:dyDescent="0.25">
      <c r="F10" s="5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2:21" ht="20.100000000000001" customHeight="1" x14ac:dyDescent="0.25">
      <c r="F11" s="5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2:21" ht="20.100000000000001" customHeight="1" x14ac:dyDescent="0.25">
      <c r="F12" s="5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2:21" ht="20.100000000000001" customHeight="1" x14ac:dyDescent="0.25"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2:21" ht="20.100000000000001" customHeight="1" x14ac:dyDescent="0.25"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2:21" ht="20.100000000000001" customHeight="1" x14ac:dyDescent="0.25"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2:21" ht="20.100000000000001" customHeight="1" x14ac:dyDescent="0.25"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2:21" ht="20.100000000000001" customHeight="1" x14ac:dyDescent="0.25"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2:21" ht="20.100000000000001" customHeight="1" x14ac:dyDescent="0.25"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2:21" ht="20.100000000000001" customHeight="1" x14ac:dyDescent="0.25"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2:21" ht="20.100000000000001" customHeight="1" x14ac:dyDescent="0.25"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2:21" ht="20.100000000000001" customHeight="1" x14ac:dyDescent="0.25"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2:21" ht="20.100000000000001" customHeight="1" x14ac:dyDescent="0.25"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2:21" ht="20.100000000000001" customHeight="1" x14ac:dyDescent="0.25"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2:21" ht="20.100000000000001" customHeight="1" x14ac:dyDescent="0.25">
      <c r="L24" s="9"/>
      <c r="M24" s="9"/>
      <c r="N24" s="9"/>
      <c r="O24" s="9"/>
      <c r="P24" s="9"/>
      <c r="Q24" s="9"/>
      <c r="R24" s="9"/>
      <c r="S24" s="9"/>
      <c r="T24" s="9"/>
      <c r="U24" s="9"/>
    </row>
  </sheetData>
  <mergeCells count="14">
    <mergeCell ref="B6:C6"/>
    <mergeCell ref="D6:E6"/>
    <mergeCell ref="L2:O2"/>
    <mergeCell ref="L4:M4"/>
    <mergeCell ref="N4:O4"/>
    <mergeCell ref="L5:M5"/>
    <mergeCell ref="N5:O5"/>
    <mergeCell ref="L6:M6"/>
    <mergeCell ref="N6:O6"/>
    <mergeCell ref="B2:E2"/>
    <mergeCell ref="B4:C4"/>
    <mergeCell ref="D4:E4"/>
    <mergeCell ref="B5:C5"/>
    <mergeCell ref="D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Goal Seek</vt:lpstr>
      <vt:lpstr>Worksheet Iteration</vt:lpstr>
      <vt:lpstr>VBA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2022-08-22T07:34:58Z</dcterms:modified>
</cp:coreProperties>
</file>