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15" documentId="8_{A9DBD32C-9843-41EB-9CEA-DEE05667492B}" xr6:coauthVersionLast="47" xr6:coauthVersionMax="47" xr10:uidLastSave="{B5F0FA40-511F-4316-84DA-96C0FCFC15DA}"/>
  <bookViews>
    <workbookView xWindow="-108" yWindow="-108" windowWidth="23256" windowHeight="12456" firstSheet="1" activeTab="3" xr2:uid="{AE7C8AD0-6E43-476E-8ABF-98993D7C8F51}"/>
  </bookViews>
  <sheets>
    <sheet name="Operating, Investing, Financing" sheetId="1" r:id="rId1"/>
    <sheet name="Preparing a Cash Flow Statement" sheetId="2" r:id="rId2"/>
    <sheet name="Calculating Net Cash Flow" sheetId="4" r:id="rId3"/>
    <sheet name="Using Total Inflow and Outflow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16" i="3"/>
  <c r="E5" i="3"/>
  <c r="E16" i="3"/>
  <c r="D16" i="3"/>
  <c r="E15" i="3"/>
  <c r="F15" i="3"/>
  <c r="D15" i="3"/>
  <c r="E14" i="3"/>
  <c r="F14" i="3"/>
  <c r="D14" i="3"/>
  <c r="E8" i="3"/>
  <c r="F8" i="3"/>
  <c r="D8" i="3"/>
  <c r="C16" i="4"/>
  <c r="C15" i="4"/>
  <c r="C14" i="4"/>
  <c r="C13" i="4"/>
  <c r="C12" i="4"/>
  <c r="C11" i="4"/>
  <c r="C10" i="4"/>
  <c r="C9" i="4"/>
  <c r="C8" i="4"/>
  <c r="C7" i="4"/>
  <c r="C6" i="4"/>
  <c r="C5" i="4"/>
  <c r="C8" i="1"/>
</calcChain>
</file>

<file path=xl/sharedStrings.xml><?xml version="1.0" encoding="utf-8"?>
<sst xmlns="http://schemas.openxmlformats.org/spreadsheetml/2006/main" count="87" uniqueCount="37">
  <si>
    <t>Particulars</t>
  </si>
  <si>
    <t>Value</t>
  </si>
  <si>
    <t>Net Cash Flow From Operating Activities</t>
  </si>
  <si>
    <t>Net Cash Flow From Investing Activities</t>
  </si>
  <si>
    <t>Net Cash Flow From Financing Activities</t>
  </si>
  <si>
    <t>Net Cash Flow</t>
  </si>
  <si>
    <t>Using Net Cash Flow from Operating, Investing &amp; Financing Activities</t>
  </si>
  <si>
    <t>Using Total Inflow and Outflow</t>
  </si>
  <si>
    <t>Starting Balance</t>
  </si>
  <si>
    <t>Inflows</t>
  </si>
  <si>
    <t>Total Inflows</t>
  </si>
  <si>
    <t>Inflow 1</t>
  </si>
  <si>
    <t>Inflow 2</t>
  </si>
  <si>
    <t>Outflows</t>
  </si>
  <si>
    <t>Outflow 1</t>
  </si>
  <si>
    <t>Outflow 2</t>
  </si>
  <si>
    <t>Outflow 3</t>
  </si>
  <si>
    <t>Outflow 5</t>
  </si>
  <si>
    <t>Outflow 4</t>
  </si>
  <si>
    <t>Total Outflows</t>
  </si>
  <si>
    <t>Closing Balance</t>
  </si>
  <si>
    <t>January</t>
  </si>
  <si>
    <t>February</t>
  </si>
  <si>
    <t>March</t>
  </si>
  <si>
    <t>Preparing a Cash Flow Statement</t>
  </si>
  <si>
    <t>Cash Flow From Debtors</t>
  </si>
  <si>
    <t>Cash Flow From Creditors</t>
  </si>
  <si>
    <t>Income Tax Paid</t>
  </si>
  <si>
    <t>Depreciation</t>
  </si>
  <si>
    <t>Sold Equipments</t>
  </si>
  <si>
    <t>Loans Repaid</t>
  </si>
  <si>
    <t>Land Purchased</t>
  </si>
  <si>
    <t>Cash Flow from Operating Activities</t>
  </si>
  <si>
    <t>Loans Raised</t>
  </si>
  <si>
    <t>Cash Flow from Financing Activities</t>
  </si>
  <si>
    <t>Cash Flow from Investing Activities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</si>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</sst>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.95"/>
      <color rgb="FF434343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3" fillId="5" borderId="2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8" fontId="7" fillId="0" borderId="14" xfId="0" applyNumberFormat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8" fontId="5" fillId="3" borderId="10" xfId="0" applyNumberFormat="1" applyFont="1" applyFill="1" applyBorder="1" applyAlignment="1">
      <alignment horizontal="center" vertical="center"/>
    </xf>
    <xf numFmtId="8" fontId="5" fillId="3" borderId="11" xfId="0" applyNumberFormat="1" applyFont="1" applyFill="1" applyBorder="1" applyAlignment="1">
      <alignment horizontal="center" vertical="center"/>
    </xf>
    <xf numFmtId="8" fontId="5" fillId="3" borderId="12" xfId="0" applyNumberFormat="1" applyFont="1" applyFill="1" applyBorder="1" applyAlignment="1">
      <alignment horizontal="center" vertical="center"/>
    </xf>
    <xf numFmtId="8" fontId="2" fillId="7" borderId="2" xfId="0" applyNumberFormat="1" applyFont="1" applyFill="1" applyBorder="1" applyAlignment="1">
      <alignment horizontal="center" vertical="center"/>
    </xf>
    <xf numFmtId="8" fontId="2" fillId="7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5007-0A85-44F6-9F16-EEE77F3A1505}">
  <dimension ref="B2:H9"/>
  <sheetViews>
    <sheetView showGridLines="0" zoomScale="80" zoomScaleNormal="80" workbookViewId="0">
      <selection activeCell="C8" sqref="C8"/>
    </sheetView>
  </sheetViews>
  <sheetFormatPr defaultRowHeight="19.95" customHeight="1" x14ac:dyDescent="0.3"/>
  <cols>
    <col min="1" max="1" width="3.44140625" style="1" customWidth="1"/>
    <col min="2" max="2" width="61.21875" style="1" customWidth="1"/>
    <col min="3" max="3" width="30.88671875" style="1" customWidth="1"/>
    <col min="4" max="6" width="8.88671875" style="1"/>
    <col min="7" max="7" width="47.109375" style="1" customWidth="1"/>
    <col min="8" max="8" width="21.109375" style="1" customWidth="1"/>
    <col min="9" max="16384" width="8.88671875" style="1"/>
  </cols>
  <sheetData>
    <row r="2" spans="2:8" ht="19.95" customHeight="1" thickBot="1" x14ac:dyDescent="0.35">
      <c r="B2" s="24" t="s">
        <v>6</v>
      </c>
      <c r="C2" s="24"/>
      <c r="G2" s="24" t="s">
        <v>36</v>
      </c>
      <c r="H2" s="24"/>
    </row>
    <row r="3" spans="2:8" ht="19.95" customHeight="1" thickTop="1" x14ac:dyDescent="0.3"/>
    <row r="4" spans="2:8" ht="19.95" customHeight="1" x14ac:dyDescent="0.3">
      <c r="B4" s="7" t="s">
        <v>0</v>
      </c>
      <c r="C4" s="7" t="s">
        <v>1</v>
      </c>
      <c r="G4" s="7" t="s">
        <v>0</v>
      </c>
      <c r="H4" s="7" t="s">
        <v>1</v>
      </c>
    </row>
    <row r="5" spans="2:8" ht="19.95" customHeight="1" x14ac:dyDescent="0.3">
      <c r="B5" s="2" t="s">
        <v>2</v>
      </c>
      <c r="C5" s="3">
        <v>80500</v>
      </c>
      <c r="G5" s="2" t="s">
        <v>2</v>
      </c>
      <c r="H5" s="3">
        <v>80500</v>
      </c>
    </row>
    <row r="6" spans="2:8" ht="19.95" customHeight="1" x14ac:dyDescent="0.3">
      <c r="B6" s="2" t="s">
        <v>3</v>
      </c>
      <c r="C6" s="3">
        <v>23450</v>
      </c>
      <c r="G6" s="2" t="s">
        <v>3</v>
      </c>
      <c r="H6" s="3">
        <v>23450</v>
      </c>
    </row>
    <row r="7" spans="2:8" ht="19.95" customHeight="1" thickBot="1" x14ac:dyDescent="0.35">
      <c r="B7" s="2" t="s">
        <v>4</v>
      </c>
      <c r="C7" s="19">
        <v>-16460</v>
      </c>
      <c r="G7" s="2" t="s">
        <v>4</v>
      </c>
      <c r="H7" s="19">
        <v>-16460</v>
      </c>
    </row>
    <row r="8" spans="2:8" ht="19.95" customHeight="1" thickBot="1" x14ac:dyDescent="0.35">
      <c r="B8" s="4" t="s">
        <v>5</v>
      </c>
      <c r="C8" s="5">
        <f>SUM(C5:C7)</f>
        <v>87490</v>
      </c>
      <c r="G8" s="4" t="s">
        <v>5</v>
      </c>
      <c r="H8" s="5"/>
    </row>
    <row r="9" spans="2:8" ht="19.95" customHeight="1" thickTop="1" x14ac:dyDescent="0.3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BEF0-8B8E-48FF-92EB-76E4A50CD4CE}">
  <dimension ref="B2:I12"/>
  <sheetViews>
    <sheetView showGridLines="0" zoomScale="80" zoomScaleNormal="80" workbookViewId="0">
      <selection activeCell="C8" sqref="C8"/>
    </sheetView>
  </sheetViews>
  <sheetFormatPr defaultRowHeight="19.95" customHeight="1" x14ac:dyDescent="0.3"/>
  <cols>
    <col min="1" max="1" width="3.33203125" style="1" customWidth="1"/>
    <col min="2" max="2" width="32.44140625" style="1" customWidth="1"/>
    <col min="3" max="3" width="19.5546875" style="1" customWidth="1"/>
    <col min="4" max="7" width="8.88671875" style="1"/>
    <col min="8" max="8" width="32.21875" style="1" customWidth="1"/>
    <col min="9" max="9" width="17.33203125" style="1" customWidth="1"/>
    <col min="10" max="16384" width="8.88671875" style="1"/>
  </cols>
  <sheetData>
    <row r="2" spans="2:9" ht="19.95" customHeight="1" thickBot="1" x14ac:dyDescent="0.35">
      <c r="B2" s="24" t="s">
        <v>24</v>
      </c>
      <c r="C2" s="24"/>
      <c r="H2" s="24" t="s">
        <v>36</v>
      </c>
      <c r="I2" s="24"/>
    </row>
    <row r="3" spans="2:9" ht="19.95" customHeight="1" thickTop="1" x14ac:dyDescent="0.3"/>
    <row r="4" spans="2:9" ht="19.95" customHeight="1" x14ac:dyDescent="0.3">
      <c r="B4" s="7" t="s">
        <v>0</v>
      </c>
      <c r="C4" s="7" t="s">
        <v>1</v>
      </c>
      <c r="H4" s="7" t="s">
        <v>0</v>
      </c>
      <c r="I4" s="7" t="s">
        <v>1</v>
      </c>
    </row>
    <row r="5" spans="2:9" ht="19.95" customHeight="1" x14ac:dyDescent="0.3">
      <c r="B5" s="2" t="s">
        <v>25</v>
      </c>
      <c r="C5" s="20">
        <v>250000</v>
      </c>
      <c r="H5" s="2" t="s">
        <v>25</v>
      </c>
      <c r="I5" s="20">
        <v>250000</v>
      </c>
    </row>
    <row r="6" spans="2:9" ht="19.95" customHeight="1" x14ac:dyDescent="0.3">
      <c r="B6" s="2" t="s">
        <v>26</v>
      </c>
      <c r="C6" s="20">
        <v>-125000</v>
      </c>
      <c r="H6" s="2" t="s">
        <v>26</v>
      </c>
      <c r="I6" s="20">
        <v>-125000</v>
      </c>
    </row>
    <row r="7" spans="2:9" ht="19.95" customHeight="1" x14ac:dyDescent="0.3">
      <c r="B7" s="2" t="s">
        <v>27</v>
      </c>
      <c r="C7" s="20">
        <v>-8560</v>
      </c>
      <c r="H7" s="2" t="s">
        <v>27</v>
      </c>
      <c r="I7" s="20">
        <v>8560</v>
      </c>
    </row>
    <row r="8" spans="2:9" ht="19.95" customHeight="1" x14ac:dyDescent="0.3">
      <c r="B8" s="2" t="s">
        <v>33</v>
      </c>
      <c r="C8" s="20">
        <v>4120</v>
      </c>
      <c r="H8" s="2" t="s">
        <v>33</v>
      </c>
      <c r="I8" s="20">
        <v>4120</v>
      </c>
    </row>
    <row r="9" spans="2:9" ht="19.95" customHeight="1" x14ac:dyDescent="0.3">
      <c r="B9" s="2" t="s">
        <v>28</v>
      </c>
      <c r="C9" s="20">
        <v>9000</v>
      </c>
      <c r="H9" s="2" t="s">
        <v>28</v>
      </c>
      <c r="I9" s="20">
        <v>9000</v>
      </c>
    </row>
    <row r="10" spans="2:9" ht="19.95" customHeight="1" x14ac:dyDescent="0.3">
      <c r="B10" s="2" t="s">
        <v>29</v>
      </c>
      <c r="C10" s="20">
        <v>6500</v>
      </c>
      <c r="H10" s="2" t="s">
        <v>29</v>
      </c>
      <c r="I10" s="20">
        <v>6500</v>
      </c>
    </row>
    <row r="11" spans="2:9" ht="19.95" customHeight="1" x14ac:dyDescent="0.3">
      <c r="B11" s="2" t="s">
        <v>30</v>
      </c>
      <c r="C11" s="20">
        <v>-5670</v>
      </c>
      <c r="H11" s="2" t="s">
        <v>30</v>
      </c>
      <c r="I11" s="20">
        <v>-5670</v>
      </c>
    </row>
    <row r="12" spans="2:9" ht="19.95" customHeight="1" x14ac:dyDescent="0.3">
      <c r="B12" s="2" t="s">
        <v>31</v>
      </c>
      <c r="C12" s="20">
        <v>-100000</v>
      </c>
      <c r="H12" s="2" t="s">
        <v>31</v>
      </c>
      <c r="I12" s="20">
        <v>-100000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90E4-6093-424C-BCC3-F6AE4113384D}">
  <dimension ref="B2:L17"/>
  <sheetViews>
    <sheetView showGridLines="0" zoomScale="80" zoomScaleNormal="80" workbookViewId="0">
      <selection activeCell="D14" sqref="D14"/>
    </sheetView>
  </sheetViews>
  <sheetFormatPr defaultRowHeight="19.95" customHeight="1" x14ac:dyDescent="0.3"/>
  <cols>
    <col min="1" max="1" width="3.33203125" style="1" customWidth="1"/>
    <col min="2" max="2" width="43.6640625" style="1" customWidth="1"/>
    <col min="3" max="3" width="19.5546875" style="1" customWidth="1"/>
    <col min="4" max="4" width="45.6640625" style="1" customWidth="1"/>
    <col min="5" max="16384" width="8.88671875" style="1"/>
  </cols>
  <sheetData>
    <row r="2" spans="2:12" ht="19.95" customHeight="1" thickBot="1" x14ac:dyDescent="0.35">
      <c r="B2" s="24" t="s">
        <v>24</v>
      </c>
      <c r="C2" s="24"/>
    </row>
    <row r="3" spans="2:12" ht="19.95" customHeight="1" thickTop="1" x14ac:dyDescent="0.3"/>
    <row r="4" spans="2:12" ht="19.95" customHeight="1" x14ac:dyDescent="0.3">
      <c r="B4" s="7" t="s">
        <v>0</v>
      </c>
      <c r="C4" s="7" t="s">
        <v>1</v>
      </c>
    </row>
    <row r="5" spans="2:12" ht="19.95" customHeight="1" x14ac:dyDescent="0.3">
      <c r="B5" s="2" t="s">
        <v>25</v>
      </c>
      <c r="C5" s="20">
        <f>'Preparing a Cash Flow Statement'!C5</f>
        <v>250000</v>
      </c>
      <c r="D5" s="37"/>
      <c r="K5"/>
      <c r="L5"/>
    </row>
    <row r="6" spans="2:12" ht="19.95" customHeight="1" x14ac:dyDescent="0.3">
      <c r="B6" s="2" t="s">
        <v>26</v>
      </c>
      <c r="C6" s="20">
        <f>'Preparing a Cash Flow Statement'!C6</f>
        <v>-125000</v>
      </c>
      <c r="D6" s="37"/>
      <c r="K6"/>
      <c r="L6"/>
    </row>
    <row r="7" spans="2:12" ht="19.95" customHeight="1" x14ac:dyDescent="0.3">
      <c r="B7" s="2" t="s">
        <v>27</v>
      </c>
      <c r="C7" s="20">
        <f>'Preparing a Cash Flow Statement'!C7</f>
        <v>-8560</v>
      </c>
      <c r="D7" s="37"/>
      <c r="K7"/>
      <c r="L7"/>
    </row>
    <row r="8" spans="2:12" ht="19.95" customHeight="1" thickBot="1" x14ac:dyDescent="0.35">
      <c r="B8" s="2" t="s">
        <v>28</v>
      </c>
      <c r="C8" s="20">
        <f>'Preparing a Cash Flow Statement'!C9</f>
        <v>9000</v>
      </c>
      <c r="D8" s="37"/>
      <c r="K8"/>
      <c r="L8"/>
    </row>
    <row r="9" spans="2:12" ht="19.95" customHeight="1" thickBot="1" x14ac:dyDescent="0.35">
      <c r="B9" s="17" t="s">
        <v>32</v>
      </c>
      <c r="C9" s="21">
        <f>SUM(C5:C8)</f>
        <v>125440</v>
      </c>
      <c r="D9"/>
      <c r="K9"/>
      <c r="L9"/>
    </row>
    <row r="10" spans="2:12" ht="19.95" customHeight="1" x14ac:dyDescent="0.3">
      <c r="B10" s="2" t="s">
        <v>33</v>
      </c>
      <c r="C10" s="22">
        <f>'Preparing a Cash Flow Statement'!C8</f>
        <v>4120</v>
      </c>
      <c r="D10" s="37"/>
      <c r="K10"/>
      <c r="L10"/>
    </row>
    <row r="11" spans="2:12" ht="19.95" customHeight="1" thickBot="1" x14ac:dyDescent="0.35">
      <c r="B11" s="2" t="s">
        <v>30</v>
      </c>
      <c r="C11" s="20">
        <f>'Preparing a Cash Flow Statement'!C11</f>
        <v>-5670</v>
      </c>
      <c r="D11" s="37"/>
    </row>
    <row r="12" spans="2:12" ht="19.95" customHeight="1" thickBot="1" x14ac:dyDescent="0.35">
      <c r="B12" s="17" t="s">
        <v>34</v>
      </c>
      <c r="C12" s="21">
        <f>SUM(C10:C11)</f>
        <v>-1550</v>
      </c>
    </row>
    <row r="13" spans="2:12" ht="19.95" customHeight="1" x14ac:dyDescent="0.3">
      <c r="B13" s="2" t="s">
        <v>29</v>
      </c>
      <c r="C13" s="22">
        <f>'Preparing a Cash Flow Statement'!C10</f>
        <v>6500</v>
      </c>
      <c r="D13" s="38"/>
    </row>
    <row r="14" spans="2:12" ht="19.95" customHeight="1" thickBot="1" x14ac:dyDescent="0.35">
      <c r="B14" s="2" t="s">
        <v>31</v>
      </c>
      <c r="C14" s="20">
        <f>'Preparing a Cash Flow Statement'!C12</f>
        <v>-100000</v>
      </c>
      <c r="D14" s="38"/>
    </row>
    <row r="15" spans="2:12" ht="19.95" customHeight="1" thickBot="1" x14ac:dyDescent="0.35">
      <c r="B15" s="17" t="s">
        <v>35</v>
      </c>
      <c r="C15" s="21">
        <f>SUM(C13:C14)</f>
        <v>-93500</v>
      </c>
      <c r="J15"/>
      <c r="K15"/>
    </row>
    <row r="16" spans="2:12" ht="19.95" customHeight="1" thickBot="1" x14ac:dyDescent="0.35">
      <c r="B16" s="18" t="s">
        <v>5</v>
      </c>
      <c r="C16" s="23">
        <f>C9+C12+C15</f>
        <v>30390</v>
      </c>
    </row>
    <row r="17" ht="19.95" customHeight="1" thickTop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0B7F-7BF9-4289-811A-6FE7C835D150}">
  <dimension ref="B2:O16"/>
  <sheetViews>
    <sheetView showGridLines="0" tabSelected="1" zoomScale="80" zoomScaleNormal="80" workbookViewId="0">
      <selection activeCell="F5" sqref="F5"/>
    </sheetView>
  </sheetViews>
  <sheetFormatPr defaultRowHeight="19.95" customHeight="1" x14ac:dyDescent="0.3"/>
  <cols>
    <col min="1" max="1" width="3.88671875" style="1" customWidth="1"/>
    <col min="2" max="2" width="16.5546875" style="1" customWidth="1"/>
    <col min="3" max="3" width="12.44140625" style="1" customWidth="1"/>
    <col min="4" max="4" width="16.6640625" style="1" customWidth="1"/>
    <col min="5" max="5" width="15.5546875" style="1" customWidth="1"/>
    <col min="6" max="6" width="16.33203125" style="1" customWidth="1"/>
    <col min="7" max="7" width="11.109375" style="1" customWidth="1"/>
    <col min="8" max="8" width="12.33203125" style="1" customWidth="1"/>
    <col min="9" max="9" width="10.77734375" style="1" customWidth="1"/>
    <col min="10" max="10" width="8.88671875" style="1"/>
    <col min="11" max="11" width="15.5546875" style="1" customWidth="1"/>
    <col min="12" max="12" width="15.6640625" style="1" customWidth="1"/>
    <col min="13" max="13" width="17.88671875" style="1" customWidth="1"/>
    <col min="14" max="14" width="14" style="1" customWidth="1"/>
    <col min="15" max="15" width="19.44140625" style="1" customWidth="1"/>
    <col min="16" max="16384" width="8.88671875" style="1"/>
  </cols>
  <sheetData>
    <row r="2" spans="2:15" ht="19.95" customHeight="1" thickBot="1" x14ac:dyDescent="0.35">
      <c r="B2" s="24" t="s">
        <v>7</v>
      </c>
      <c r="C2" s="24"/>
      <c r="D2" s="24"/>
      <c r="E2" s="24"/>
      <c r="F2" s="24"/>
      <c r="K2" s="24" t="s">
        <v>36</v>
      </c>
      <c r="L2" s="24"/>
      <c r="M2" s="24"/>
      <c r="N2" s="24"/>
      <c r="O2" s="24"/>
    </row>
    <row r="3" spans="2:15" ht="19.95" customHeight="1" thickTop="1" x14ac:dyDescent="0.3">
      <c r="B3" s="6"/>
      <c r="K3" s="6"/>
    </row>
    <row r="4" spans="2:15" ht="19.95" customHeight="1" thickBot="1" x14ac:dyDescent="0.35">
      <c r="B4" s="27"/>
      <c r="C4" s="27"/>
      <c r="D4" s="9" t="s">
        <v>21</v>
      </c>
      <c r="E4" s="10" t="s">
        <v>22</v>
      </c>
      <c r="F4" s="10" t="s">
        <v>23</v>
      </c>
      <c r="K4" s="27"/>
      <c r="L4" s="27"/>
      <c r="M4" s="9" t="s">
        <v>21</v>
      </c>
      <c r="N4" s="10" t="s">
        <v>22</v>
      </c>
      <c r="O4" s="10" t="s">
        <v>23</v>
      </c>
    </row>
    <row r="5" spans="2:15" ht="19.95" customHeight="1" thickBot="1" x14ac:dyDescent="0.35">
      <c r="B5" s="25" t="s">
        <v>8</v>
      </c>
      <c r="C5" s="26"/>
      <c r="D5" s="32">
        <v>50000</v>
      </c>
      <c r="E5" s="33">
        <f>D16</f>
        <v>58407</v>
      </c>
      <c r="F5" s="34">
        <f>E16</f>
        <v>47049</v>
      </c>
      <c r="K5" s="25" t="s">
        <v>8</v>
      </c>
      <c r="L5" s="26"/>
      <c r="M5" s="11">
        <v>50000</v>
      </c>
      <c r="N5" s="12"/>
      <c r="O5" s="13"/>
    </row>
    <row r="6" spans="2:15" ht="19.95" customHeight="1" x14ac:dyDescent="0.3">
      <c r="B6" s="28" t="s">
        <v>9</v>
      </c>
      <c r="C6" s="16" t="s">
        <v>11</v>
      </c>
      <c r="D6" s="22">
        <v>23560</v>
      </c>
      <c r="E6" s="22">
        <v>50000</v>
      </c>
      <c r="F6" s="22">
        <v>23500</v>
      </c>
      <c r="K6" s="28" t="s">
        <v>9</v>
      </c>
      <c r="L6" s="16" t="s">
        <v>11</v>
      </c>
      <c r="M6" s="8">
        <v>23560</v>
      </c>
      <c r="N6" s="8">
        <v>50000</v>
      </c>
      <c r="O6" s="8">
        <v>23500</v>
      </c>
    </row>
    <row r="7" spans="2:15" ht="19.95" customHeight="1" x14ac:dyDescent="0.3">
      <c r="B7" s="30"/>
      <c r="C7" s="16" t="s">
        <v>12</v>
      </c>
      <c r="D7" s="20">
        <v>12000</v>
      </c>
      <c r="E7" s="20">
        <v>0</v>
      </c>
      <c r="F7" s="20">
        <v>16000</v>
      </c>
      <c r="K7" s="30"/>
      <c r="L7" s="16" t="s">
        <v>12</v>
      </c>
      <c r="M7" s="3">
        <v>12000</v>
      </c>
      <c r="N7" s="3">
        <v>0</v>
      </c>
      <c r="O7" s="3">
        <v>16000</v>
      </c>
    </row>
    <row r="8" spans="2:15" ht="19.95" customHeight="1" x14ac:dyDescent="0.3">
      <c r="B8" s="31" t="s">
        <v>10</v>
      </c>
      <c r="C8" s="31"/>
      <c r="D8" s="35">
        <f>SUM(D6:D7)</f>
        <v>35560</v>
      </c>
      <c r="E8" s="35">
        <f t="shared" ref="E8:F8" si="0">SUM(E6:E7)</f>
        <v>50000</v>
      </c>
      <c r="F8" s="35">
        <f t="shared" si="0"/>
        <v>39500</v>
      </c>
      <c r="K8" s="31" t="s">
        <v>10</v>
      </c>
      <c r="L8" s="31"/>
      <c r="M8" s="14"/>
      <c r="N8" s="14"/>
      <c r="O8" s="14"/>
    </row>
    <row r="9" spans="2:15" ht="19.95" customHeight="1" x14ac:dyDescent="0.3">
      <c r="B9" s="28" t="s">
        <v>13</v>
      </c>
      <c r="C9" s="16" t="s">
        <v>14</v>
      </c>
      <c r="D9" s="20">
        <v>5673</v>
      </c>
      <c r="E9" s="20">
        <v>4586</v>
      </c>
      <c r="F9" s="20">
        <v>2000</v>
      </c>
      <c r="K9" s="28" t="s">
        <v>13</v>
      </c>
      <c r="L9" s="16" t="s">
        <v>14</v>
      </c>
      <c r="M9" s="3">
        <v>5673</v>
      </c>
      <c r="N9" s="3">
        <v>4586</v>
      </c>
      <c r="O9" s="3">
        <v>2000</v>
      </c>
    </row>
    <row r="10" spans="2:15" ht="19.95" customHeight="1" x14ac:dyDescent="0.3">
      <c r="B10" s="29"/>
      <c r="C10" s="16" t="s">
        <v>15</v>
      </c>
      <c r="D10" s="20">
        <v>13000</v>
      </c>
      <c r="E10" s="20">
        <v>45452</v>
      </c>
      <c r="F10" s="20">
        <v>12000</v>
      </c>
      <c r="K10" s="29"/>
      <c r="L10" s="16" t="s">
        <v>15</v>
      </c>
      <c r="M10" s="3">
        <v>13000</v>
      </c>
      <c r="N10" s="3">
        <v>45452</v>
      </c>
      <c r="O10" s="3">
        <v>12000</v>
      </c>
    </row>
    <row r="11" spans="2:15" ht="19.95" customHeight="1" x14ac:dyDescent="0.3">
      <c r="B11" s="29"/>
      <c r="C11" s="16" t="s">
        <v>16</v>
      </c>
      <c r="D11" s="20">
        <v>3480</v>
      </c>
      <c r="E11" s="20">
        <v>3455</v>
      </c>
      <c r="F11" s="20">
        <v>4500</v>
      </c>
      <c r="K11" s="29"/>
      <c r="L11" s="16" t="s">
        <v>16</v>
      </c>
      <c r="M11" s="3">
        <v>3480</v>
      </c>
      <c r="N11" s="3">
        <v>3455</v>
      </c>
      <c r="O11" s="3">
        <v>4500</v>
      </c>
    </row>
    <row r="12" spans="2:15" ht="19.95" customHeight="1" x14ac:dyDescent="0.3">
      <c r="B12" s="29"/>
      <c r="C12" s="16" t="s">
        <v>18</v>
      </c>
      <c r="D12" s="20">
        <v>5000</v>
      </c>
      <c r="E12" s="20">
        <v>5565</v>
      </c>
      <c r="F12" s="20">
        <v>0</v>
      </c>
      <c r="K12" s="29"/>
      <c r="L12" s="16" t="s">
        <v>18</v>
      </c>
      <c r="M12" s="3">
        <v>5000</v>
      </c>
      <c r="N12" s="3">
        <v>5565</v>
      </c>
      <c r="O12" s="3">
        <v>0</v>
      </c>
    </row>
    <row r="13" spans="2:15" ht="19.95" customHeight="1" x14ac:dyDescent="0.3">
      <c r="B13" s="30"/>
      <c r="C13" s="16" t="s">
        <v>17</v>
      </c>
      <c r="D13" s="20">
        <v>0</v>
      </c>
      <c r="E13" s="20">
        <v>2300</v>
      </c>
      <c r="F13" s="20">
        <v>0</v>
      </c>
      <c r="K13" s="30"/>
      <c r="L13" s="16" t="s">
        <v>17</v>
      </c>
      <c r="M13" s="3">
        <v>0</v>
      </c>
      <c r="N13" s="3">
        <v>2300</v>
      </c>
      <c r="O13" s="3">
        <v>0</v>
      </c>
    </row>
    <row r="14" spans="2:15" ht="19.95" customHeight="1" thickBot="1" x14ac:dyDescent="0.35">
      <c r="B14" s="31" t="s">
        <v>19</v>
      </c>
      <c r="C14" s="31"/>
      <c r="D14" s="36">
        <f>SUM(D9:D13)</f>
        <v>27153</v>
      </c>
      <c r="E14" s="36">
        <f t="shared" ref="E14:F14" si="1">SUM(E9:E13)</f>
        <v>61358</v>
      </c>
      <c r="F14" s="36">
        <f t="shared" si="1"/>
        <v>18500</v>
      </c>
      <c r="K14" s="31" t="s">
        <v>19</v>
      </c>
      <c r="L14" s="31"/>
      <c r="M14" s="15"/>
      <c r="N14" s="15"/>
      <c r="O14" s="15"/>
    </row>
    <row r="15" spans="2:15" ht="19.95" customHeight="1" thickBot="1" x14ac:dyDescent="0.35">
      <c r="B15" s="25" t="s">
        <v>5</v>
      </c>
      <c r="C15" s="26"/>
      <c r="D15" s="32">
        <f>D8-D14</f>
        <v>8407</v>
      </c>
      <c r="E15" s="32">
        <f t="shared" ref="E15:F15" si="2">E8-E14</f>
        <v>-11358</v>
      </c>
      <c r="F15" s="32">
        <f t="shared" si="2"/>
        <v>21000</v>
      </c>
      <c r="K15" s="25" t="s">
        <v>5</v>
      </c>
      <c r="L15" s="26"/>
      <c r="M15" s="11"/>
      <c r="N15" s="12"/>
      <c r="O15" s="13"/>
    </row>
    <row r="16" spans="2:15" ht="19.95" customHeight="1" thickBot="1" x14ac:dyDescent="0.35">
      <c r="B16" s="25" t="s">
        <v>20</v>
      </c>
      <c r="C16" s="26"/>
      <c r="D16" s="32">
        <f>D5+D15</f>
        <v>58407</v>
      </c>
      <c r="E16" s="32">
        <f t="shared" ref="E16:F16" si="3">E5+E15</f>
        <v>47049</v>
      </c>
      <c r="F16" s="32">
        <f t="shared" si="3"/>
        <v>68049</v>
      </c>
      <c r="K16" s="25" t="s">
        <v>20</v>
      </c>
      <c r="L16" s="26"/>
      <c r="M16" s="11"/>
      <c r="N16" s="12"/>
      <c r="O16" s="13"/>
    </row>
  </sheetData>
  <mergeCells count="18">
    <mergeCell ref="B5:C5"/>
    <mergeCell ref="B15:C15"/>
    <mergeCell ref="B16:C16"/>
    <mergeCell ref="B4:C4"/>
    <mergeCell ref="B9:B13"/>
    <mergeCell ref="B6:B7"/>
    <mergeCell ref="K2:O2"/>
    <mergeCell ref="K4:L4"/>
    <mergeCell ref="K5:L5"/>
    <mergeCell ref="K6:K7"/>
    <mergeCell ref="K8:L8"/>
    <mergeCell ref="K9:K13"/>
    <mergeCell ref="K14:L14"/>
    <mergeCell ref="K15:L15"/>
    <mergeCell ref="K16:L16"/>
    <mergeCell ref="B2:F2"/>
    <mergeCell ref="B8:C8"/>
    <mergeCell ref="B14:C14"/>
  </mergeCells>
  <pageMargins left="0.7" right="0.7" top="0.75" bottom="0.75" header="0.3" footer="0.3"/>
  <pageSetup orientation="portrait" r:id="rId1"/>
  <ignoredErrors>
    <ignoredError sqref="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Operating, Investing, Financing</vt:lpstr>
      <vt:lpstr>Preparing a Cash Flow Statement</vt:lpstr>
      <vt:lpstr>Calculating Net Cash Flow</vt:lpstr>
      <vt:lpstr>Using Total Inflow and Outflow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2022-08-01T04:13:27Z</dcterms:created>
  <dcterms:modified xsi:type="dcterms:W3CDTF">2022-08-01T06:34:15Z</dcterms:modified>
</cp:coreProperties>
</file>