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shrak\Downloads\56. Article - 56 - 30-8-22\"/>
    </mc:Choice>
  </mc:AlternateContent>
  <xr:revisionPtr revIDLastSave="0" documentId="13_ncr:1_{D3E6330E-8764-4D44-A128-F7018898B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rWeFYB+s42lEkOVXsVJXvTvumgA==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1" i="1"/>
  <c r="H11" i="1" s="1"/>
  <c r="H7" i="1"/>
  <c r="H15" i="1" l="1"/>
  <c r="I15" i="1" s="1"/>
  <c r="H14" i="1"/>
  <c r="I14" i="1" s="1"/>
  <c r="I11" i="1"/>
  <c r="H13" i="1"/>
  <c r="I13" i="1" s="1"/>
  <c r="H12" i="1"/>
  <c r="H16" i="1" l="1"/>
  <c r="H17" i="1" s="1"/>
  <c r="I12" i="1"/>
  <c r="I16" i="1" s="1"/>
</calcChain>
</file>

<file path=xl/sharedStrings.xml><?xml version="1.0" encoding="utf-8"?>
<sst xmlns="http://schemas.openxmlformats.org/spreadsheetml/2006/main" count="30" uniqueCount="30">
  <si>
    <t>Weekly Timesheet</t>
  </si>
  <si>
    <t>Stella Industries</t>
  </si>
  <si>
    <t>Address</t>
  </si>
  <si>
    <t>1025 US Highway 19</t>
  </si>
  <si>
    <t>Employee Name</t>
  </si>
  <si>
    <t>Project Manager</t>
  </si>
  <si>
    <t>Jerry Thompson</t>
  </si>
  <si>
    <t>Today's Date</t>
  </si>
  <si>
    <t>Telephone</t>
  </si>
  <si>
    <t>910-987-0055</t>
  </si>
  <si>
    <t>Hourly Rate</t>
  </si>
  <si>
    <t>Day</t>
  </si>
  <si>
    <t>Starting Time</t>
  </si>
  <si>
    <t>Ending Time</t>
  </si>
  <si>
    <t>Regular Time</t>
  </si>
  <si>
    <t>Overtime</t>
  </si>
  <si>
    <t>Monday</t>
  </si>
  <si>
    <t>Tuesday</t>
  </si>
  <si>
    <t>Wednesday</t>
  </si>
  <si>
    <t>Thursday</t>
  </si>
  <si>
    <t>Friday</t>
  </si>
  <si>
    <t>City, State</t>
  </si>
  <si>
    <t>Overtime Rate</t>
  </si>
  <si>
    <t>Total Payment</t>
  </si>
  <si>
    <t>Total Work Hour</t>
  </si>
  <si>
    <t>Weekly Hours</t>
  </si>
  <si>
    <t>Jacksonville, Florida</t>
  </si>
  <si>
    <t>Scot Jeferson</t>
  </si>
  <si>
    <t>Lunch Start</t>
  </si>
  <si>
    <t>Lunch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</si>
</sst>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0" borderId="2" xfId="2" applyFont="1" applyBorder="1" applyAlignment="1" applyProtection="1">
      <alignment horizontal="center" vertical="center"/>
      <protection locked="0"/>
    </xf>
    <xf numFmtId="14" fontId="7" fillId="0" borderId="2" xfId="2" applyNumberFormat="1" applyFont="1" applyBorder="1" applyAlignment="1" applyProtection="1">
      <alignment horizontal="center" vertical="center"/>
      <protection locked="0"/>
    </xf>
    <xf numFmtId="164" fontId="7" fillId="0" borderId="2" xfId="2" applyNumberFormat="1" applyFont="1" applyBorder="1" applyAlignment="1" applyProtection="1">
      <alignment horizontal="center" vertical="center"/>
      <protection locked="0"/>
    </xf>
    <xf numFmtId="0" fontId="2" fillId="2" borderId="1" xfId="1" applyFill="1" applyAlignment="1">
      <alignment horizontal="center" vertical="center"/>
    </xf>
    <xf numFmtId="0" fontId="4" fillId="0" borderId="3" xfId="2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4" borderId="8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 applyProtection="1">
      <alignment horizontal="center" vertical="center"/>
      <protection locked="0"/>
    </xf>
    <xf numFmtId="0" fontId="5" fillId="4" borderId="7" xfId="2" applyFont="1" applyFill="1" applyBorder="1" applyAlignment="1" applyProtection="1">
      <alignment horizontal="center" vertical="center"/>
      <protection locked="0"/>
    </xf>
  </cellXfs>
  <cellStyles count="3">
    <cellStyle name="Heading 2" xfId="1" builtinId="17"/>
    <cellStyle name="Normal" xfId="0" builtinId="0"/>
    <cellStyle name="Normal 5" xfId="2" xr:uid="{04708300-3041-44A1-B491-96D8127FF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showGridLines="0" tabSelected="1" zoomScale="110" zoomScaleNormal="110" workbookViewId="0">
      <selection activeCell="B5" sqref="B5:C5"/>
    </sheetView>
  </sheetViews>
  <sheetFormatPr defaultColWidth="14.42578125" defaultRowHeight="20.100000000000001" customHeight="1" x14ac:dyDescent="0.25"/>
  <cols>
    <col min="1" max="1" width="2.5703125" customWidth="1"/>
    <col min="2" max="2" width="12.42578125" customWidth="1"/>
    <col min="3" max="3" width="14.7109375" customWidth="1"/>
    <col min="4" max="4" width="13.42578125" customWidth="1"/>
    <col min="5" max="6" width="13.140625" customWidth="1"/>
    <col min="7" max="7" width="17.85546875" customWidth="1"/>
    <col min="8" max="8" width="14" customWidth="1"/>
    <col min="9" max="9" width="11.42578125" bestFit="1" customWidth="1"/>
    <col min="10" max="10" width="2.5703125" customWidth="1"/>
    <col min="11" max="27" width="8.710937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thickBot="1" x14ac:dyDescent="0.3">
      <c r="A2" s="1"/>
      <c r="B2" s="21" t="s">
        <v>0</v>
      </c>
      <c r="C2" s="21"/>
      <c r="D2" s="21"/>
      <c r="E2" s="21"/>
      <c r="F2" s="21"/>
      <c r="G2" s="21"/>
      <c r="H2" s="21"/>
      <c r="I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thickTop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100000000000001" customHeight="1" x14ac:dyDescent="0.25">
      <c r="A4" s="1"/>
      <c r="B4" s="22" t="s">
        <v>1</v>
      </c>
      <c r="C4" s="22"/>
      <c r="D4" s="22"/>
      <c r="E4" s="22"/>
      <c r="F4" s="22"/>
      <c r="G4" s="22"/>
      <c r="H4" s="22"/>
      <c r="I4" s="22"/>
      <c r="J4" s="1"/>
      <c r="K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x14ac:dyDescent="0.25">
      <c r="A5" s="1"/>
      <c r="B5" s="28" t="s">
        <v>2</v>
      </c>
      <c r="C5" s="29"/>
      <c r="D5" s="23" t="s">
        <v>3</v>
      </c>
      <c r="E5" s="23"/>
      <c r="F5" s="24" t="s">
        <v>4</v>
      </c>
      <c r="G5" s="25"/>
      <c r="H5" s="18" t="s">
        <v>27</v>
      </c>
      <c r="I5" s="18"/>
      <c r="J5" s="1"/>
      <c r="K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0.100000000000001" customHeight="1" x14ac:dyDescent="0.25">
      <c r="A6" s="1"/>
      <c r="B6" s="28" t="s">
        <v>21</v>
      </c>
      <c r="C6" s="29"/>
      <c r="D6" s="23" t="s">
        <v>26</v>
      </c>
      <c r="E6" s="23"/>
      <c r="F6" s="24" t="s">
        <v>5</v>
      </c>
      <c r="G6" s="25"/>
      <c r="H6" s="18" t="s">
        <v>6</v>
      </c>
      <c r="I6" s="18"/>
      <c r="J6" s="1"/>
      <c r="K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0.100000000000001" customHeight="1" x14ac:dyDescent="0.25">
      <c r="A7" s="1"/>
      <c r="B7" s="28" t="s">
        <v>8</v>
      </c>
      <c r="C7" s="29"/>
      <c r="D7" s="23" t="s">
        <v>9</v>
      </c>
      <c r="E7" s="23"/>
      <c r="F7" s="24" t="s">
        <v>7</v>
      </c>
      <c r="G7" s="25"/>
      <c r="H7" s="19">
        <f ca="1">TODAY()</f>
        <v>44803</v>
      </c>
      <c r="I7" s="18"/>
      <c r="J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0.100000000000001" customHeight="1" x14ac:dyDescent="0.25">
      <c r="A8" s="1"/>
      <c r="B8" s="28" t="s">
        <v>10</v>
      </c>
      <c r="C8" s="29"/>
      <c r="D8" s="20">
        <v>25</v>
      </c>
      <c r="E8" s="20"/>
      <c r="F8" s="26" t="s">
        <v>22</v>
      </c>
      <c r="G8" s="27"/>
      <c r="H8" s="20">
        <v>40</v>
      </c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0.100000000000001" customHeight="1" x14ac:dyDescent="0.25">
      <c r="A10" s="1"/>
      <c r="B10" s="14" t="s">
        <v>11</v>
      </c>
      <c r="C10" s="7" t="s">
        <v>12</v>
      </c>
      <c r="D10" s="7" t="s">
        <v>13</v>
      </c>
      <c r="E10" s="7" t="s">
        <v>28</v>
      </c>
      <c r="F10" s="15" t="s">
        <v>29</v>
      </c>
      <c r="G10" s="15" t="s">
        <v>24</v>
      </c>
      <c r="H10" s="11" t="s">
        <v>14</v>
      </c>
      <c r="I10" s="7" t="s">
        <v>15</v>
      </c>
      <c r="J10" s="1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0.100000000000001" customHeight="1" x14ac:dyDescent="0.25">
      <c r="A11" s="1"/>
      <c r="B11" s="4" t="s">
        <v>16</v>
      </c>
      <c r="C11" s="5">
        <v>0.4375</v>
      </c>
      <c r="D11" s="5">
        <v>0.83333333333333337</v>
      </c>
      <c r="E11" s="5">
        <v>0.5</v>
      </c>
      <c r="F11" s="5">
        <v>0.54166666666666663</v>
      </c>
      <c r="G11" s="6">
        <f>((D11-C11)-(F11-E11))*24</f>
        <v>8.5000000000000018</v>
      </c>
      <c r="H11" s="10">
        <f>IF(G11&gt;=8,8,G11)</f>
        <v>8</v>
      </c>
      <c r="I11" s="10">
        <f>IF(G11&lt;=8,0,G11-H11)</f>
        <v>0.50000000000000178</v>
      </c>
      <c r="J11" s="1"/>
      <c r="L11" s="1"/>
      <c r="M11" s="1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0.100000000000001" customHeight="1" x14ac:dyDescent="0.25">
      <c r="A12" s="1"/>
      <c r="B12" s="4" t="s">
        <v>17</v>
      </c>
      <c r="C12" s="5">
        <v>0.39583333333333331</v>
      </c>
      <c r="D12" s="5">
        <v>0.77083333333333337</v>
      </c>
      <c r="E12" s="5">
        <v>0.5</v>
      </c>
      <c r="F12" s="5">
        <v>0.54166666666666663</v>
      </c>
      <c r="G12" s="6">
        <f t="shared" ref="G12:G15" si="0">((D12-C12)-(F12-E12))*24</f>
        <v>8.0000000000000018</v>
      </c>
      <c r="H12" s="10">
        <f t="shared" ref="H12:H15" si="1">IF(G12&gt;=8,8,G12)</f>
        <v>8</v>
      </c>
      <c r="I12" s="10">
        <f t="shared" ref="I12:I15" si="2">IF(G12&lt;=8,0,G12-H12)</f>
        <v>0</v>
      </c>
      <c r="J12" s="1"/>
      <c r="K12" s="1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0.100000000000001" customHeight="1" x14ac:dyDescent="0.25">
      <c r="A13" s="1"/>
      <c r="B13" s="4" t="s">
        <v>18</v>
      </c>
      <c r="C13" s="5">
        <v>0.3125</v>
      </c>
      <c r="D13" s="5">
        <v>0.75</v>
      </c>
      <c r="E13" s="5">
        <v>0.52083333333333337</v>
      </c>
      <c r="F13" s="5">
        <v>0.5625</v>
      </c>
      <c r="G13" s="6">
        <f t="shared" si="0"/>
        <v>9.5</v>
      </c>
      <c r="H13" s="10">
        <f t="shared" si="1"/>
        <v>8</v>
      </c>
      <c r="I13" s="10">
        <f t="shared" si="2"/>
        <v>1.5</v>
      </c>
      <c r="J13" s="1"/>
      <c r="K13" s="1"/>
      <c r="L13" s="1"/>
      <c r="M13" s="1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0.100000000000001" customHeight="1" x14ac:dyDescent="0.25">
      <c r="A14" s="1"/>
      <c r="B14" s="4" t="s">
        <v>19</v>
      </c>
      <c r="C14" s="5">
        <v>0.375</v>
      </c>
      <c r="D14" s="5">
        <v>0.79166666666666663</v>
      </c>
      <c r="E14" s="5">
        <v>0.5</v>
      </c>
      <c r="F14" s="5">
        <v>0.54166666666666663</v>
      </c>
      <c r="G14" s="6">
        <f t="shared" si="0"/>
        <v>9</v>
      </c>
      <c r="H14" s="10">
        <f t="shared" si="1"/>
        <v>8</v>
      </c>
      <c r="I14" s="10">
        <f t="shared" si="2"/>
        <v>1</v>
      </c>
      <c r="J14" s="1"/>
      <c r="K14" s="1"/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25">
      <c r="A15" s="1"/>
      <c r="B15" s="4" t="s">
        <v>20</v>
      </c>
      <c r="C15" s="5">
        <v>0.35416666666666669</v>
      </c>
      <c r="D15" s="5">
        <v>0.72916666666666663</v>
      </c>
      <c r="E15" s="5">
        <v>0.52083333333333337</v>
      </c>
      <c r="F15" s="5">
        <v>0.5625</v>
      </c>
      <c r="G15" s="6">
        <f t="shared" si="0"/>
        <v>8</v>
      </c>
      <c r="H15" s="10">
        <f t="shared" si="1"/>
        <v>8</v>
      </c>
      <c r="I15" s="10">
        <f t="shared" si="2"/>
        <v>0</v>
      </c>
      <c r="J15" s="1"/>
      <c r="K15" s="1"/>
      <c r="L15" s="1"/>
      <c r="M15" s="1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25">
      <c r="A16" s="1"/>
      <c r="B16" s="3"/>
      <c r="C16" s="3"/>
      <c r="D16" s="3"/>
      <c r="E16" s="3"/>
      <c r="F16" s="3"/>
      <c r="G16" s="13" t="s">
        <v>25</v>
      </c>
      <c r="H16" s="16">
        <f>SUM(H11:H15)</f>
        <v>40</v>
      </c>
      <c r="I16" s="16">
        <f>SUM(I11:I15)</f>
        <v>3.0000000000000018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7" ht="20.100000000000001" customHeight="1" x14ac:dyDescent="0.25">
      <c r="A17" s="1"/>
      <c r="B17" s="3"/>
      <c r="C17" s="3"/>
      <c r="D17" s="3"/>
      <c r="E17" s="3"/>
      <c r="F17" s="3"/>
      <c r="G17" s="12" t="s">
        <v>23</v>
      </c>
      <c r="H17" s="17">
        <f>H16*D8+I16*H8</f>
        <v>1120</v>
      </c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7" ht="20.100000000000001" customHeight="1" x14ac:dyDescent="0.25">
      <c r="A18" s="1"/>
      <c r="B18" s="3"/>
      <c r="C18" s="3"/>
      <c r="D18" s="3"/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7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0.100000000000001" customHeight="1" x14ac:dyDescent="0.25">
      <c r="A1000" s="1"/>
      <c r="B1000" s="1"/>
      <c r="C1000" s="1"/>
      <c r="D1000" s="1"/>
      <c r="E1000" s="1"/>
      <c r="F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9">
    <mergeCell ref="F8:G8"/>
    <mergeCell ref="D8:E8"/>
    <mergeCell ref="B5:C5"/>
    <mergeCell ref="B6:C6"/>
    <mergeCell ref="B7:C7"/>
    <mergeCell ref="B8:C8"/>
    <mergeCell ref="B2:I2"/>
    <mergeCell ref="B4:I4"/>
    <mergeCell ref="D5:E5"/>
    <mergeCell ref="D6:E6"/>
    <mergeCell ref="D7:E7"/>
    <mergeCell ref="F5:G5"/>
    <mergeCell ref="F6:G6"/>
    <mergeCell ref="F7:G7"/>
    <mergeCell ref="H17:I17"/>
    <mergeCell ref="H5:I5"/>
    <mergeCell ref="H6:I6"/>
    <mergeCell ref="H7:I7"/>
    <mergeCell ref="H8:I8"/>
  </mergeCells>
  <phoneticPr fontId="10" type="noConversion"/>
  <pageMargins left="0.7" right="0.7" top="0.75" bottom="0.75" header="0" footer="0"/>
  <pageSetup orientation="portrait" r:id="rId1"/>
  <ignoredErrors>
    <ignoredError sqref="H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2022-08-30T10:18:48Z</dcterms:modified>
</cp:coreProperties>
</file>