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Eshrak\Desktop\46. Article - 46 - 10-8-22\"/>
    </mc:Choice>
  </mc:AlternateContent>
  <xr:revisionPtr revIDLastSave="0" documentId="13_ncr:1_{D86B358F-1167-4D2D-B191-9200ECD112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 1" sheetId="5" r:id="rId1"/>
    <sheet name="PV Function" sheetId="1" r:id="rId2"/>
    <sheet name="IF Function" sheetId="4" r:id="rId3"/>
    <sheet name="COUNTIF &amp; VLOOKUP Functions" sheetId="2" r:id="rId4"/>
    <sheet name="Dataset 2" sheetId="6" r:id="rId5"/>
    <sheet name="Uneven Cash Flow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irWeFYB+s42lEkOVXsVJXvTvumgA=="/>
    </ext>
  </extLst>
</workbook>
</file>

<file path=xl/calcChain.xml><?xml version="1.0" encoding="utf-8"?>
<calcChain xmlns="http://schemas.openxmlformats.org/spreadsheetml/2006/main">
  <c r="D18" i="4" l="1"/>
  <c r="D15" i="7"/>
  <c r="D14" i="7"/>
  <c r="D13" i="7"/>
  <c r="D12" i="7"/>
  <c r="D11" i="7"/>
  <c r="D10" i="7"/>
  <c r="D9" i="7"/>
  <c r="D8" i="7"/>
  <c r="D7" i="7"/>
  <c r="D6" i="7"/>
  <c r="D5" i="7"/>
  <c r="E5" i="7" s="1"/>
  <c r="E6" i="7" s="1"/>
  <c r="D15" i="4"/>
  <c r="D14" i="4"/>
  <c r="D13" i="4"/>
  <c r="D12" i="4"/>
  <c r="D11" i="4"/>
  <c r="D10" i="4"/>
  <c r="D9" i="4"/>
  <c r="D8" i="4"/>
  <c r="D7" i="4"/>
  <c r="D6" i="4"/>
  <c r="D5" i="4"/>
  <c r="E5" i="4" s="1"/>
  <c r="E6" i="4" s="1"/>
  <c r="E7" i="4" s="1"/>
  <c r="E8" i="4" s="1"/>
  <c r="E9" i="4" s="1"/>
  <c r="E10" i="4" s="1"/>
  <c r="E11" i="4" s="1"/>
  <c r="E12" i="4" s="1"/>
  <c r="E13" i="4" s="1"/>
  <c r="D15" i="2"/>
  <c r="D14" i="2"/>
  <c r="D13" i="2"/>
  <c r="D12" i="2"/>
  <c r="D11" i="2"/>
  <c r="D10" i="2"/>
  <c r="D9" i="2"/>
  <c r="D8" i="2"/>
  <c r="D7" i="2"/>
  <c r="D6" i="2"/>
  <c r="D5" i="2"/>
  <c r="E5" i="2" s="1"/>
  <c r="E5" i="1"/>
  <c r="D7" i="1"/>
  <c r="D8" i="1"/>
  <c r="D9" i="1"/>
  <c r="D10" i="1"/>
  <c r="D11" i="1"/>
  <c r="D12" i="1"/>
  <c r="D13" i="1"/>
  <c r="D14" i="1"/>
  <c r="D15" i="1"/>
  <c r="D6" i="1"/>
  <c r="E6" i="1" s="1"/>
  <c r="D5" i="1"/>
  <c r="I5" i="7" l="1"/>
  <c r="E7" i="7"/>
  <c r="E8" i="7" s="1"/>
  <c r="E9" i="7" s="1"/>
  <c r="E10" i="7" s="1"/>
  <c r="E11" i="7" s="1"/>
  <c r="E12" i="7" s="1"/>
  <c r="E13" i="7" s="1"/>
  <c r="E14" i="7" s="1"/>
  <c r="E15" i="7" s="1"/>
  <c r="E14" i="4"/>
  <c r="E15" i="4" s="1"/>
  <c r="E6" i="2"/>
  <c r="E7" i="1"/>
  <c r="E8" i="1" s="1"/>
  <c r="E9" i="1" s="1"/>
  <c r="E10" i="1" s="1"/>
  <c r="E11" i="1" s="1"/>
  <c r="E12" i="1" s="1"/>
  <c r="E13" i="1" s="1"/>
  <c r="I5" i="2" l="1"/>
  <c r="I6" i="7"/>
  <c r="I7" i="7"/>
  <c r="E7" i="2"/>
  <c r="E8" i="2" s="1"/>
  <c r="E9" i="2" s="1"/>
  <c r="E10" i="2" s="1"/>
  <c r="E11" i="2" s="1"/>
  <c r="E12" i="2" s="1"/>
  <c r="E13" i="2" s="1"/>
  <c r="E14" i="2" s="1"/>
  <c r="E15" i="2" s="1"/>
  <c r="E14" i="1"/>
  <c r="E15" i="1" s="1"/>
  <c r="D18" i="1"/>
  <c r="I7" i="2" l="1"/>
  <c r="I6" i="2"/>
  <c r="I8" i="2" s="1"/>
  <c r="I9" i="2" s="1"/>
  <c r="I8" i="7"/>
  <c r="I9" i="7" s="1"/>
</calcChain>
</file>

<file path=xl/sharedStrings.xml><?xml version="1.0" encoding="utf-8"?>
<sst xmlns="http://schemas.openxmlformats.org/spreadsheetml/2006/main" count="80" uniqueCount="17">
  <si>
    <t>Year</t>
  </si>
  <si>
    <t>Cash Flow</t>
  </si>
  <si>
    <t>Present Value of Cash Flow</t>
  </si>
  <si>
    <t>Discount Rate</t>
  </si>
  <si>
    <t>Last Negative Cash Flow</t>
  </si>
  <si>
    <t>Payback Period (Years)</t>
  </si>
  <si>
    <t>Negative Cash Flow (Years)</t>
  </si>
  <si>
    <t>Cash Flow in the Next Year</t>
  </si>
  <si>
    <t>Fraction Period (Years)</t>
  </si>
  <si>
    <t>Using PV Function</t>
  </si>
  <si>
    <t>Using IF Function</t>
  </si>
  <si>
    <t>Using COUNTIF and VLOOKUP Functions</t>
  </si>
  <si>
    <t>Using COUNTIF and VLOOKUP Functions for Uneven Cash Flow</t>
  </si>
  <si>
    <t>Yearly Cash Flow of Project Alpha</t>
  </si>
  <si>
    <t>Yearly Cash Flow of Project Beta</t>
  </si>
  <si>
    <t>Do Yourself</t>
  </si>
  <si>
    <t>Cumulative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</si>
</sst>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24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5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5" fontId="4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5" fontId="5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08292-FDE7-4F3D-88E7-10CD78EE8D8B}">
  <dimension ref="A1:Z1000"/>
  <sheetViews>
    <sheetView showGridLines="0" tabSelected="1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18" customWidth="1"/>
    <col min="2" max="2" width="17" style="18" customWidth="1"/>
    <col min="3" max="3" width="22.42578125" style="18" customWidth="1"/>
    <col min="4" max="4" width="3.7109375" style="12" customWidth="1"/>
    <col min="5" max="5" width="18.7109375" style="12" customWidth="1"/>
    <col min="6" max="6" width="3.7109375" style="18" customWidth="1"/>
    <col min="7" max="26" width="8.7109375" style="18" customWidth="1"/>
    <col min="27" max="16384" width="14.42578125" style="18"/>
  </cols>
  <sheetData>
    <row r="1" spans="1:26" ht="20.100000000000001" customHeight="1" x14ac:dyDescent="0.25">
      <c r="A1" s="1"/>
      <c r="B1" s="1"/>
      <c r="C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9" t="s">
        <v>13</v>
      </c>
      <c r="C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4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>
        <v>0</v>
      </c>
      <c r="C5" s="10">
        <v>-50000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>
        <v>1</v>
      </c>
      <c r="C6" s="10">
        <v>9000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>
        <v>2</v>
      </c>
      <c r="C7" s="10">
        <v>9000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>
        <v>3</v>
      </c>
      <c r="C8" s="10">
        <v>9000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>
        <v>4</v>
      </c>
      <c r="C9" s="10">
        <v>9000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>
        <v>5</v>
      </c>
      <c r="C10" s="10">
        <v>9000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>
        <v>6</v>
      </c>
      <c r="C11" s="10">
        <v>9000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>
        <v>7</v>
      </c>
      <c r="C12" s="10">
        <v>9000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>
        <v>8</v>
      </c>
      <c r="C13" s="10">
        <v>9000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>
        <v>9</v>
      </c>
      <c r="C14" s="10">
        <v>9000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>
        <v>10</v>
      </c>
      <c r="C15" s="10">
        <v>9000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9" t="s">
        <v>3</v>
      </c>
      <c r="C17" s="7">
        <v>0.1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2"/>
      <c r="C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18" customWidth="1"/>
    <col min="2" max="2" width="11.85546875" style="18" customWidth="1"/>
    <col min="3" max="3" width="16.42578125" style="18" customWidth="1"/>
    <col min="4" max="4" width="19" style="18" customWidth="1"/>
    <col min="5" max="5" width="18.7109375" style="18" customWidth="1"/>
    <col min="6" max="6" width="3.7109375" style="18" customWidth="1"/>
    <col min="7" max="10" width="8.7109375" style="18" customWidth="1"/>
    <col min="11" max="11" width="3.7109375" style="18" customWidth="1"/>
    <col min="12" max="12" width="8.7109375" style="18" customWidth="1"/>
    <col min="13" max="13" width="14.7109375" style="18" customWidth="1"/>
    <col min="14" max="14" width="14.85546875" style="18" bestFit="1" customWidth="1"/>
    <col min="15" max="15" width="15.7109375" style="18" customWidth="1"/>
    <col min="16" max="16" width="3.7109375" style="18" customWidth="1"/>
    <col min="17" max="26" width="8.7109375" style="18" customWidth="1"/>
    <col min="27" max="16384" width="14.42578125" style="18"/>
  </cols>
  <sheetData>
    <row r="1" spans="1:26" ht="20.10000000000000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9" t="s">
        <v>9</v>
      </c>
      <c r="C2" s="19"/>
      <c r="D2" s="19"/>
      <c r="E2" s="19"/>
      <c r="F2" s="1"/>
      <c r="G2" s="1"/>
      <c r="H2" s="1"/>
      <c r="I2" s="1"/>
      <c r="J2" s="1"/>
      <c r="K2" s="1"/>
      <c r="L2" s="19" t="s">
        <v>15</v>
      </c>
      <c r="M2" s="19"/>
      <c r="N2" s="19"/>
      <c r="O2" s="1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 customHeight="1" x14ac:dyDescent="0.25">
      <c r="A4" s="1"/>
      <c r="B4" s="3" t="s">
        <v>0</v>
      </c>
      <c r="C4" s="4" t="s">
        <v>1</v>
      </c>
      <c r="D4" s="5" t="s">
        <v>2</v>
      </c>
      <c r="E4" s="6" t="s">
        <v>16</v>
      </c>
      <c r="F4" s="1"/>
      <c r="G4" s="1"/>
      <c r="H4" s="1"/>
      <c r="I4" s="1"/>
      <c r="J4" s="1"/>
      <c r="K4" s="1"/>
      <c r="L4" s="3" t="s">
        <v>0</v>
      </c>
      <c r="M4" s="4" t="s">
        <v>1</v>
      </c>
      <c r="N4" s="5" t="s">
        <v>2</v>
      </c>
      <c r="O4" s="6" t="s">
        <v>16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>
        <v>0</v>
      </c>
      <c r="C5" s="10">
        <v>-50000</v>
      </c>
      <c r="D5" s="10">
        <f>C5</f>
        <v>-50000</v>
      </c>
      <c r="E5" s="10">
        <f>D5</f>
        <v>-50000</v>
      </c>
      <c r="F5" s="1"/>
      <c r="G5" s="1"/>
      <c r="H5" s="1"/>
      <c r="I5" s="1"/>
      <c r="J5" s="1"/>
      <c r="K5" s="1"/>
      <c r="L5" s="2">
        <v>0</v>
      </c>
      <c r="M5" s="10"/>
      <c r="N5" s="10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>
        <v>1</v>
      </c>
      <c r="C6" s="10">
        <v>9000</v>
      </c>
      <c r="D6" s="10">
        <f t="shared" ref="D6:D15" si="0">-PV($D$17,B6,0,C6,0)</f>
        <v>8181.8181818181811</v>
      </c>
      <c r="E6" s="10">
        <f>E5+D6</f>
        <v>-41818.181818181816</v>
      </c>
      <c r="F6" s="1"/>
      <c r="G6" s="1"/>
      <c r="H6" s="1"/>
      <c r="I6" s="1"/>
      <c r="J6" s="1"/>
      <c r="K6" s="1"/>
      <c r="L6" s="2">
        <v>1</v>
      </c>
      <c r="M6" s="10"/>
      <c r="N6" s="10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>
        <v>2</v>
      </c>
      <c r="C7" s="10">
        <v>9000</v>
      </c>
      <c r="D7" s="10">
        <f t="shared" si="0"/>
        <v>7438.0165289256183</v>
      </c>
      <c r="E7" s="10">
        <f t="shared" ref="E7:E15" si="1">E6+D7</f>
        <v>-34380.165289256198</v>
      </c>
      <c r="F7" s="1"/>
      <c r="G7" s="1"/>
      <c r="H7" s="1"/>
      <c r="I7" s="1"/>
      <c r="J7" s="1"/>
      <c r="K7" s="1"/>
      <c r="L7" s="2">
        <v>2</v>
      </c>
      <c r="M7" s="10"/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>
        <v>3</v>
      </c>
      <c r="C8" s="10">
        <v>9000</v>
      </c>
      <c r="D8" s="10">
        <f t="shared" si="0"/>
        <v>6761.833208114198</v>
      </c>
      <c r="E8" s="10">
        <f t="shared" si="1"/>
        <v>-27618.332081141998</v>
      </c>
      <c r="F8" s="1"/>
      <c r="G8" s="1"/>
      <c r="H8" s="1"/>
      <c r="I8" s="1"/>
      <c r="J8" s="1"/>
      <c r="K8" s="1"/>
      <c r="L8" s="2">
        <v>3</v>
      </c>
      <c r="M8" s="10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>
        <v>4</v>
      </c>
      <c r="C9" s="10">
        <v>9000</v>
      </c>
      <c r="D9" s="10">
        <f t="shared" si="0"/>
        <v>6147.1210982856346</v>
      </c>
      <c r="E9" s="10">
        <f t="shared" si="1"/>
        <v>-21471.210982856363</v>
      </c>
      <c r="F9" s="1"/>
      <c r="G9" s="1"/>
      <c r="H9" s="1"/>
      <c r="I9" s="1"/>
      <c r="J9" s="1"/>
      <c r="K9" s="1"/>
      <c r="L9" s="2">
        <v>4</v>
      </c>
      <c r="M9" s="10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>
        <v>5</v>
      </c>
      <c r="C10" s="10">
        <v>9000</v>
      </c>
      <c r="D10" s="10">
        <f t="shared" si="0"/>
        <v>5588.2919075323944</v>
      </c>
      <c r="E10" s="10">
        <f t="shared" si="1"/>
        <v>-15882.919075323967</v>
      </c>
      <c r="F10" s="1"/>
      <c r="G10" s="1"/>
      <c r="H10" s="1"/>
      <c r="I10" s="1"/>
      <c r="J10" s="1"/>
      <c r="K10" s="1"/>
      <c r="L10" s="2">
        <v>5</v>
      </c>
      <c r="M10" s="10"/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>
        <v>6</v>
      </c>
      <c r="C11" s="10">
        <v>9000</v>
      </c>
      <c r="D11" s="10">
        <f t="shared" si="0"/>
        <v>5080.265370483995</v>
      </c>
      <c r="E11" s="10">
        <f t="shared" si="1"/>
        <v>-10802.653704839973</v>
      </c>
      <c r="F11" s="1"/>
      <c r="G11" s="1"/>
      <c r="H11" s="1"/>
      <c r="I11" s="1"/>
      <c r="J11" s="1"/>
      <c r="K11" s="1"/>
      <c r="L11" s="2">
        <v>6</v>
      </c>
      <c r="M11" s="10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>
        <v>7</v>
      </c>
      <c r="C12" s="10">
        <v>9000</v>
      </c>
      <c r="D12" s="10">
        <f t="shared" si="0"/>
        <v>4618.4230640763581</v>
      </c>
      <c r="E12" s="10">
        <f t="shared" si="1"/>
        <v>-6184.2306407636152</v>
      </c>
      <c r="F12" s="1"/>
      <c r="G12" s="1"/>
      <c r="H12" s="1"/>
      <c r="I12" s="1"/>
      <c r="J12" s="1"/>
      <c r="K12" s="1"/>
      <c r="L12" s="2">
        <v>7</v>
      </c>
      <c r="M12" s="10"/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>
        <v>8</v>
      </c>
      <c r="C13" s="10">
        <v>9000</v>
      </c>
      <c r="D13" s="10">
        <f t="shared" si="0"/>
        <v>4198.5664218875982</v>
      </c>
      <c r="E13" s="10">
        <f t="shared" si="1"/>
        <v>-1985.664218876017</v>
      </c>
      <c r="F13" s="1"/>
      <c r="G13" s="1"/>
      <c r="H13" s="1"/>
      <c r="I13" s="1"/>
      <c r="J13" s="1"/>
      <c r="K13" s="1"/>
      <c r="L13" s="2">
        <v>8</v>
      </c>
      <c r="M13" s="10"/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>
        <v>9</v>
      </c>
      <c r="C14" s="10">
        <v>9000</v>
      </c>
      <c r="D14" s="10">
        <f t="shared" si="0"/>
        <v>3816.8785653523619</v>
      </c>
      <c r="E14" s="10">
        <f t="shared" si="1"/>
        <v>1831.2143464763449</v>
      </c>
      <c r="F14" s="1"/>
      <c r="G14" s="1"/>
      <c r="H14" s="1"/>
      <c r="I14" s="1"/>
      <c r="J14" s="1"/>
      <c r="K14" s="1"/>
      <c r="L14" s="2">
        <v>9</v>
      </c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>
        <v>10</v>
      </c>
      <c r="C15" s="10">
        <v>9000</v>
      </c>
      <c r="D15" s="10">
        <f t="shared" si="0"/>
        <v>3469.8896048657834</v>
      </c>
      <c r="E15" s="10">
        <f t="shared" si="1"/>
        <v>5301.1039513421283</v>
      </c>
      <c r="F15" s="1"/>
      <c r="G15" s="1"/>
      <c r="H15" s="1"/>
      <c r="I15" s="1"/>
      <c r="J15" s="1"/>
      <c r="K15" s="1"/>
      <c r="L15" s="2">
        <v>10</v>
      </c>
      <c r="M15" s="10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20" t="s">
        <v>3</v>
      </c>
      <c r="C17" s="20"/>
      <c r="D17" s="7">
        <v>0.1</v>
      </c>
      <c r="E17" s="1"/>
      <c r="F17" s="1"/>
      <c r="G17" s="1"/>
      <c r="H17" s="1"/>
      <c r="I17" s="1"/>
      <c r="J17" s="1"/>
      <c r="K17" s="1"/>
      <c r="L17" s="20" t="s">
        <v>3</v>
      </c>
      <c r="M17" s="20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20" t="s">
        <v>5</v>
      </c>
      <c r="C18" s="20"/>
      <c r="D18" s="8">
        <f>B13+-E13/D14</f>
        <v>8.5202324844444473</v>
      </c>
      <c r="E18" s="1"/>
      <c r="F18" s="1"/>
      <c r="G18" s="1"/>
      <c r="H18" s="1"/>
      <c r="I18" s="1"/>
      <c r="J18" s="1"/>
      <c r="K18" s="1"/>
      <c r="L18" s="20" t="s">
        <v>5</v>
      </c>
      <c r="M18" s="20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17:C17"/>
    <mergeCell ref="B18:C18"/>
    <mergeCell ref="B2:E2"/>
    <mergeCell ref="L2:O2"/>
    <mergeCell ref="L17:M17"/>
    <mergeCell ref="L18:M18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9ED5-099F-4C40-A379-336159C1420D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18" customWidth="1"/>
    <col min="2" max="2" width="12.28515625" style="18" customWidth="1"/>
    <col min="3" max="3" width="15.85546875" style="18" customWidth="1"/>
    <col min="4" max="4" width="19" style="18" customWidth="1"/>
    <col min="5" max="5" width="18.7109375" style="18" customWidth="1"/>
    <col min="6" max="6" width="3.7109375" style="12" customWidth="1"/>
    <col min="7" max="7" width="9.28515625" style="18" customWidth="1"/>
    <col min="8" max="12" width="8.7109375" style="18" customWidth="1"/>
    <col min="13" max="13" width="15.42578125" style="18" customWidth="1"/>
    <col min="14" max="14" width="14.85546875" style="18" bestFit="1" customWidth="1"/>
    <col min="15" max="15" width="13.140625" style="18" bestFit="1" customWidth="1"/>
    <col min="16" max="26" width="8.7109375" style="18" customWidth="1"/>
    <col min="27" max="16384" width="14.42578125" style="18"/>
  </cols>
  <sheetData>
    <row r="1" spans="1:26" ht="20.100000000000001" customHeight="1" x14ac:dyDescent="0.25">
      <c r="A1" s="1"/>
      <c r="B1" s="1"/>
      <c r="C1" s="1"/>
      <c r="D1" s="1"/>
      <c r="E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9" t="s">
        <v>10</v>
      </c>
      <c r="C2" s="19"/>
      <c r="D2" s="19"/>
      <c r="E2" s="19"/>
      <c r="G2" s="1"/>
      <c r="H2" s="1"/>
      <c r="I2" s="1"/>
      <c r="J2" s="1"/>
      <c r="K2" s="1"/>
      <c r="L2" s="19" t="s">
        <v>15</v>
      </c>
      <c r="M2" s="19"/>
      <c r="N2" s="19"/>
      <c r="O2" s="1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8.25" customHeight="1" x14ac:dyDescent="0.25">
      <c r="A4" s="1"/>
      <c r="B4" s="3" t="s">
        <v>0</v>
      </c>
      <c r="C4" s="4" t="s">
        <v>1</v>
      </c>
      <c r="D4" s="5" t="s">
        <v>2</v>
      </c>
      <c r="E4" s="6" t="s">
        <v>16</v>
      </c>
      <c r="G4" s="1"/>
      <c r="H4" s="1"/>
      <c r="I4" s="1"/>
      <c r="J4" s="1"/>
      <c r="K4" s="1"/>
      <c r="L4" s="3" t="s">
        <v>0</v>
      </c>
      <c r="M4" s="4" t="s">
        <v>1</v>
      </c>
      <c r="N4" s="5" t="s">
        <v>2</v>
      </c>
      <c r="O4" s="6" t="s">
        <v>16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2">
        <v>0</v>
      </c>
      <c r="C5" s="10">
        <v>-50000</v>
      </c>
      <c r="D5" s="10">
        <f>C5</f>
        <v>-50000</v>
      </c>
      <c r="E5" s="10">
        <f>D5</f>
        <v>-50000</v>
      </c>
      <c r="G5" s="1"/>
      <c r="H5" s="1"/>
      <c r="I5" s="1"/>
      <c r="J5" s="1"/>
      <c r="K5" s="1"/>
      <c r="L5" s="2">
        <v>0</v>
      </c>
      <c r="M5" s="10"/>
      <c r="N5" s="10"/>
      <c r="O5" s="10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2">
        <v>1</v>
      </c>
      <c r="C6" s="10">
        <v>9000</v>
      </c>
      <c r="D6" s="10">
        <f t="shared" ref="D6:D15" si="0">-PV($D$17,B6,0,C6,0)</f>
        <v>8181.8181818181811</v>
      </c>
      <c r="E6" s="10">
        <f>E5+D6</f>
        <v>-41818.181818181816</v>
      </c>
      <c r="G6" s="1"/>
      <c r="H6" s="1"/>
      <c r="I6" s="1"/>
      <c r="J6" s="1"/>
      <c r="K6" s="1"/>
      <c r="L6" s="2">
        <v>1</v>
      </c>
      <c r="M6" s="10"/>
      <c r="N6" s="10"/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2">
        <v>2</v>
      </c>
      <c r="C7" s="10">
        <v>9000</v>
      </c>
      <c r="D7" s="10">
        <f t="shared" si="0"/>
        <v>7438.0165289256183</v>
      </c>
      <c r="E7" s="10">
        <f t="shared" ref="E7:E15" si="1">E6+D7</f>
        <v>-34380.165289256198</v>
      </c>
      <c r="G7" s="1"/>
      <c r="H7" s="1"/>
      <c r="I7" s="1"/>
      <c r="J7" s="1"/>
      <c r="K7" s="1"/>
      <c r="L7" s="2">
        <v>2</v>
      </c>
      <c r="M7" s="10"/>
      <c r="N7" s="10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2">
        <v>3</v>
      </c>
      <c r="C8" s="10">
        <v>9000</v>
      </c>
      <c r="D8" s="10">
        <f t="shared" si="0"/>
        <v>6761.833208114198</v>
      </c>
      <c r="E8" s="10">
        <f t="shared" si="1"/>
        <v>-27618.332081141998</v>
      </c>
      <c r="G8" s="1"/>
      <c r="H8" s="1"/>
      <c r="I8" s="1"/>
      <c r="J8" s="1"/>
      <c r="K8" s="1"/>
      <c r="L8" s="2">
        <v>3</v>
      </c>
      <c r="M8" s="10"/>
      <c r="N8" s="10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2">
        <v>4</v>
      </c>
      <c r="C9" s="10">
        <v>9000</v>
      </c>
      <c r="D9" s="10">
        <f t="shared" si="0"/>
        <v>6147.1210982856346</v>
      </c>
      <c r="E9" s="10">
        <f t="shared" si="1"/>
        <v>-21471.210982856363</v>
      </c>
      <c r="G9" s="1"/>
      <c r="H9" s="1"/>
      <c r="I9" s="1"/>
      <c r="J9" s="1"/>
      <c r="K9" s="1"/>
      <c r="L9" s="2">
        <v>4</v>
      </c>
      <c r="M9" s="10"/>
      <c r="N9" s="10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2">
        <v>5</v>
      </c>
      <c r="C10" s="10">
        <v>9000</v>
      </c>
      <c r="D10" s="10">
        <f t="shared" si="0"/>
        <v>5588.2919075323944</v>
      </c>
      <c r="E10" s="10">
        <f t="shared" si="1"/>
        <v>-15882.919075323967</v>
      </c>
      <c r="G10" s="1"/>
      <c r="H10" s="1"/>
      <c r="I10" s="1"/>
      <c r="J10" s="1"/>
      <c r="K10" s="1"/>
      <c r="L10" s="2">
        <v>5</v>
      </c>
      <c r="M10" s="10"/>
      <c r="N10" s="10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2">
        <v>6</v>
      </c>
      <c r="C11" s="10">
        <v>9000</v>
      </c>
      <c r="D11" s="10">
        <f t="shared" si="0"/>
        <v>5080.265370483995</v>
      </c>
      <c r="E11" s="10">
        <f t="shared" si="1"/>
        <v>-10802.653704839973</v>
      </c>
      <c r="G11" s="1"/>
      <c r="H11" s="1"/>
      <c r="I11" s="1"/>
      <c r="J11" s="1"/>
      <c r="K11" s="1"/>
      <c r="L11" s="2">
        <v>6</v>
      </c>
      <c r="M11" s="10"/>
      <c r="N11" s="10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2">
        <v>7</v>
      </c>
      <c r="C12" s="10">
        <v>9000</v>
      </c>
      <c r="D12" s="10">
        <f t="shared" si="0"/>
        <v>4618.4230640763581</v>
      </c>
      <c r="E12" s="10">
        <f t="shared" si="1"/>
        <v>-6184.2306407636152</v>
      </c>
      <c r="G12" s="1"/>
      <c r="H12" s="1"/>
      <c r="I12" s="1"/>
      <c r="J12" s="1"/>
      <c r="K12" s="1"/>
      <c r="L12" s="2">
        <v>7</v>
      </c>
      <c r="M12" s="10"/>
      <c r="N12" s="10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2">
        <v>8</v>
      </c>
      <c r="C13" s="10">
        <v>9000</v>
      </c>
      <c r="D13" s="10">
        <f t="shared" si="0"/>
        <v>4198.5664218875982</v>
      </c>
      <c r="E13" s="10">
        <f t="shared" si="1"/>
        <v>-1985.664218876017</v>
      </c>
      <c r="G13" s="1"/>
      <c r="H13" s="1"/>
      <c r="I13" s="1"/>
      <c r="J13" s="1"/>
      <c r="K13" s="1"/>
      <c r="L13" s="2">
        <v>8</v>
      </c>
      <c r="M13" s="10"/>
      <c r="N13" s="10"/>
      <c r="O13" s="1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2">
        <v>9</v>
      </c>
      <c r="C14" s="10">
        <v>9000</v>
      </c>
      <c r="D14" s="10">
        <f t="shared" si="0"/>
        <v>3816.8785653523619</v>
      </c>
      <c r="E14" s="10">
        <f t="shared" si="1"/>
        <v>1831.2143464763449</v>
      </c>
      <c r="G14" s="1"/>
      <c r="H14" s="1"/>
      <c r="I14" s="1"/>
      <c r="J14" s="1"/>
      <c r="K14" s="1"/>
      <c r="L14" s="2">
        <v>9</v>
      </c>
      <c r="M14" s="10"/>
      <c r="N14" s="10"/>
      <c r="O14" s="10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2">
        <v>10</v>
      </c>
      <c r="C15" s="10">
        <v>9000</v>
      </c>
      <c r="D15" s="10">
        <f t="shared" si="0"/>
        <v>3469.8896048657834</v>
      </c>
      <c r="E15" s="10">
        <f t="shared" si="1"/>
        <v>5301.1039513421283</v>
      </c>
      <c r="G15" s="1"/>
      <c r="H15" s="1"/>
      <c r="I15" s="1"/>
      <c r="J15" s="1"/>
      <c r="K15" s="1"/>
      <c r="L15" s="2">
        <v>10</v>
      </c>
      <c r="M15" s="10"/>
      <c r="N15" s="10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D16" s="1"/>
      <c r="E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20" t="s">
        <v>3</v>
      </c>
      <c r="C17" s="20"/>
      <c r="D17" s="7">
        <v>0.1</v>
      </c>
      <c r="E17" s="1"/>
      <c r="G17" s="1"/>
      <c r="H17" s="1"/>
      <c r="I17" s="1"/>
      <c r="J17" s="1"/>
      <c r="K17" s="1"/>
      <c r="L17" s="20" t="s">
        <v>3</v>
      </c>
      <c r="M17" s="20"/>
      <c r="N17" s="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20" t="s">
        <v>5</v>
      </c>
      <c r="C18" s="20"/>
      <c r="D18" s="8">
        <f>IF(AND(E13&lt;0,E14&gt;0),B13+(-E13/D14),"")</f>
        <v>8.5202324844444473</v>
      </c>
      <c r="E18" s="1"/>
      <c r="G18" s="1"/>
      <c r="H18" s="1"/>
      <c r="I18" s="1"/>
      <c r="J18" s="1"/>
      <c r="K18" s="1"/>
      <c r="L18" s="20" t="s">
        <v>5</v>
      </c>
      <c r="M18" s="20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D20" s="1"/>
      <c r="E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D21" s="1"/>
      <c r="E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D22" s="1"/>
      <c r="E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D23" s="1"/>
      <c r="E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D24" s="1"/>
      <c r="E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D25" s="1"/>
      <c r="E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D26" s="1"/>
      <c r="E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D27" s="1"/>
      <c r="E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D28" s="1"/>
      <c r="E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D29" s="1"/>
      <c r="E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D30" s="1"/>
      <c r="E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D31" s="1"/>
      <c r="E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D33" s="1"/>
      <c r="E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D34" s="1"/>
      <c r="E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D35" s="1"/>
      <c r="E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D37" s="1"/>
      <c r="E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D38" s="1"/>
      <c r="E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D39" s="1"/>
      <c r="E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D40" s="1"/>
      <c r="E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D41" s="1"/>
      <c r="E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D42" s="1"/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D43" s="1"/>
      <c r="E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D44" s="1"/>
      <c r="E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D45" s="1"/>
      <c r="E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D46" s="1"/>
      <c r="E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D47" s="1"/>
      <c r="E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D48" s="1"/>
      <c r="E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D49" s="1"/>
      <c r="E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D50" s="1"/>
      <c r="E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D51" s="1"/>
      <c r="E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D52" s="1"/>
      <c r="E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D53" s="1"/>
      <c r="E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D54" s="1"/>
      <c r="E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D55" s="1"/>
      <c r="E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D56" s="1"/>
      <c r="E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D57" s="1"/>
      <c r="E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D58" s="1"/>
      <c r="E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D59" s="1"/>
      <c r="E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D60" s="1"/>
      <c r="E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D61" s="1"/>
      <c r="E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D62" s="1"/>
      <c r="E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D63" s="1"/>
      <c r="E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D64" s="1"/>
      <c r="E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D65" s="1"/>
      <c r="E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D66" s="1"/>
      <c r="E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D67" s="1"/>
      <c r="E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D68" s="1"/>
      <c r="E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D69" s="1"/>
      <c r="E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D70" s="1"/>
      <c r="E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D71" s="1"/>
      <c r="E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D72" s="1"/>
      <c r="E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D73" s="1"/>
      <c r="E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D74" s="1"/>
      <c r="E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D75" s="1"/>
      <c r="E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D76" s="1"/>
      <c r="E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D77" s="1"/>
      <c r="E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D78" s="1"/>
      <c r="E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D79" s="1"/>
      <c r="E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D80" s="1"/>
      <c r="E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D81" s="1"/>
      <c r="E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D82" s="1"/>
      <c r="E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D83" s="1"/>
      <c r="E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D84" s="1"/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D85" s="1"/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D86" s="1"/>
      <c r="E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D87" s="1"/>
      <c r="E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D88" s="1"/>
      <c r="E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D89" s="1"/>
      <c r="E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D90" s="1"/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D91" s="1"/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D92" s="1"/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D93" s="1"/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D94" s="1"/>
      <c r="E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D95" s="1"/>
      <c r="E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D96" s="1"/>
      <c r="E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D97" s="1"/>
      <c r="E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D98" s="1"/>
      <c r="E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D99" s="1"/>
      <c r="E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D100" s="1"/>
      <c r="E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D101" s="1"/>
      <c r="E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D102" s="1"/>
      <c r="E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D103" s="1"/>
      <c r="E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D104" s="1"/>
      <c r="E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D105" s="1"/>
      <c r="E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D106" s="1"/>
      <c r="E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D107" s="1"/>
      <c r="E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D108" s="1"/>
      <c r="E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D109" s="1"/>
      <c r="E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D110" s="1"/>
      <c r="E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D111" s="1"/>
      <c r="E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D112" s="1"/>
      <c r="E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D113" s="1"/>
      <c r="E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D114" s="1"/>
      <c r="E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D115" s="1"/>
      <c r="E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D116" s="1"/>
      <c r="E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D117" s="1"/>
      <c r="E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D118" s="1"/>
      <c r="E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D119" s="1"/>
      <c r="E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D120" s="1"/>
      <c r="E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D121" s="1"/>
      <c r="E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D122" s="1"/>
      <c r="E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D123" s="1"/>
      <c r="E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D124" s="1"/>
      <c r="E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D125" s="1"/>
      <c r="E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D126" s="1"/>
      <c r="E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D127" s="1"/>
      <c r="E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D128" s="1"/>
      <c r="E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D129" s="1"/>
      <c r="E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D130" s="1"/>
      <c r="E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D131" s="1"/>
      <c r="E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D132" s="1"/>
      <c r="E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D133" s="1"/>
      <c r="E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D134" s="1"/>
      <c r="E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D135" s="1"/>
      <c r="E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D136" s="1"/>
      <c r="E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D137" s="1"/>
      <c r="E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D138" s="1"/>
      <c r="E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D139" s="1"/>
      <c r="E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D140" s="1"/>
      <c r="E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D141" s="1"/>
      <c r="E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D142" s="1"/>
      <c r="E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D143" s="1"/>
      <c r="E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D144" s="1"/>
      <c r="E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D145" s="1"/>
      <c r="E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D146" s="1"/>
      <c r="E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D147" s="1"/>
      <c r="E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D148" s="1"/>
      <c r="E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D149" s="1"/>
      <c r="E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D150" s="1"/>
      <c r="E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D151" s="1"/>
      <c r="E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D152" s="1"/>
      <c r="E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D153" s="1"/>
      <c r="E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D154" s="1"/>
      <c r="E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D155" s="1"/>
      <c r="E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D156" s="1"/>
      <c r="E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D157" s="1"/>
      <c r="E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D158" s="1"/>
      <c r="E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D159" s="1"/>
      <c r="E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D160" s="1"/>
      <c r="E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D161" s="1"/>
      <c r="E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D162" s="1"/>
      <c r="E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D163" s="1"/>
      <c r="E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D164" s="1"/>
      <c r="E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D165" s="1"/>
      <c r="E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D166" s="1"/>
      <c r="E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D167" s="1"/>
      <c r="E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D168" s="1"/>
      <c r="E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D169" s="1"/>
      <c r="E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D170" s="1"/>
      <c r="E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D171" s="1"/>
      <c r="E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D172" s="1"/>
      <c r="E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D173" s="1"/>
      <c r="E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D174" s="1"/>
      <c r="E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D175" s="1"/>
      <c r="E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D176" s="1"/>
      <c r="E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D177" s="1"/>
      <c r="E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D178" s="1"/>
      <c r="E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D179" s="1"/>
      <c r="E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D180" s="1"/>
      <c r="E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D181" s="1"/>
      <c r="E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D182" s="1"/>
      <c r="E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D183" s="1"/>
      <c r="E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D184" s="1"/>
      <c r="E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D185" s="1"/>
      <c r="E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D186" s="1"/>
      <c r="E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D187" s="1"/>
      <c r="E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D188" s="1"/>
      <c r="E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D189" s="1"/>
      <c r="E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D190" s="1"/>
      <c r="E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D191" s="1"/>
      <c r="E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D192" s="1"/>
      <c r="E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D193" s="1"/>
      <c r="E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D194" s="1"/>
      <c r="E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D195" s="1"/>
      <c r="E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D196" s="1"/>
      <c r="E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D197" s="1"/>
      <c r="E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D198" s="1"/>
      <c r="E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D199" s="1"/>
      <c r="E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D200" s="1"/>
      <c r="E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D201" s="1"/>
      <c r="E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D202" s="1"/>
      <c r="E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D203" s="1"/>
      <c r="E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D204" s="1"/>
      <c r="E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D205" s="1"/>
      <c r="E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D206" s="1"/>
      <c r="E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D207" s="1"/>
      <c r="E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D208" s="1"/>
      <c r="E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D209" s="1"/>
      <c r="E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D210" s="1"/>
      <c r="E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D211" s="1"/>
      <c r="E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D212" s="1"/>
      <c r="E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D213" s="1"/>
      <c r="E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D214" s="1"/>
      <c r="E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D215" s="1"/>
      <c r="E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D216" s="1"/>
      <c r="E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D217" s="1"/>
      <c r="E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D218" s="1"/>
      <c r="E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D219" s="1"/>
      <c r="E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D220" s="1"/>
      <c r="E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D221" s="1"/>
      <c r="E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D222" s="1"/>
      <c r="E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D223" s="1"/>
      <c r="E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D224" s="1"/>
      <c r="E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D225" s="1"/>
      <c r="E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D226" s="1"/>
      <c r="E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D227" s="1"/>
      <c r="E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D228" s="1"/>
      <c r="E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D229" s="1"/>
      <c r="E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D230" s="1"/>
      <c r="E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D231" s="1"/>
      <c r="E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D232" s="1"/>
      <c r="E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D233" s="1"/>
      <c r="E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D234" s="1"/>
      <c r="E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D235" s="1"/>
      <c r="E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D236" s="1"/>
      <c r="E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D237" s="1"/>
      <c r="E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D238" s="1"/>
      <c r="E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D239" s="1"/>
      <c r="E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D240" s="1"/>
      <c r="E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D241" s="1"/>
      <c r="E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D242" s="1"/>
      <c r="E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D243" s="1"/>
      <c r="E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D244" s="1"/>
      <c r="E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D245" s="1"/>
      <c r="E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D246" s="1"/>
      <c r="E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D247" s="1"/>
      <c r="E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D248" s="1"/>
      <c r="E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D249" s="1"/>
      <c r="E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D250" s="1"/>
      <c r="E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D251" s="1"/>
      <c r="E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D252" s="1"/>
      <c r="E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D253" s="1"/>
      <c r="E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D254" s="1"/>
      <c r="E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D255" s="1"/>
      <c r="E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D256" s="1"/>
      <c r="E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D257" s="1"/>
      <c r="E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D258" s="1"/>
      <c r="E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D259" s="1"/>
      <c r="E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D260" s="1"/>
      <c r="E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D261" s="1"/>
      <c r="E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D262" s="1"/>
      <c r="E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D263" s="1"/>
      <c r="E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D264" s="1"/>
      <c r="E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D265" s="1"/>
      <c r="E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D266" s="1"/>
      <c r="E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D267" s="1"/>
      <c r="E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D268" s="1"/>
      <c r="E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D269" s="1"/>
      <c r="E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D270" s="1"/>
      <c r="E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D271" s="1"/>
      <c r="E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D272" s="1"/>
      <c r="E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D273" s="1"/>
      <c r="E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D274" s="1"/>
      <c r="E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D275" s="1"/>
      <c r="E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D276" s="1"/>
      <c r="E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D277" s="1"/>
      <c r="E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D278" s="1"/>
      <c r="E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D279" s="1"/>
      <c r="E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D280" s="1"/>
      <c r="E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D281" s="1"/>
      <c r="E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D282" s="1"/>
      <c r="E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D283" s="1"/>
      <c r="E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D284" s="1"/>
      <c r="E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D285" s="1"/>
      <c r="E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D286" s="1"/>
      <c r="E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D287" s="1"/>
      <c r="E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D288" s="1"/>
      <c r="E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D289" s="1"/>
      <c r="E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D290" s="1"/>
      <c r="E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D291" s="1"/>
      <c r="E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D292" s="1"/>
      <c r="E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D293" s="1"/>
      <c r="E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D294" s="1"/>
      <c r="E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D295" s="1"/>
      <c r="E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D296" s="1"/>
      <c r="E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D297" s="1"/>
      <c r="E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D298" s="1"/>
      <c r="E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D299" s="1"/>
      <c r="E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D300" s="1"/>
      <c r="E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D301" s="1"/>
      <c r="E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D302" s="1"/>
      <c r="E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D303" s="1"/>
      <c r="E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D304" s="1"/>
      <c r="E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D305" s="1"/>
      <c r="E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D306" s="1"/>
      <c r="E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D307" s="1"/>
      <c r="E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D308" s="1"/>
      <c r="E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D309" s="1"/>
      <c r="E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D310" s="1"/>
      <c r="E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D311" s="1"/>
      <c r="E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D312" s="1"/>
      <c r="E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D313" s="1"/>
      <c r="E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D314" s="1"/>
      <c r="E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D315" s="1"/>
      <c r="E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D316" s="1"/>
      <c r="E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D317" s="1"/>
      <c r="E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D318" s="1"/>
      <c r="E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D319" s="1"/>
      <c r="E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D320" s="1"/>
      <c r="E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D321" s="1"/>
      <c r="E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D322" s="1"/>
      <c r="E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D323" s="1"/>
      <c r="E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D324" s="1"/>
      <c r="E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D325" s="1"/>
      <c r="E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D326" s="1"/>
      <c r="E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D327" s="1"/>
      <c r="E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D328" s="1"/>
      <c r="E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D329" s="1"/>
      <c r="E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D330" s="1"/>
      <c r="E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D331" s="1"/>
      <c r="E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D332" s="1"/>
      <c r="E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D333" s="1"/>
      <c r="E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D334" s="1"/>
      <c r="E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D335" s="1"/>
      <c r="E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D336" s="1"/>
      <c r="E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D337" s="1"/>
      <c r="E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D339" s="1"/>
      <c r="E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D340" s="1"/>
      <c r="E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D341" s="1"/>
      <c r="E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D342" s="1"/>
      <c r="E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D343" s="1"/>
      <c r="E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D344" s="1"/>
      <c r="E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D345" s="1"/>
      <c r="E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D346" s="1"/>
      <c r="E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D347" s="1"/>
      <c r="E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D348" s="1"/>
      <c r="E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D349" s="1"/>
      <c r="E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D350" s="1"/>
      <c r="E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D351" s="1"/>
      <c r="E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D352" s="1"/>
      <c r="E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D353" s="1"/>
      <c r="E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D354" s="1"/>
      <c r="E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D355" s="1"/>
      <c r="E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D356" s="1"/>
      <c r="E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D357" s="1"/>
      <c r="E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D358" s="1"/>
      <c r="E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D359" s="1"/>
      <c r="E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D360" s="1"/>
      <c r="E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D361" s="1"/>
      <c r="E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D362" s="1"/>
      <c r="E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D363" s="1"/>
      <c r="E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D364" s="1"/>
      <c r="E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D365" s="1"/>
      <c r="E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D366" s="1"/>
      <c r="E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D367" s="1"/>
      <c r="E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D368" s="1"/>
      <c r="E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D369" s="1"/>
      <c r="E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D370" s="1"/>
      <c r="E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D371" s="1"/>
      <c r="E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D372" s="1"/>
      <c r="E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D373" s="1"/>
      <c r="E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D374" s="1"/>
      <c r="E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D375" s="1"/>
      <c r="E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D376" s="1"/>
      <c r="E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D377" s="1"/>
      <c r="E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D378" s="1"/>
      <c r="E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D379" s="1"/>
      <c r="E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D380" s="1"/>
      <c r="E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D381" s="1"/>
      <c r="E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D382" s="1"/>
      <c r="E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D383" s="1"/>
      <c r="E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D384" s="1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D385" s="1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D386" s="1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D387" s="1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D388" s="1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D389" s="1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D390" s="1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D391" s="1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D392" s="1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D393" s="1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D394" s="1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D395" s="1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D396" s="1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D397" s="1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D398" s="1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D399" s="1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D400" s="1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D401" s="1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D402" s="1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D403" s="1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D404" s="1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D405" s="1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D406" s="1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D407" s="1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D408" s="1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D409" s="1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D410" s="1"/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D411" s="1"/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D412" s="1"/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D413" s="1"/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D414" s="1"/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D415" s="1"/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D416" s="1"/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D417" s="1"/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D418" s="1"/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D419" s="1"/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D420" s="1"/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D421" s="1"/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D422" s="1"/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D423" s="1"/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D424" s="1"/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D425" s="1"/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D426" s="1"/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D427" s="1"/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D428" s="1"/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D429" s="1"/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D430" s="1"/>
      <c r="E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D431" s="1"/>
      <c r="E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D432" s="1"/>
      <c r="E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D433" s="1"/>
      <c r="E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D434" s="1"/>
      <c r="E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D435" s="1"/>
      <c r="E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D436" s="1"/>
      <c r="E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D437" s="1"/>
      <c r="E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D438" s="1"/>
      <c r="E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D439" s="1"/>
      <c r="E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D440" s="1"/>
      <c r="E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D441" s="1"/>
      <c r="E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D442" s="1"/>
      <c r="E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D443" s="1"/>
      <c r="E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D444" s="1"/>
      <c r="E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D445" s="1"/>
      <c r="E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D446" s="1"/>
      <c r="E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D447" s="1"/>
      <c r="E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D448" s="1"/>
      <c r="E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D449" s="1"/>
      <c r="E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D450" s="1"/>
      <c r="E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D451" s="1"/>
      <c r="E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D452" s="1"/>
      <c r="E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D453" s="1"/>
      <c r="E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D454" s="1"/>
      <c r="E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D455" s="1"/>
      <c r="E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D456" s="1"/>
      <c r="E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D457" s="1"/>
      <c r="E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D458" s="1"/>
      <c r="E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D459" s="1"/>
      <c r="E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D460" s="1"/>
      <c r="E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D461" s="1"/>
      <c r="E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D462" s="1"/>
      <c r="E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D463" s="1"/>
      <c r="E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D464" s="1"/>
      <c r="E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D465" s="1"/>
      <c r="E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D466" s="1"/>
      <c r="E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D467" s="1"/>
      <c r="E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D468" s="1"/>
      <c r="E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D469" s="1"/>
      <c r="E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D470" s="1"/>
      <c r="E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D471" s="1"/>
      <c r="E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D472" s="1"/>
      <c r="E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D473" s="1"/>
      <c r="E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D474" s="1"/>
      <c r="E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D475" s="1"/>
      <c r="E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D476" s="1"/>
      <c r="E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D477" s="1"/>
      <c r="E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D478" s="1"/>
      <c r="E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D479" s="1"/>
      <c r="E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D480" s="1"/>
      <c r="E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D481" s="1"/>
      <c r="E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D482" s="1"/>
      <c r="E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D483" s="1"/>
      <c r="E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D484" s="1"/>
      <c r="E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D485" s="1"/>
      <c r="E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D486" s="1"/>
      <c r="E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D487" s="1"/>
      <c r="E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D488" s="1"/>
      <c r="E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D489" s="1"/>
      <c r="E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D490" s="1"/>
      <c r="E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D491" s="1"/>
      <c r="E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D492" s="1"/>
      <c r="E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D493" s="1"/>
      <c r="E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D494" s="1"/>
      <c r="E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D495" s="1"/>
      <c r="E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D496" s="1"/>
      <c r="E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D497" s="1"/>
      <c r="E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D498" s="1"/>
      <c r="E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D499" s="1"/>
      <c r="E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D500" s="1"/>
      <c r="E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D501" s="1"/>
      <c r="E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D502" s="1"/>
      <c r="E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D503" s="1"/>
      <c r="E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D504" s="1"/>
      <c r="E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D505" s="1"/>
      <c r="E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D506" s="1"/>
      <c r="E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D507" s="1"/>
      <c r="E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D508" s="1"/>
      <c r="E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D509" s="1"/>
      <c r="E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D510" s="1"/>
      <c r="E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D511" s="1"/>
      <c r="E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D512" s="1"/>
      <c r="E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D513" s="1"/>
      <c r="E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D514" s="1"/>
      <c r="E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D515" s="1"/>
      <c r="E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D516" s="1"/>
      <c r="E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D517" s="1"/>
      <c r="E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D518" s="1"/>
      <c r="E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D519" s="1"/>
      <c r="E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D520" s="1"/>
      <c r="E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D521" s="1"/>
      <c r="E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D522" s="1"/>
      <c r="E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D523" s="1"/>
      <c r="E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D524" s="1"/>
      <c r="E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D525" s="1"/>
      <c r="E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D526" s="1"/>
      <c r="E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D527" s="1"/>
      <c r="E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D528" s="1"/>
      <c r="E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D529" s="1"/>
      <c r="E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D530" s="1"/>
      <c r="E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D531" s="1"/>
      <c r="E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D532" s="1"/>
      <c r="E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D533" s="1"/>
      <c r="E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D534" s="1"/>
      <c r="E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D535" s="1"/>
      <c r="E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D536" s="1"/>
      <c r="E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D537" s="1"/>
      <c r="E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D538" s="1"/>
      <c r="E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D539" s="1"/>
      <c r="E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D540" s="1"/>
      <c r="E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D541" s="1"/>
      <c r="E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D542" s="1"/>
      <c r="E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D543" s="1"/>
      <c r="E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D544" s="1"/>
      <c r="E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D545" s="1"/>
      <c r="E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D546" s="1"/>
      <c r="E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D547" s="1"/>
      <c r="E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D548" s="1"/>
      <c r="E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D549" s="1"/>
      <c r="E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D550" s="1"/>
      <c r="E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D551" s="1"/>
      <c r="E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D552" s="1"/>
      <c r="E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D553" s="1"/>
      <c r="E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D554" s="1"/>
      <c r="E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D555" s="1"/>
      <c r="E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D556" s="1"/>
      <c r="E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D557" s="1"/>
      <c r="E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D558" s="1"/>
      <c r="E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D559" s="1"/>
      <c r="E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D560" s="1"/>
      <c r="E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D561" s="1"/>
      <c r="E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D562" s="1"/>
      <c r="E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D563" s="1"/>
      <c r="E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D564" s="1"/>
      <c r="E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D565" s="1"/>
      <c r="E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D566" s="1"/>
      <c r="E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D567" s="1"/>
      <c r="E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D568" s="1"/>
      <c r="E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D569" s="1"/>
      <c r="E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D570" s="1"/>
      <c r="E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D571" s="1"/>
      <c r="E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D572" s="1"/>
      <c r="E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D573" s="1"/>
      <c r="E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D574" s="1"/>
      <c r="E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D575" s="1"/>
      <c r="E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D576" s="1"/>
      <c r="E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D577" s="1"/>
      <c r="E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D578" s="1"/>
      <c r="E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D579" s="1"/>
      <c r="E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D580" s="1"/>
      <c r="E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D581" s="1"/>
      <c r="E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D582" s="1"/>
      <c r="E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D583" s="1"/>
      <c r="E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D584" s="1"/>
      <c r="E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D585" s="1"/>
      <c r="E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D586" s="1"/>
      <c r="E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D587" s="1"/>
      <c r="E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D588" s="1"/>
      <c r="E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D589" s="1"/>
      <c r="E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D590" s="1"/>
      <c r="E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D591" s="1"/>
      <c r="E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D592" s="1"/>
      <c r="E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D593" s="1"/>
      <c r="E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D594" s="1"/>
      <c r="E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D595" s="1"/>
      <c r="E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D596" s="1"/>
      <c r="E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D597" s="1"/>
      <c r="E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D598" s="1"/>
      <c r="E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D599" s="1"/>
      <c r="E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D600" s="1"/>
      <c r="E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D601" s="1"/>
      <c r="E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D602" s="1"/>
      <c r="E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D603" s="1"/>
      <c r="E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D604" s="1"/>
      <c r="E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D605" s="1"/>
      <c r="E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D606" s="1"/>
      <c r="E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D607" s="1"/>
      <c r="E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D608" s="1"/>
      <c r="E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D609" s="1"/>
      <c r="E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D610" s="1"/>
      <c r="E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D611" s="1"/>
      <c r="E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D612" s="1"/>
      <c r="E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D613" s="1"/>
      <c r="E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D614" s="1"/>
      <c r="E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D615" s="1"/>
      <c r="E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D616" s="1"/>
      <c r="E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D617" s="1"/>
      <c r="E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D618" s="1"/>
      <c r="E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D619" s="1"/>
      <c r="E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D620" s="1"/>
      <c r="E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D621" s="1"/>
      <c r="E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D622" s="1"/>
      <c r="E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D623" s="1"/>
      <c r="E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D624" s="1"/>
      <c r="E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D625" s="1"/>
      <c r="E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D626" s="1"/>
      <c r="E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D627" s="1"/>
      <c r="E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D628" s="1"/>
      <c r="E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D629" s="1"/>
      <c r="E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D630" s="1"/>
      <c r="E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D631" s="1"/>
      <c r="E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D632" s="1"/>
      <c r="E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D633" s="1"/>
      <c r="E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D634" s="1"/>
      <c r="E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D635" s="1"/>
      <c r="E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D636" s="1"/>
      <c r="E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D637" s="1"/>
      <c r="E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D638" s="1"/>
      <c r="E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D639" s="1"/>
      <c r="E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D640" s="1"/>
      <c r="E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D641" s="1"/>
      <c r="E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D642" s="1"/>
      <c r="E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D643" s="1"/>
      <c r="E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D644" s="1"/>
      <c r="E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D645" s="1"/>
      <c r="E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D646" s="1"/>
      <c r="E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D647" s="1"/>
      <c r="E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D648" s="1"/>
      <c r="E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D649" s="1"/>
      <c r="E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D650" s="1"/>
      <c r="E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D651" s="1"/>
      <c r="E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D652" s="1"/>
      <c r="E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D653" s="1"/>
      <c r="E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D654" s="1"/>
      <c r="E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D655" s="1"/>
      <c r="E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D656" s="1"/>
      <c r="E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D657" s="1"/>
      <c r="E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D658" s="1"/>
      <c r="E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D659" s="1"/>
      <c r="E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D660" s="1"/>
      <c r="E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D661" s="1"/>
      <c r="E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D662" s="1"/>
      <c r="E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D663" s="1"/>
      <c r="E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D664" s="1"/>
      <c r="E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D665" s="1"/>
      <c r="E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D666" s="1"/>
      <c r="E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D667" s="1"/>
      <c r="E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D668" s="1"/>
      <c r="E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D669" s="1"/>
      <c r="E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D670" s="1"/>
      <c r="E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D671" s="1"/>
      <c r="E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D672" s="1"/>
      <c r="E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D673" s="1"/>
      <c r="E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D674" s="1"/>
      <c r="E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D675" s="1"/>
      <c r="E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D676" s="1"/>
      <c r="E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D677" s="1"/>
      <c r="E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D678" s="1"/>
      <c r="E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D679" s="1"/>
      <c r="E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D680" s="1"/>
      <c r="E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D681" s="1"/>
      <c r="E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D682" s="1"/>
      <c r="E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D683" s="1"/>
      <c r="E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D684" s="1"/>
      <c r="E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D685" s="1"/>
      <c r="E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D686" s="1"/>
      <c r="E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D687" s="1"/>
      <c r="E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D688" s="1"/>
      <c r="E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D689" s="1"/>
      <c r="E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D690" s="1"/>
      <c r="E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D691" s="1"/>
      <c r="E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D692" s="1"/>
      <c r="E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D693" s="1"/>
      <c r="E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D694" s="1"/>
      <c r="E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D695" s="1"/>
      <c r="E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D696" s="1"/>
      <c r="E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D697" s="1"/>
      <c r="E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D698" s="1"/>
      <c r="E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D699" s="1"/>
      <c r="E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D700" s="1"/>
      <c r="E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D701" s="1"/>
      <c r="E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D702" s="1"/>
      <c r="E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D703" s="1"/>
      <c r="E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D704" s="1"/>
      <c r="E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D705" s="1"/>
      <c r="E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D706" s="1"/>
      <c r="E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D707" s="1"/>
      <c r="E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D708" s="1"/>
      <c r="E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D709" s="1"/>
      <c r="E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D710" s="1"/>
      <c r="E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D711" s="1"/>
      <c r="E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D712" s="1"/>
      <c r="E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D713" s="1"/>
      <c r="E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D714" s="1"/>
      <c r="E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D715" s="1"/>
      <c r="E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D716" s="1"/>
      <c r="E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D717" s="1"/>
      <c r="E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D718" s="1"/>
      <c r="E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D719" s="1"/>
      <c r="E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D720" s="1"/>
      <c r="E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D721" s="1"/>
      <c r="E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D722" s="1"/>
      <c r="E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D723" s="1"/>
      <c r="E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D724" s="1"/>
      <c r="E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D725" s="1"/>
      <c r="E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D726" s="1"/>
      <c r="E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D727" s="1"/>
      <c r="E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D728" s="1"/>
      <c r="E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D729" s="1"/>
      <c r="E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D730" s="1"/>
      <c r="E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D731" s="1"/>
      <c r="E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D732" s="1"/>
      <c r="E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D733" s="1"/>
      <c r="E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D734" s="1"/>
      <c r="E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D735" s="1"/>
      <c r="E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D736" s="1"/>
      <c r="E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D737" s="1"/>
      <c r="E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D738" s="1"/>
      <c r="E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D739" s="1"/>
      <c r="E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D740" s="1"/>
      <c r="E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D741" s="1"/>
      <c r="E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D742" s="1"/>
      <c r="E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D743" s="1"/>
      <c r="E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D744" s="1"/>
      <c r="E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D745" s="1"/>
      <c r="E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D746" s="1"/>
      <c r="E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D747" s="1"/>
      <c r="E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D748" s="1"/>
      <c r="E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D749" s="1"/>
      <c r="E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D750" s="1"/>
      <c r="E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D751" s="1"/>
      <c r="E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D752" s="1"/>
      <c r="E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D753" s="1"/>
      <c r="E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D754" s="1"/>
      <c r="E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D755" s="1"/>
      <c r="E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D756" s="1"/>
      <c r="E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D757" s="1"/>
      <c r="E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D758" s="1"/>
      <c r="E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D759" s="1"/>
      <c r="E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D760" s="1"/>
      <c r="E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D761" s="1"/>
      <c r="E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D762" s="1"/>
      <c r="E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D763" s="1"/>
      <c r="E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D764" s="1"/>
      <c r="E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D765" s="1"/>
      <c r="E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D766" s="1"/>
      <c r="E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D767" s="1"/>
      <c r="E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D768" s="1"/>
      <c r="E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D769" s="1"/>
      <c r="E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D770" s="1"/>
      <c r="E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D771" s="1"/>
      <c r="E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D772" s="1"/>
      <c r="E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D773" s="1"/>
      <c r="E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D774" s="1"/>
      <c r="E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D775" s="1"/>
      <c r="E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D776" s="1"/>
      <c r="E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D777" s="1"/>
      <c r="E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D778" s="1"/>
      <c r="E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D779" s="1"/>
      <c r="E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D780" s="1"/>
      <c r="E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D781" s="1"/>
      <c r="E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D782" s="1"/>
      <c r="E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D783" s="1"/>
      <c r="E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D784" s="1"/>
      <c r="E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D785" s="1"/>
      <c r="E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D786" s="1"/>
      <c r="E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D787" s="1"/>
      <c r="E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D788" s="1"/>
      <c r="E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D789" s="1"/>
      <c r="E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D790" s="1"/>
      <c r="E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D791" s="1"/>
      <c r="E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D792" s="1"/>
      <c r="E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D793" s="1"/>
      <c r="E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D794" s="1"/>
      <c r="E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D795" s="1"/>
      <c r="E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D796" s="1"/>
      <c r="E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D797" s="1"/>
      <c r="E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D798" s="1"/>
      <c r="E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D799" s="1"/>
      <c r="E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D800" s="1"/>
      <c r="E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D801" s="1"/>
      <c r="E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D802" s="1"/>
      <c r="E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D803" s="1"/>
      <c r="E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D804" s="1"/>
      <c r="E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D805" s="1"/>
      <c r="E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D806" s="1"/>
      <c r="E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D807" s="1"/>
      <c r="E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D808" s="1"/>
      <c r="E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D809" s="1"/>
      <c r="E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D810" s="1"/>
      <c r="E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D811" s="1"/>
      <c r="E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D812" s="1"/>
      <c r="E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D813" s="1"/>
      <c r="E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D814" s="1"/>
      <c r="E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D815" s="1"/>
      <c r="E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D816" s="1"/>
      <c r="E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D817" s="1"/>
      <c r="E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D818" s="1"/>
      <c r="E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D819" s="1"/>
      <c r="E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D820" s="1"/>
      <c r="E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D821" s="1"/>
      <c r="E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D822" s="1"/>
      <c r="E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D823" s="1"/>
      <c r="E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D824" s="1"/>
      <c r="E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D825" s="1"/>
      <c r="E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D826" s="1"/>
      <c r="E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D827" s="1"/>
      <c r="E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D828" s="1"/>
      <c r="E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D829" s="1"/>
      <c r="E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D830" s="1"/>
      <c r="E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D831" s="1"/>
      <c r="E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D832" s="1"/>
      <c r="E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D833" s="1"/>
      <c r="E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D834" s="1"/>
      <c r="E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D835" s="1"/>
      <c r="E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D836" s="1"/>
      <c r="E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D837" s="1"/>
      <c r="E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D838" s="1"/>
      <c r="E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D839" s="1"/>
      <c r="E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D840" s="1"/>
      <c r="E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D841" s="1"/>
      <c r="E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D842" s="1"/>
      <c r="E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D843" s="1"/>
      <c r="E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D844" s="1"/>
      <c r="E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D845" s="1"/>
      <c r="E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D846" s="1"/>
      <c r="E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D847" s="1"/>
      <c r="E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D848" s="1"/>
      <c r="E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D849" s="1"/>
      <c r="E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D850" s="1"/>
      <c r="E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D851" s="1"/>
      <c r="E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D852" s="1"/>
      <c r="E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D853" s="1"/>
      <c r="E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D854" s="1"/>
      <c r="E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D855" s="1"/>
      <c r="E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D856" s="1"/>
      <c r="E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D857" s="1"/>
      <c r="E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D858" s="1"/>
      <c r="E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D859" s="1"/>
      <c r="E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D860" s="1"/>
      <c r="E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D861" s="1"/>
      <c r="E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D862" s="1"/>
      <c r="E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D863" s="1"/>
      <c r="E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D864" s="1"/>
      <c r="E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D865" s="1"/>
      <c r="E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D866" s="1"/>
      <c r="E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D867" s="1"/>
      <c r="E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D868" s="1"/>
      <c r="E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D869" s="1"/>
      <c r="E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D870" s="1"/>
      <c r="E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D871" s="1"/>
      <c r="E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D872" s="1"/>
      <c r="E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D873" s="1"/>
      <c r="E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D874" s="1"/>
      <c r="E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D875" s="1"/>
      <c r="E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D876" s="1"/>
      <c r="E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D877" s="1"/>
      <c r="E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D878" s="1"/>
      <c r="E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D879" s="1"/>
      <c r="E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D880" s="1"/>
      <c r="E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D881" s="1"/>
      <c r="E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D882" s="1"/>
      <c r="E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D883" s="1"/>
      <c r="E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D884" s="1"/>
      <c r="E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D885" s="1"/>
      <c r="E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D886" s="1"/>
      <c r="E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D887" s="1"/>
      <c r="E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D888" s="1"/>
      <c r="E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D889" s="1"/>
      <c r="E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D890" s="1"/>
      <c r="E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D891" s="1"/>
      <c r="E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D892" s="1"/>
      <c r="E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D893" s="1"/>
      <c r="E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D894" s="1"/>
      <c r="E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D895" s="1"/>
      <c r="E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D896" s="1"/>
      <c r="E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D897" s="1"/>
      <c r="E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D898" s="1"/>
      <c r="E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D899" s="1"/>
      <c r="E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D900" s="1"/>
      <c r="E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D901" s="1"/>
      <c r="E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D902" s="1"/>
      <c r="E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D903" s="1"/>
      <c r="E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D904" s="1"/>
      <c r="E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D905" s="1"/>
      <c r="E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D906" s="1"/>
      <c r="E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D907" s="1"/>
      <c r="E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D908" s="1"/>
      <c r="E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D909" s="1"/>
      <c r="E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D910" s="1"/>
      <c r="E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D911" s="1"/>
      <c r="E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D912" s="1"/>
      <c r="E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D913" s="1"/>
      <c r="E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D914" s="1"/>
      <c r="E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D915" s="1"/>
      <c r="E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D916" s="1"/>
      <c r="E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D917" s="1"/>
      <c r="E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D918" s="1"/>
      <c r="E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D919" s="1"/>
      <c r="E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D920" s="1"/>
      <c r="E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D921" s="1"/>
      <c r="E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D922" s="1"/>
      <c r="E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D923" s="1"/>
      <c r="E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D924" s="1"/>
      <c r="E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D925" s="1"/>
      <c r="E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D926" s="1"/>
      <c r="E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D927" s="1"/>
      <c r="E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D928" s="1"/>
      <c r="E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D929" s="1"/>
      <c r="E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D930" s="1"/>
      <c r="E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D931" s="1"/>
      <c r="E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D932" s="1"/>
      <c r="E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D933" s="1"/>
      <c r="E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D934" s="1"/>
      <c r="E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D935" s="1"/>
      <c r="E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D936" s="1"/>
      <c r="E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D937" s="1"/>
      <c r="E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D938" s="1"/>
      <c r="E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D939" s="1"/>
      <c r="E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D940" s="1"/>
      <c r="E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D941" s="1"/>
      <c r="E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D942" s="1"/>
      <c r="E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D943" s="1"/>
      <c r="E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D944" s="1"/>
      <c r="E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D945" s="1"/>
      <c r="E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D946" s="1"/>
      <c r="E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D947" s="1"/>
      <c r="E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D948" s="1"/>
      <c r="E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D949" s="1"/>
      <c r="E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D950" s="1"/>
      <c r="E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D951" s="1"/>
      <c r="E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D952" s="1"/>
      <c r="E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D953" s="1"/>
      <c r="E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D954" s="1"/>
      <c r="E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D955" s="1"/>
      <c r="E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D956" s="1"/>
      <c r="E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D957" s="1"/>
      <c r="E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D958" s="1"/>
      <c r="E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D959" s="1"/>
      <c r="E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D960" s="1"/>
      <c r="E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D961" s="1"/>
      <c r="E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D962" s="1"/>
      <c r="E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D963" s="1"/>
      <c r="E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D964" s="1"/>
      <c r="E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D965" s="1"/>
      <c r="E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D966" s="1"/>
      <c r="E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D967" s="1"/>
      <c r="E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D968" s="1"/>
      <c r="E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D969" s="1"/>
      <c r="E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D970" s="1"/>
      <c r="E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D971" s="1"/>
      <c r="E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D972" s="1"/>
      <c r="E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D973" s="1"/>
      <c r="E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D974" s="1"/>
      <c r="E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D975" s="1"/>
      <c r="E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D976" s="1"/>
      <c r="E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D977" s="1"/>
      <c r="E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D978" s="1"/>
      <c r="E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D979" s="1"/>
      <c r="E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D980" s="1"/>
      <c r="E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D981" s="1"/>
      <c r="E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D982" s="1"/>
      <c r="E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D983" s="1"/>
      <c r="E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D984" s="1"/>
      <c r="E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D985" s="1"/>
      <c r="E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D986" s="1"/>
      <c r="E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D987" s="1"/>
      <c r="E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D988" s="1"/>
      <c r="E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D989" s="1"/>
      <c r="E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D990" s="1"/>
      <c r="E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D991" s="1"/>
      <c r="E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D992" s="1"/>
      <c r="E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D993" s="1"/>
      <c r="E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D994" s="1"/>
      <c r="E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D995" s="1"/>
      <c r="E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D996" s="1"/>
      <c r="E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D997" s="1"/>
      <c r="E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D998" s="1"/>
      <c r="E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D999" s="1"/>
      <c r="E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D1000" s="1"/>
      <c r="E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17:C17"/>
    <mergeCell ref="B18:C18"/>
    <mergeCell ref="B2:E2"/>
    <mergeCell ref="L2:O2"/>
    <mergeCell ref="L17:M17"/>
    <mergeCell ref="L18:M18"/>
  </mergeCells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style="12" customWidth="1"/>
    <col min="2" max="2" width="8.28515625" style="12" customWidth="1"/>
    <col min="3" max="3" width="12.7109375" style="12" customWidth="1"/>
    <col min="4" max="4" width="19.42578125" style="12" customWidth="1"/>
    <col min="5" max="5" width="16.5703125" style="12" customWidth="1"/>
    <col min="6" max="6" width="2.7109375" style="12" customWidth="1"/>
    <col min="7" max="7" width="8.7109375" style="12" customWidth="1"/>
    <col min="8" max="8" width="19.28515625" style="12" customWidth="1"/>
    <col min="9" max="9" width="13.7109375" style="12" customWidth="1"/>
    <col min="10" max="10" width="2.7109375" style="12" customWidth="1"/>
    <col min="11" max="15" width="8.7109375" style="12" customWidth="1"/>
    <col min="16" max="16" width="10.85546875" style="12" bestFit="1" customWidth="1"/>
    <col min="17" max="17" width="14.85546875" style="12" bestFit="1" customWidth="1"/>
    <col min="18" max="18" width="13.140625" style="12" bestFit="1" customWidth="1"/>
    <col min="19" max="20" width="8.7109375" style="12" customWidth="1"/>
    <col min="21" max="21" width="20" style="12" customWidth="1"/>
    <col min="22" max="16384" width="14.42578125" style="12"/>
  </cols>
  <sheetData>
    <row r="1" spans="1:22" ht="20.100000000000001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2" ht="20.100000000000001" customHeight="1" thickBot="1" x14ac:dyDescent="0.3">
      <c r="A2" s="11"/>
      <c r="B2" s="19" t="s">
        <v>11</v>
      </c>
      <c r="C2" s="19"/>
      <c r="D2" s="19"/>
      <c r="E2" s="19"/>
      <c r="F2" s="19"/>
      <c r="G2" s="19"/>
      <c r="H2" s="19"/>
      <c r="I2" s="19"/>
      <c r="J2" s="11"/>
      <c r="K2" s="11"/>
      <c r="L2" s="11"/>
      <c r="M2" s="11"/>
      <c r="N2" s="11"/>
      <c r="O2" s="19" t="s">
        <v>15</v>
      </c>
      <c r="P2" s="19"/>
      <c r="Q2" s="19"/>
      <c r="R2" s="19"/>
      <c r="S2" s="19"/>
      <c r="T2" s="19"/>
      <c r="U2" s="19"/>
      <c r="V2" s="19"/>
    </row>
    <row r="3" spans="1:22" ht="20.100000000000001" customHeight="1" thickTop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8.25" customHeight="1" x14ac:dyDescent="0.25">
      <c r="A4" s="11"/>
      <c r="B4" s="3" t="s">
        <v>0</v>
      </c>
      <c r="C4" s="4" t="s">
        <v>1</v>
      </c>
      <c r="D4" s="5" t="s">
        <v>2</v>
      </c>
      <c r="E4" s="6" t="s">
        <v>16</v>
      </c>
      <c r="F4" s="11"/>
      <c r="G4" s="20" t="s">
        <v>3</v>
      </c>
      <c r="H4" s="20"/>
      <c r="I4" s="7">
        <v>0.1</v>
      </c>
      <c r="J4" s="11"/>
      <c r="K4" s="11"/>
      <c r="L4" s="11"/>
      <c r="M4" s="11"/>
      <c r="N4" s="11"/>
      <c r="O4" s="3" t="s">
        <v>0</v>
      </c>
      <c r="P4" s="4" t="s">
        <v>1</v>
      </c>
      <c r="Q4" s="5" t="s">
        <v>2</v>
      </c>
      <c r="R4" s="6" t="s">
        <v>16</v>
      </c>
      <c r="S4" s="11"/>
      <c r="T4" s="20" t="s">
        <v>3</v>
      </c>
      <c r="U4" s="20"/>
      <c r="V4" s="7"/>
    </row>
    <row r="5" spans="1:22" ht="20.100000000000001" customHeight="1" x14ac:dyDescent="0.25">
      <c r="A5" s="11"/>
      <c r="B5" s="13">
        <v>0</v>
      </c>
      <c r="C5" s="14">
        <v>-50000</v>
      </c>
      <c r="D5" s="14">
        <f>C5</f>
        <v>-50000</v>
      </c>
      <c r="E5" s="14">
        <f>D5</f>
        <v>-50000</v>
      </c>
      <c r="F5" s="11"/>
      <c r="G5" s="21" t="s">
        <v>6</v>
      </c>
      <c r="H5" s="22"/>
      <c r="I5" s="13">
        <f>COUNTIF(E6:E15,"&lt;0")</f>
        <v>8</v>
      </c>
      <c r="K5" s="11"/>
      <c r="L5" s="11"/>
      <c r="M5" s="11"/>
      <c r="N5" s="11"/>
      <c r="O5" s="13">
        <v>0</v>
      </c>
      <c r="P5" s="14"/>
      <c r="Q5" s="14"/>
      <c r="R5" s="14"/>
      <c r="S5" s="11"/>
      <c r="T5" s="21" t="s">
        <v>6</v>
      </c>
      <c r="U5" s="22"/>
      <c r="V5" s="13"/>
    </row>
    <row r="6" spans="1:22" ht="20.100000000000001" customHeight="1" x14ac:dyDescent="0.25">
      <c r="A6" s="11"/>
      <c r="B6" s="13">
        <v>1</v>
      </c>
      <c r="C6" s="14">
        <v>9000</v>
      </c>
      <c r="D6" s="14">
        <f t="shared" ref="D6:D15" si="0">-PV($I$4,B6,0,C6,0)</f>
        <v>8181.8181818181811</v>
      </c>
      <c r="E6" s="14">
        <f>E5+D6</f>
        <v>-41818.181818181816</v>
      </c>
      <c r="F6" s="11"/>
      <c r="G6" s="21" t="s">
        <v>4</v>
      </c>
      <c r="H6" s="22"/>
      <c r="I6" s="17">
        <f>VLOOKUP(I5,B5:E15,4)</f>
        <v>-1985.664218876017</v>
      </c>
      <c r="J6" s="11"/>
      <c r="K6" s="11"/>
      <c r="L6" s="11"/>
      <c r="M6" s="11"/>
      <c r="N6" s="11"/>
      <c r="O6" s="13">
        <v>1</v>
      </c>
      <c r="P6" s="14"/>
      <c r="Q6" s="14"/>
      <c r="R6" s="14"/>
      <c r="S6" s="11"/>
      <c r="T6" s="21" t="s">
        <v>4</v>
      </c>
      <c r="U6" s="22"/>
      <c r="V6" s="17"/>
    </row>
    <row r="7" spans="1:22" ht="20.100000000000001" customHeight="1" x14ac:dyDescent="0.25">
      <c r="A7" s="11"/>
      <c r="B7" s="13">
        <v>2</v>
      </c>
      <c r="C7" s="14">
        <v>9000</v>
      </c>
      <c r="D7" s="14">
        <f t="shared" si="0"/>
        <v>7438.0165289256183</v>
      </c>
      <c r="E7" s="14">
        <f t="shared" ref="E7:E15" si="1">E6+D7</f>
        <v>-34380.165289256198</v>
      </c>
      <c r="F7" s="11"/>
      <c r="G7" s="21" t="s">
        <v>7</v>
      </c>
      <c r="H7" s="22"/>
      <c r="I7" s="16">
        <f>VLOOKUP(I5+1,B6:E15,3)</f>
        <v>3816.8785653523619</v>
      </c>
      <c r="J7" s="11"/>
      <c r="K7" s="11"/>
      <c r="L7" s="11"/>
      <c r="M7" s="11"/>
      <c r="N7" s="11"/>
      <c r="O7" s="13">
        <v>2</v>
      </c>
      <c r="P7" s="14"/>
      <c r="Q7" s="14"/>
      <c r="R7" s="14"/>
      <c r="S7" s="11"/>
      <c r="T7" s="21" t="s">
        <v>7</v>
      </c>
      <c r="U7" s="22"/>
      <c r="V7" s="16"/>
    </row>
    <row r="8" spans="1:22" ht="20.100000000000001" customHeight="1" x14ac:dyDescent="0.25">
      <c r="A8" s="11"/>
      <c r="B8" s="13">
        <v>3</v>
      </c>
      <c r="C8" s="14">
        <v>9000</v>
      </c>
      <c r="D8" s="14">
        <f t="shared" si="0"/>
        <v>6761.833208114198</v>
      </c>
      <c r="E8" s="14">
        <f t="shared" si="1"/>
        <v>-27618.332081141998</v>
      </c>
      <c r="F8" s="11"/>
      <c r="G8" s="21" t="s">
        <v>8</v>
      </c>
      <c r="H8" s="22"/>
      <c r="I8" s="15">
        <f>ABS(I6/I7)</f>
        <v>0.52023248444444736</v>
      </c>
      <c r="J8" s="11"/>
      <c r="K8" s="11"/>
      <c r="L8" s="11"/>
      <c r="M8" s="11"/>
      <c r="N8" s="11"/>
      <c r="O8" s="13">
        <v>3</v>
      </c>
      <c r="P8" s="14"/>
      <c r="Q8" s="14"/>
      <c r="R8" s="14"/>
      <c r="S8" s="11"/>
      <c r="T8" s="21" t="s">
        <v>8</v>
      </c>
      <c r="U8" s="22"/>
      <c r="V8" s="15"/>
    </row>
    <row r="9" spans="1:22" ht="20.100000000000001" customHeight="1" x14ac:dyDescent="0.25">
      <c r="A9" s="11"/>
      <c r="B9" s="13">
        <v>4</v>
      </c>
      <c r="C9" s="14">
        <v>9000</v>
      </c>
      <c r="D9" s="14">
        <f t="shared" si="0"/>
        <v>6147.1210982856346</v>
      </c>
      <c r="E9" s="14">
        <f t="shared" si="1"/>
        <v>-21471.210982856363</v>
      </c>
      <c r="F9" s="11"/>
      <c r="G9" s="21" t="s">
        <v>5</v>
      </c>
      <c r="H9" s="22"/>
      <c r="I9" s="15">
        <f>I5+I8</f>
        <v>8.5202324844444473</v>
      </c>
      <c r="J9" s="11"/>
      <c r="K9" s="11"/>
      <c r="L9" s="11"/>
      <c r="M9" s="11"/>
      <c r="N9" s="11"/>
      <c r="O9" s="13">
        <v>4</v>
      </c>
      <c r="P9" s="14"/>
      <c r="Q9" s="14"/>
      <c r="R9" s="14"/>
      <c r="S9" s="11"/>
      <c r="T9" s="21" t="s">
        <v>5</v>
      </c>
      <c r="U9" s="22"/>
      <c r="V9" s="15"/>
    </row>
    <row r="10" spans="1:22" ht="20.100000000000001" customHeight="1" x14ac:dyDescent="0.25">
      <c r="A10" s="11"/>
      <c r="B10" s="13">
        <v>5</v>
      </c>
      <c r="C10" s="14">
        <v>9000</v>
      </c>
      <c r="D10" s="14">
        <f t="shared" si="0"/>
        <v>5588.2919075323944</v>
      </c>
      <c r="E10" s="14">
        <f t="shared" si="1"/>
        <v>-15882.919075323967</v>
      </c>
      <c r="F10" s="11"/>
      <c r="J10" s="11"/>
      <c r="K10" s="11"/>
      <c r="L10" s="11"/>
      <c r="M10" s="11"/>
      <c r="N10" s="11"/>
      <c r="O10" s="13">
        <v>5</v>
      </c>
      <c r="P10" s="14"/>
      <c r="Q10" s="14"/>
      <c r="R10" s="14"/>
      <c r="S10" s="11"/>
    </row>
    <row r="11" spans="1:22" ht="20.100000000000001" customHeight="1" x14ac:dyDescent="0.25">
      <c r="A11" s="11"/>
      <c r="B11" s="13">
        <v>6</v>
      </c>
      <c r="C11" s="14">
        <v>9000</v>
      </c>
      <c r="D11" s="14">
        <f t="shared" si="0"/>
        <v>5080.265370483995</v>
      </c>
      <c r="E11" s="14">
        <f t="shared" si="1"/>
        <v>-10802.653704839973</v>
      </c>
      <c r="F11" s="11"/>
      <c r="G11" s="11"/>
      <c r="H11" s="11"/>
      <c r="I11" s="11"/>
      <c r="J11" s="11"/>
      <c r="K11" s="11"/>
      <c r="L11" s="11"/>
      <c r="M11" s="11"/>
      <c r="N11" s="11"/>
      <c r="O11" s="13">
        <v>6</v>
      </c>
      <c r="P11" s="14"/>
      <c r="Q11" s="14"/>
      <c r="R11" s="14"/>
      <c r="S11" s="11"/>
      <c r="T11" s="11"/>
      <c r="U11" s="11"/>
      <c r="V11" s="11"/>
    </row>
    <row r="12" spans="1:22" ht="20.100000000000001" customHeight="1" x14ac:dyDescent="0.25">
      <c r="A12" s="11"/>
      <c r="B12" s="13">
        <v>7</v>
      </c>
      <c r="C12" s="14">
        <v>9000</v>
      </c>
      <c r="D12" s="14">
        <f t="shared" si="0"/>
        <v>4618.4230640763581</v>
      </c>
      <c r="E12" s="14">
        <f t="shared" si="1"/>
        <v>-6184.2306407636152</v>
      </c>
      <c r="F12" s="11"/>
      <c r="G12" s="11"/>
      <c r="H12" s="11"/>
      <c r="I12" s="11"/>
      <c r="J12" s="11"/>
      <c r="K12" s="11"/>
      <c r="L12" s="11"/>
      <c r="M12" s="11"/>
      <c r="N12" s="11"/>
      <c r="O12" s="13">
        <v>7</v>
      </c>
      <c r="P12" s="14"/>
      <c r="Q12" s="14"/>
      <c r="R12" s="14"/>
      <c r="S12" s="11"/>
      <c r="T12" s="11"/>
      <c r="U12" s="11"/>
      <c r="V12" s="11"/>
    </row>
    <row r="13" spans="1:22" ht="20.100000000000001" customHeight="1" x14ac:dyDescent="0.25">
      <c r="A13" s="11"/>
      <c r="B13" s="13">
        <v>8</v>
      </c>
      <c r="C13" s="14">
        <v>9000</v>
      </c>
      <c r="D13" s="14">
        <f t="shared" si="0"/>
        <v>4198.5664218875982</v>
      </c>
      <c r="E13" s="14">
        <f t="shared" si="1"/>
        <v>-1985.664218876017</v>
      </c>
      <c r="F13" s="11"/>
      <c r="G13" s="11"/>
      <c r="H13" s="11"/>
      <c r="I13" s="11"/>
      <c r="J13" s="11"/>
      <c r="K13" s="11"/>
      <c r="L13" s="11"/>
      <c r="M13" s="11"/>
      <c r="N13" s="11"/>
      <c r="O13" s="13">
        <v>8</v>
      </c>
      <c r="P13" s="14"/>
      <c r="Q13" s="14"/>
      <c r="R13" s="14"/>
      <c r="S13" s="11"/>
      <c r="T13" s="11"/>
      <c r="U13" s="11"/>
      <c r="V13" s="11"/>
    </row>
    <row r="14" spans="1:22" ht="20.100000000000001" customHeight="1" x14ac:dyDescent="0.25">
      <c r="A14" s="11"/>
      <c r="B14" s="13">
        <v>9</v>
      </c>
      <c r="C14" s="14">
        <v>9000</v>
      </c>
      <c r="D14" s="14">
        <f t="shared" si="0"/>
        <v>3816.8785653523619</v>
      </c>
      <c r="E14" s="14">
        <f t="shared" si="1"/>
        <v>1831.2143464763449</v>
      </c>
      <c r="F14" s="11"/>
      <c r="G14" s="11"/>
      <c r="H14" s="11"/>
      <c r="I14" s="11"/>
      <c r="J14" s="11"/>
      <c r="K14" s="11"/>
      <c r="L14" s="11"/>
      <c r="M14" s="11"/>
      <c r="N14" s="11"/>
      <c r="O14" s="13">
        <v>9</v>
      </c>
      <c r="P14" s="14"/>
      <c r="Q14" s="14"/>
      <c r="R14" s="14"/>
      <c r="S14" s="11"/>
      <c r="T14" s="11"/>
      <c r="U14" s="11"/>
      <c r="V14" s="11"/>
    </row>
    <row r="15" spans="1:22" ht="20.100000000000001" customHeight="1" x14ac:dyDescent="0.25">
      <c r="A15" s="11"/>
      <c r="B15" s="13">
        <v>10</v>
      </c>
      <c r="C15" s="14">
        <v>9000</v>
      </c>
      <c r="D15" s="14">
        <f t="shared" si="0"/>
        <v>3469.8896048657834</v>
      </c>
      <c r="E15" s="14">
        <f t="shared" si="1"/>
        <v>5301.1039513421283</v>
      </c>
      <c r="F15" s="11"/>
      <c r="G15" s="11"/>
      <c r="H15" s="11"/>
      <c r="I15" s="11"/>
      <c r="J15" s="11"/>
      <c r="K15" s="11"/>
      <c r="L15" s="11"/>
      <c r="M15" s="11"/>
      <c r="N15" s="11"/>
      <c r="O15" s="13">
        <v>10</v>
      </c>
      <c r="P15" s="14"/>
      <c r="Q15" s="14"/>
      <c r="R15" s="14"/>
      <c r="S15" s="11"/>
      <c r="T15" s="11"/>
      <c r="U15" s="11"/>
      <c r="V15" s="11"/>
    </row>
    <row r="16" spans="1:22" ht="20.100000000000001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20.100000000000001" customHeight="1" x14ac:dyDescent="0.25">
      <c r="A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20.100000000000001" customHeight="1" x14ac:dyDescent="0.25">
      <c r="A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20.100000000000001" customHeight="1" x14ac:dyDescent="0.25">
      <c r="A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0.100000000000001" customHeight="1" x14ac:dyDescent="0.25">
      <c r="A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20.100000000000001" customHeight="1" x14ac:dyDescent="0.25">
      <c r="A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20.100000000000001" customHeight="1" x14ac:dyDescent="0.25">
      <c r="A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20.100000000000001" customHeight="1" x14ac:dyDescent="0.25">
      <c r="A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20.100000000000001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20.100000000000001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20.100000000000001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20.100000000000001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20.100000000000001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20.100000000000001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20.100000000000001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20.100000000000001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20.100000000000001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20.100000000000001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20.100000000000001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20.100000000000001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20.100000000000001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20.100000000000001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20.100000000000001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20.100000000000001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20.100000000000001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20.100000000000001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20.100000000000001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20.100000000000001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20.100000000000001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20.100000000000001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20.100000000000001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20.100000000000001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20.100000000000001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20.100000000000001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20.100000000000001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20.100000000000001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20.100000000000001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20.100000000000001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0.100000000000001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20.100000000000001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20.100000000000001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20.100000000000001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20.100000000000001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20.100000000000001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20.100000000000001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20.100000000000001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20.100000000000001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20.100000000000001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20.100000000000001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20.100000000000001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20.100000000000001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20.100000000000001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20.100000000000001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20.100000000000001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20.100000000000001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20.100000000000001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20.100000000000001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20.100000000000001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20.100000000000001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20.100000000000001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20.100000000000001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20.100000000000001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20.100000000000001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20.100000000000001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20.100000000000001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20.100000000000001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20.100000000000001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20.100000000000001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20.100000000000001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20.100000000000001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20.100000000000001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20.100000000000001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20.100000000000001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20.100000000000001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20.100000000000001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20.100000000000001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0.100000000000001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20.100000000000001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20.100000000000001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20.100000000000001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20.100000000000001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20.100000000000001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20.100000000000001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20.100000000000001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20.100000000000001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20.100000000000001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20.100000000000001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20.100000000000001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20.100000000000001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20.100000000000001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20.100000000000001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20.100000000000001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20.100000000000001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20.100000000000001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20.100000000000001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20.100000000000001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20.100000000000001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20.100000000000001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20.100000000000001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20.100000000000001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20.100000000000001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20.100000000000001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20.100000000000001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20.100000000000001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20.100000000000001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20.100000000000001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20.100000000000001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20.100000000000001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20.100000000000001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20.100000000000001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20.100000000000001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20.100000000000001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20.100000000000001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20.100000000000001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20.100000000000001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20.100000000000001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20.100000000000001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20.100000000000001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20.100000000000001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20.100000000000001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20.100000000000001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20.100000000000001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20.100000000000001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20.100000000000001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20.100000000000001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20.100000000000001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20.100000000000001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20.100000000000001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20.100000000000001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20.100000000000001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20.100000000000001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20.100000000000001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20.100000000000001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20.100000000000001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20.100000000000001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20.100000000000001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20.100000000000001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20.100000000000001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20.100000000000001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20.100000000000001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20.100000000000001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20.100000000000001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20.100000000000001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20.100000000000001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20.100000000000001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20.100000000000001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20.100000000000001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20.100000000000001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20.100000000000001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20.100000000000001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20.100000000000001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20.100000000000001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20.100000000000001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20.100000000000001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20.100000000000001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20.100000000000001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20.100000000000001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20.100000000000001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20.100000000000001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20.100000000000001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20.100000000000001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20.100000000000001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20.100000000000001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20.100000000000001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20.100000000000001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20.100000000000001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20.100000000000001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20.100000000000001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20.100000000000001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20.100000000000001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20.100000000000001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20.100000000000001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20.100000000000001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20.100000000000001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20.100000000000001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20.100000000000001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20.100000000000001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20.100000000000001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20.100000000000001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20.100000000000001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20.100000000000001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20.100000000000001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20.100000000000001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20.100000000000001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20.100000000000001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20.100000000000001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20.100000000000001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20.100000000000001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20.100000000000001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20.100000000000001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20.100000000000001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20.100000000000001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20.100000000000001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20.100000000000001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20.100000000000001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20.100000000000001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20.100000000000001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20.100000000000001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20.100000000000001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20.100000000000001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20.100000000000001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20.100000000000001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20.100000000000001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20.100000000000001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20.100000000000001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</sheetData>
  <mergeCells count="14">
    <mergeCell ref="G9:H9"/>
    <mergeCell ref="G4:H4"/>
    <mergeCell ref="B2:I2"/>
    <mergeCell ref="G5:H5"/>
    <mergeCell ref="G6:H6"/>
    <mergeCell ref="G7:H7"/>
    <mergeCell ref="G8:H8"/>
    <mergeCell ref="T8:U8"/>
    <mergeCell ref="T9:U9"/>
    <mergeCell ref="O2:V2"/>
    <mergeCell ref="T4:U4"/>
    <mergeCell ref="T5:U5"/>
    <mergeCell ref="T6:U6"/>
    <mergeCell ref="T7:U7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9F680-B80E-4EEF-98DC-DDB00D0F7195}">
  <dimension ref="A1:Z100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3.7109375" style="18" customWidth="1"/>
    <col min="2" max="2" width="17.7109375" style="18" customWidth="1"/>
    <col min="3" max="3" width="22.42578125" style="18" customWidth="1"/>
    <col min="4" max="4" width="3.7109375" style="12" customWidth="1"/>
    <col min="5" max="5" width="18.7109375" style="12" customWidth="1"/>
    <col min="6" max="6" width="3.7109375" style="18" customWidth="1"/>
    <col min="7" max="26" width="8.7109375" style="18" customWidth="1"/>
    <col min="27" max="16384" width="14.42578125" style="18"/>
  </cols>
  <sheetData>
    <row r="1" spans="1:26" ht="20.100000000000001" customHeight="1" x14ac:dyDescent="0.25">
      <c r="A1" s="1"/>
      <c r="B1" s="1"/>
      <c r="C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100000000000001" customHeight="1" thickBot="1" x14ac:dyDescent="0.3">
      <c r="A2" s="1"/>
      <c r="B2" s="19" t="s">
        <v>14</v>
      </c>
      <c r="C2" s="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100000000000001" customHeight="1" thickTop="1" x14ac:dyDescent="0.25">
      <c r="A3" s="1"/>
      <c r="B3" s="1"/>
      <c r="C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100000000000001" customHeight="1" x14ac:dyDescent="0.25">
      <c r="A4" s="1"/>
      <c r="B4" s="3" t="s">
        <v>0</v>
      </c>
      <c r="C4" s="4" t="s">
        <v>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100000000000001" customHeight="1" x14ac:dyDescent="0.25">
      <c r="A5" s="1"/>
      <c r="B5" s="13">
        <v>0</v>
      </c>
      <c r="C5" s="10">
        <v>-50000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100000000000001" customHeight="1" x14ac:dyDescent="0.25">
      <c r="A6" s="1"/>
      <c r="B6" s="13">
        <v>1</v>
      </c>
      <c r="C6" s="10">
        <v>5000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100000000000001" customHeight="1" x14ac:dyDescent="0.25">
      <c r="A7" s="1"/>
      <c r="B7" s="13">
        <v>2</v>
      </c>
      <c r="C7" s="10">
        <v>8500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100000000000001" customHeight="1" x14ac:dyDescent="0.25">
      <c r="A8" s="1"/>
      <c r="B8" s="13">
        <v>3</v>
      </c>
      <c r="C8" s="10">
        <v>8000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100000000000001" customHeight="1" x14ac:dyDescent="0.25">
      <c r="A9" s="1"/>
      <c r="B9" s="13">
        <v>4</v>
      </c>
      <c r="C9" s="10">
        <v>9000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100000000000001" customHeight="1" x14ac:dyDescent="0.25">
      <c r="A10" s="1"/>
      <c r="B10" s="13">
        <v>5</v>
      </c>
      <c r="C10" s="10">
        <v>10000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100000000000001" customHeight="1" x14ac:dyDescent="0.25">
      <c r="A11" s="1"/>
      <c r="B11" s="13">
        <v>6</v>
      </c>
      <c r="C11" s="10">
        <v>9500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100000000000001" customHeight="1" x14ac:dyDescent="0.25">
      <c r="A12" s="1"/>
      <c r="B12" s="13">
        <v>7</v>
      </c>
      <c r="C12" s="10">
        <v>11000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100000000000001" customHeight="1" x14ac:dyDescent="0.25">
      <c r="A13" s="1"/>
      <c r="B13" s="13">
        <v>8</v>
      </c>
      <c r="C13" s="10">
        <v>13500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100000000000001" customHeight="1" x14ac:dyDescent="0.25">
      <c r="A14" s="1"/>
      <c r="B14" s="13">
        <v>9</v>
      </c>
      <c r="C14" s="10">
        <v>15000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100000000000001" customHeight="1" x14ac:dyDescent="0.25">
      <c r="A15" s="1"/>
      <c r="B15" s="13">
        <v>10</v>
      </c>
      <c r="C15" s="10">
        <v>20000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100000000000001" customHeight="1" x14ac:dyDescent="0.25">
      <c r="A16" s="1"/>
      <c r="B16" s="1"/>
      <c r="C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100000000000001" customHeight="1" x14ac:dyDescent="0.25">
      <c r="A17" s="1"/>
      <c r="B17" s="9" t="s">
        <v>3</v>
      </c>
      <c r="C17" s="7">
        <v>0.1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100000000000001" customHeight="1" x14ac:dyDescent="0.25">
      <c r="A18" s="1"/>
      <c r="B18" s="12"/>
      <c r="C18" s="1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100000000000001" customHeight="1" x14ac:dyDescent="0.25">
      <c r="A19" s="1"/>
      <c r="B19" s="1"/>
      <c r="C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100000000000001" customHeight="1" x14ac:dyDescent="0.25">
      <c r="A20" s="1"/>
      <c r="B20" s="1"/>
      <c r="C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100000000000001" customHeight="1" x14ac:dyDescent="0.25">
      <c r="A21" s="1"/>
      <c r="B21" s="1"/>
      <c r="C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100000000000001" customHeight="1" x14ac:dyDescent="0.25">
      <c r="A22" s="1"/>
      <c r="B22" s="1"/>
      <c r="C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100000000000001" customHeight="1" x14ac:dyDescent="0.25">
      <c r="A23" s="1"/>
      <c r="B23" s="1"/>
      <c r="C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100000000000001" customHeight="1" x14ac:dyDescent="0.25">
      <c r="A24" s="1"/>
      <c r="B24" s="1"/>
      <c r="C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100000000000001" customHeight="1" x14ac:dyDescent="0.25">
      <c r="A25" s="1"/>
      <c r="B25" s="1"/>
      <c r="C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100000000000001" customHeight="1" x14ac:dyDescent="0.25">
      <c r="A26" s="1"/>
      <c r="B26" s="1"/>
      <c r="C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100000000000001" customHeight="1" x14ac:dyDescent="0.25">
      <c r="A27" s="1"/>
      <c r="B27" s="1"/>
      <c r="C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100000000000001" customHeight="1" x14ac:dyDescent="0.25">
      <c r="A28" s="1"/>
      <c r="B28" s="1"/>
      <c r="C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100000000000001" customHeight="1" x14ac:dyDescent="0.25">
      <c r="A29" s="1"/>
      <c r="B29" s="1"/>
      <c r="C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100000000000001" customHeight="1" x14ac:dyDescent="0.25">
      <c r="A30" s="1"/>
      <c r="B30" s="1"/>
      <c r="C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100000000000001" customHeight="1" x14ac:dyDescent="0.25">
      <c r="A31" s="1"/>
      <c r="B31" s="1"/>
      <c r="C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100000000000001" customHeight="1" x14ac:dyDescent="0.25">
      <c r="A32" s="1"/>
      <c r="B32" s="1"/>
      <c r="C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100000000000001" customHeight="1" x14ac:dyDescent="0.25">
      <c r="A33" s="1"/>
      <c r="B33" s="1"/>
      <c r="C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100000000000001" customHeight="1" x14ac:dyDescent="0.25">
      <c r="A34" s="1"/>
      <c r="B34" s="1"/>
      <c r="C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100000000000001" customHeight="1" x14ac:dyDescent="0.25">
      <c r="A35" s="1"/>
      <c r="B35" s="1"/>
      <c r="C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100000000000001" customHeight="1" x14ac:dyDescent="0.25">
      <c r="A36" s="1"/>
      <c r="B36" s="1"/>
      <c r="C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100000000000001" customHeight="1" x14ac:dyDescent="0.25">
      <c r="A37" s="1"/>
      <c r="B37" s="1"/>
      <c r="C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100000000000001" customHeight="1" x14ac:dyDescent="0.25">
      <c r="A38" s="1"/>
      <c r="B38" s="1"/>
      <c r="C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100000000000001" customHeight="1" x14ac:dyDescent="0.25">
      <c r="A39" s="1"/>
      <c r="B39" s="1"/>
      <c r="C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100000000000001" customHeight="1" x14ac:dyDescent="0.25">
      <c r="A40" s="1"/>
      <c r="B40" s="1"/>
      <c r="C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100000000000001" customHeight="1" x14ac:dyDescent="0.25">
      <c r="A41" s="1"/>
      <c r="B41" s="1"/>
      <c r="C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100000000000001" customHeight="1" x14ac:dyDescent="0.25">
      <c r="A42" s="1"/>
      <c r="B42" s="1"/>
      <c r="C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100000000000001" customHeight="1" x14ac:dyDescent="0.25">
      <c r="A43" s="1"/>
      <c r="B43" s="1"/>
      <c r="C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100000000000001" customHeight="1" x14ac:dyDescent="0.25">
      <c r="A44" s="1"/>
      <c r="B44" s="1"/>
      <c r="C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100000000000001" customHeight="1" x14ac:dyDescent="0.25">
      <c r="A45" s="1"/>
      <c r="B45" s="1"/>
      <c r="C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100000000000001" customHeight="1" x14ac:dyDescent="0.25">
      <c r="A46" s="1"/>
      <c r="B46" s="1"/>
      <c r="C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100000000000001" customHeight="1" x14ac:dyDescent="0.25">
      <c r="A47" s="1"/>
      <c r="B47" s="1"/>
      <c r="C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100000000000001" customHeight="1" x14ac:dyDescent="0.25">
      <c r="A48" s="1"/>
      <c r="B48" s="1"/>
      <c r="C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100000000000001" customHeight="1" x14ac:dyDescent="0.25">
      <c r="A49" s="1"/>
      <c r="B49" s="1"/>
      <c r="C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100000000000001" customHeight="1" x14ac:dyDescent="0.25">
      <c r="A50" s="1"/>
      <c r="B50" s="1"/>
      <c r="C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100000000000001" customHeight="1" x14ac:dyDescent="0.25">
      <c r="A51" s="1"/>
      <c r="B51" s="1"/>
      <c r="C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100000000000001" customHeight="1" x14ac:dyDescent="0.25">
      <c r="A52" s="1"/>
      <c r="B52" s="1"/>
      <c r="C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100000000000001" customHeight="1" x14ac:dyDescent="0.25">
      <c r="A53" s="1"/>
      <c r="B53" s="1"/>
      <c r="C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100000000000001" customHeight="1" x14ac:dyDescent="0.25">
      <c r="A54" s="1"/>
      <c r="B54" s="1"/>
      <c r="C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100000000000001" customHeight="1" x14ac:dyDescent="0.25">
      <c r="A55" s="1"/>
      <c r="B55" s="1"/>
      <c r="C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100000000000001" customHeight="1" x14ac:dyDescent="0.25">
      <c r="A56" s="1"/>
      <c r="B56" s="1"/>
      <c r="C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100000000000001" customHeight="1" x14ac:dyDescent="0.25">
      <c r="A57" s="1"/>
      <c r="B57" s="1"/>
      <c r="C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100000000000001" customHeight="1" x14ac:dyDescent="0.25">
      <c r="A58" s="1"/>
      <c r="B58" s="1"/>
      <c r="C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100000000000001" customHeight="1" x14ac:dyDescent="0.25">
      <c r="A59" s="1"/>
      <c r="B59" s="1"/>
      <c r="C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100000000000001" customHeight="1" x14ac:dyDescent="0.25">
      <c r="A60" s="1"/>
      <c r="B60" s="1"/>
      <c r="C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100000000000001" customHeight="1" x14ac:dyDescent="0.25">
      <c r="A61" s="1"/>
      <c r="B61" s="1"/>
      <c r="C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100000000000001" customHeight="1" x14ac:dyDescent="0.25">
      <c r="A62" s="1"/>
      <c r="B62" s="1"/>
      <c r="C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100000000000001" customHeight="1" x14ac:dyDescent="0.25">
      <c r="A63" s="1"/>
      <c r="B63" s="1"/>
      <c r="C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100000000000001" customHeight="1" x14ac:dyDescent="0.25">
      <c r="A64" s="1"/>
      <c r="B64" s="1"/>
      <c r="C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100000000000001" customHeight="1" x14ac:dyDescent="0.25">
      <c r="A65" s="1"/>
      <c r="B65" s="1"/>
      <c r="C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100000000000001" customHeight="1" x14ac:dyDescent="0.25">
      <c r="A66" s="1"/>
      <c r="B66" s="1"/>
      <c r="C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100000000000001" customHeight="1" x14ac:dyDescent="0.25">
      <c r="A67" s="1"/>
      <c r="B67" s="1"/>
      <c r="C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100000000000001" customHeight="1" x14ac:dyDescent="0.25">
      <c r="A68" s="1"/>
      <c r="B68" s="1"/>
      <c r="C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100000000000001" customHeight="1" x14ac:dyDescent="0.25">
      <c r="A69" s="1"/>
      <c r="B69" s="1"/>
      <c r="C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100000000000001" customHeight="1" x14ac:dyDescent="0.25">
      <c r="A70" s="1"/>
      <c r="B70" s="1"/>
      <c r="C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100000000000001" customHeight="1" x14ac:dyDescent="0.25">
      <c r="A71" s="1"/>
      <c r="B71" s="1"/>
      <c r="C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100000000000001" customHeight="1" x14ac:dyDescent="0.25">
      <c r="A72" s="1"/>
      <c r="B72" s="1"/>
      <c r="C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100000000000001" customHeight="1" x14ac:dyDescent="0.25">
      <c r="A73" s="1"/>
      <c r="B73" s="1"/>
      <c r="C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100000000000001" customHeight="1" x14ac:dyDescent="0.25">
      <c r="A74" s="1"/>
      <c r="B74" s="1"/>
      <c r="C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100000000000001" customHeight="1" x14ac:dyDescent="0.25">
      <c r="A75" s="1"/>
      <c r="B75" s="1"/>
      <c r="C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100000000000001" customHeight="1" x14ac:dyDescent="0.25">
      <c r="A76" s="1"/>
      <c r="B76" s="1"/>
      <c r="C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100000000000001" customHeight="1" x14ac:dyDescent="0.25">
      <c r="A77" s="1"/>
      <c r="B77" s="1"/>
      <c r="C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100000000000001" customHeight="1" x14ac:dyDescent="0.25">
      <c r="A78" s="1"/>
      <c r="B78" s="1"/>
      <c r="C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100000000000001" customHeight="1" x14ac:dyDescent="0.25">
      <c r="A79" s="1"/>
      <c r="B79" s="1"/>
      <c r="C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100000000000001" customHeight="1" x14ac:dyDescent="0.25">
      <c r="A80" s="1"/>
      <c r="B80" s="1"/>
      <c r="C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100000000000001" customHeight="1" x14ac:dyDescent="0.25">
      <c r="A81" s="1"/>
      <c r="B81" s="1"/>
      <c r="C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100000000000001" customHeight="1" x14ac:dyDescent="0.25">
      <c r="A82" s="1"/>
      <c r="B82" s="1"/>
      <c r="C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100000000000001" customHeight="1" x14ac:dyDescent="0.25">
      <c r="A83" s="1"/>
      <c r="B83" s="1"/>
      <c r="C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100000000000001" customHeight="1" x14ac:dyDescent="0.25">
      <c r="A84" s="1"/>
      <c r="B84" s="1"/>
      <c r="C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100000000000001" customHeight="1" x14ac:dyDescent="0.25">
      <c r="A85" s="1"/>
      <c r="B85" s="1"/>
      <c r="C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100000000000001" customHeight="1" x14ac:dyDescent="0.25">
      <c r="A86" s="1"/>
      <c r="B86" s="1"/>
      <c r="C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100000000000001" customHeight="1" x14ac:dyDescent="0.25">
      <c r="A87" s="1"/>
      <c r="B87" s="1"/>
      <c r="C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100000000000001" customHeight="1" x14ac:dyDescent="0.25">
      <c r="A88" s="1"/>
      <c r="B88" s="1"/>
      <c r="C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100000000000001" customHeight="1" x14ac:dyDescent="0.25">
      <c r="A89" s="1"/>
      <c r="B89" s="1"/>
      <c r="C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100000000000001" customHeight="1" x14ac:dyDescent="0.25">
      <c r="A90" s="1"/>
      <c r="B90" s="1"/>
      <c r="C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100000000000001" customHeight="1" x14ac:dyDescent="0.25">
      <c r="A91" s="1"/>
      <c r="B91" s="1"/>
      <c r="C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100000000000001" customHeight="1" x14ac:dyDescent="0.25">
      <c r="A92" s="1"/>
      <c r="B92" s="1"/>
      <c r="C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100000000000001" customHeight="1" x14ac:dyDescent="0.25">
      <c r="A93" s="1"/>
      <c r="B93" s="1"/>
      <c r="C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100000000000001" customHeight="1" x14ac:dyDescent="0.25">
      <c r="A94" s="1"/>
      <c r="B94" s="1"/>
      <c r="C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100000000000001" customHeight="1" x14ac:dyDescent="0.25">
      <c r="A95" s="1"/>
      <c r="B95" s="1"/>
      <c r="C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100000000000001" customHeight="1" x14ac:dyDescent="0.25">
      <c r="A96" s="1"/>
      <c r="B96" s="1"/>
      <c r="C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100000000000001" customHeight="1" x14ac:dyDescent="0.25">
      <c r="A97" s="1"/>
      <c r="B97" s="1"/>
      <c r="C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100000000000001" customHeight="1" x14ac:dyDescent="0.25">
      <c r="A98" s="1"/>
      <c r="B98" s="1"/>
      <c r="C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100000000000001" customHeight="1" x14ac:dyDescent="0.25">
      <c r="A99" s="1"/>
      <c r="B99" s="1"/>
      <c r="C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100000000000001" customHeight="1" x14ac:dyDescent="0.25">
      <c r="A100" s="1"/>
      <c r="B100" s="1"/>
      <c r="C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100000000000001" customHeight="1" x14ac:dyDescent="0.25">
      <c r="A101" s="1"/>
      <c r="B101" s="1"/>
      <c r="C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100000000000001" customHeight="1" x14ac:dyDescent="0.25">
      <c r="A102" s="1"/>
      <c r="B102" s="1"/>
      <c r="C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100000000000001" customHeight="1" x14ac:dyDescent="0.25">
      <c r="A103" s="1"/>
      <c r="B103" s="1"/>
      <c r="C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100000000000001" customHeight="1" x14ac:dyDescent="0.25">
      <c r="A104" s="1"/>
      <c r="B104" s="1"/>
      <c r="C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100000000000001" customHeight="1" x14ac:dyDescent="0.25">
      <c r="A105" s="1"/>
      <c r="B105" s="1"/>
      <c r="C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100000000000001" customHeight="1" x14ac:dyDescent="0.25">
      <c r="A106" s="1"/>
      <c r="B106" s="1"/>
      <c r="C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100000000000001" customHeight="1" x14ac:dyDescent="0.25">
      <c r="A107" s="1"/>
      <c r="B107" s="1"/>
      <c r="C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100000000000001" customHeight="1" x14ac:dyDescent="0.25">
      <c r="A108" s="1"/>
      <c r="B108" s="1"/>
      <c r="C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100000000000001" customHeight="1" x14ac:dyDescent="0.25">
      <c r="A109" s="1"/>
      <c r="B109" s="1"/>
      <c r="C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100000000000001" customHeight="1" x14ac:dyDescent="0.25">
      <c r="A110" s="1"/>
      <c r="B110" s="1"/>
      <c r="C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100000000000001" customHeight="1" x14ac:dyDescent="0.25">
      <c r="A111" s="1"/>
      <c r="B111" s="1"/>
      <c r="C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100000000000001" customHeight="1" x14ac:dyDescent="0.25">
      <c r="A112" s="1"/>
      <c r="B112" s="1"/>
      <c r="C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100000000000001" customHeight="1" x14ac:dyDescent="0.25">
      <c r="A113" s="1"/>
      <c r="B113" s="1"/>
      <c r="C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100000000000001" customHeight="1" x14ac:dyDescent="0.25">
      <c r="A114" s="1"/>
      <c r="B114" s="1"/>
      <c r="C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100000000000001" customHeight="1" x14ac:dyDescent="0.25">
      <c r="A115" s="1"/>
      <c r="B115" s="1"/>
      <c r="C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100000000000001" customHeight="1" x14ac:dyDescent="0.25">
      <c r="A116" s="1"/>
      <c r="B116" s="1"/>
      <c r="C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100000000000001" customHeight="1" x14ac:dyDescent="0.25">
      <c r="A117" s="1"/>
      <c r="B117" s="1"/>
      <c r="C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100000000000001" customHeight="1" x14ac:dyDescent="0.25">
      <c r="A118" s="1"/>
      <c r="B118" s="1"/>
      <c r="C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100000000000001" customHeight="1" x14ac:dyDescent="0.25">
      <c r="A119" s="1"/>
      <c r="B119" s="1"/>
      <c r="C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100000000000001" customHeight="1" x14ac:dyDescent="0.25">
      <c r="A120" s="1"/>
      <c r="B120" s="1"/>
      <c r="C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100000000000001" customHeight="1" x14ac:dyDescent="0.25">
      <c r="A121" s="1"/>
      <c r="B121" s="1"/>
      <c r="C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100000000000001" customHeight="1" x14ac:dyDescent="0.25">
      <c r="A122" s="1"/>
      <c r="B122" s="1"/>
      <c r="C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100000000000001" customHeight="1" x14ac:dyDescent="0.25">
      <c r="A123" s="1"/>
      <c r="B123" s="1"/>
      <c r="C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100000000000001" customHeight="1" x14ac:dyDescent="0.25">
      <c r="A124" s="1"/>
      <c r="B124" s="1"/>
      <c r="C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100000000000001" customHeight="1" x14ac:dyDescent="0.25">
      <c r="A125" s="1"/>
      <c r="B125" s="1"/>
      <c r="C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100000000000001" customHeight="1" x14ac:dyDescent="0.25">
      <c r="A126" s="1"/>
      <c r="B126" s="1"/>
      <c r="C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100000000000001" customHeight="1" x14ac:dyDescent="0.25">
      <c r="A127" s="1"/>
      <c r="B127" s="1"/>
      <c r="C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100000000000001" customHeight="1" x14ac:dyDescent="0.25">
      <c r="A128" s="1"/>
      <c r="B128" s="1"/>
      <c r="C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100000000000001" customHeight="1" x14ac:dyDescent="0.25">
      <c r="A129" s="1"/>
      <c r="B129" s="1"/>
      <c r="C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100000000000001" customHeight="1" x14ac:dyDescent="0.25">
      <c r="A130" s="1"/>
      <c r="B130" s="1"/>
      <c r="C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100000000000001" customHeight="1" x14ac:dyDescent="0.25">
      <c r="A131" s="1"/>
      <c r="B131" s="1"/>
      <c r="C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100000000000001" customHeight="1" x14ac:dyDescent="0.25">
      <c r="A132" s="1"/>
      <c r="B132" s="1"/>
      <c r="C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100000000000001" customHeight="1" x14ac:dyDescent="0.25">
      <c r="A133" s="1"/>
      <c r="B133" s="1"/>
      <c r="C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100000000000001" customHeight="1" x14ac:dyDescent="0.25">
      <c r="A134" s="1"/>
      <c r="B134" s="1"/>
      <c r="C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100000000000001" customHeight="1" x14ac:dyDescent="0.25">
      <c r="A135" s="1"/>
      <c r="B135" s="1"/>
      <c r="C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100000000000001" customHeight="1" x14ac:dyDescent="0.25">
      <c r="A136" s="1"/>
      <c r="B136" s="1"/>
      <c r="C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100000000000001" customHeight="1" x14ac:dyDescent="0.25">
      <c r="A137" s="1"/>
      <c r="B137" s="1"/>
      <c r="C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100000000000001" customHeight="1" x14ac:dyDescent="0.25">
      <c r="A138" s="1"/>
      <c r="B138" s="1"/>
      <c r="C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100000000000001" customHeight="1" x14ac:dyDescent="0.25">
      <c r="A139" s="1"/>
      <c r="B139" s="1"/>
      <c r="C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100000000000001" customHeight="1" x14ac:dyDescent="0.25">
      <c r="A140" s="1"/>
      <c r="B140" s="1"/>
      <c r="C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100000000000001" customHeight="1" x14ac:dyDescent="0.25">
      <c r="A141" s="1"/>
      <c r="B141" s="1"/>
      <c r="C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100000000000001" customHeight="1" x14ac:dyDescent="0.25">
      <c r="A142" s="1"/>
      <c r="B142" s="1"/>
      <c r="C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100000000000001" customHeight="1" x14ac:dyDescent="0.25">
      <c r="A143" s="1"/>
      <c r="B143" s="1"/>
      <c r="C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100000000000001" customHeight="1" x14ac:dyDescent="0.25">
      <c r="A144" s="1"/>
      <c r="B144" s="1"/>
      <c r="C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100000000000001" customHeight="1" x14ac:dyDescent="0.25">
      <c r="A145" s="1"/>
      <c r="B145" s="1"/>
      <c r="C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100000000000001" customHeight="1" x14ac:dyDescent="0.25">
      <c r="A146" s="1"/>
      <c r="B146" s="1"/>
      <c r="C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100000000000001" customHeight="1" x14ac:dyDescent="0.25">
      <c r="A147" s="1"/>
      <c r="B147" s="1"/>
      <c r="C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100000000000001" customHeight="1" x14ac:dyDescent="0.25">
      <c r="A148" s="1"/>
      <c r="B148" s="1"/>
      <c r="C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100000000000001" customHeight="1" x14ac:dyDescent="0.25">
      <c r="A149" s="1"/>
      <c r="B149" s="1"/>
      <c r="C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100000000000001" customHeight="1" x14ac:dyDescent="0.25">
      <c r="A150" s="1"/>
      <c r="B150" s="1"/>
      <c r="C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100000000000001" customHeight="1" x14ac:dyDescent="0.25">
      <c r="A151" s="1"/>
      <c r="B151" s="1"/>
      <c r="C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100000000000001" customHeight="1" x14ac:dyDescent="0.25">
      <c r="A152" s="1"/>
      <c r="B152" s="1"/>
      <c r="C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100000000000001" customHeight="1" x14ac:dyDescent="0.25">
      <c r="A153" s="1"/>
      <c r="B153" s="1"/>
      <c r="C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100000000000001" customHeight="1" x14ac:dyDescent="0.25">
      <c r="A154" s="1"/>
      <c r="B154" s="1"/>
      <c r="C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100000000000001" customHeight="1" x14ac:dyDescent="0.25">
      <c r="A155" s="1"/>
      <c r="B155" s="1"/>
      <c r="C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100000000000001" customHeight="1" x14ac:dyDescent="0.25">
      <c r="A156" s="1"/>
      <c r="B156" s="1"/>
      <c r="C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100000000000001" customHeight="1" x14ac:dyDescent="0.25">
      <c r="A157" s="1"/>
      <c r="B157" s="1"/>
      <c r="C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100000000000001" customHeight="1" x14ac:dyDescent="0.25">
      <c r="A158" s="1"/>
      <c r="B158" s="1"/>
      <c r="C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100000000000001" customHeight="1" x14ac:dyDescent="0.25">
      <c r="A159" s="1"/>
      <c r="B159" s="1"/>
      <c r="C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100000000000001" customHeight="1" x14ac:dyDescent="0.25">
      <c r="A160" s="1"/>
      <c r="B160" s="1"/>
      <c r="C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100000000000001" customHeight="1" x14ac:dyDescent="0.25">
      <c r="A161" s="1"/>
      <c r="B161" s="1"/>
      <c r="C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100000000000001" customHeight="1" x14ac:dyDescent="0.25">
      <c r="A162" s="1"/>
      <c r="B162" s="1"/>
      <c r="C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100000000000001" customHeight="1" x14ac:dyDescent="0.25">
      <c r="A163" s="1"/>
      <c r="B163" s="1"/>
      <c r="C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100000000000001" customHeight="1" x14ac:dyDescent="0.25">
      <c r="A164" s="1"/>
      <c r="B164" s="1"/>
      <c r="C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100000000000001" customHeight="1" x14ac:dyDescent="0.25">
      <c r="A165" s="1"/>
      <c r="B165" s="1"/>
      <c r="C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100000000000001" customHeight="1" x14ac:dyDescent="0.25">
      <c r="A166" s="1"/>
      <c r="B166" s="1"/>
      <c r="C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100000000000001" customHeight="1" x14ac:dyDescent="0.25">
      <c r="A167" s="1"/>
      <c r="B167" s="1"/>
      <c r="C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100000000000001" customHeight="1" x14ac:dyDescent="0.25">
      <c r="A168" s="1"/>
      <c r="B168" s="1"/>
      <c r="C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100000000000001" customHeight="1" x14ac:dyDescent="0.25">
      <c r="A169" s="1"/>
      <c r="B169" s="1"/>
      <c r="C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100000000000001" customHeight="1" x14ac:dyDescent="0.25">
      <c r="A170" s="1"/>
      <c r="B170" s="1"/>
      <c r="C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100000000000001" customHeight="1" x14ac:dyDescent="0.25">
      <c r="A171" s="1"/>
      <c r="B171" s="1"/>
      <c r="C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100000000000001" customHeight="1" x14ac:dyDescent="0.25">
      <c r="A172" s="1"/>
      <c r="B172" s="1"/>
      <c r="C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100000000000001" customHeight="1" x14ac:dyDescent="0.25">
      <c r="A173" s="1"/>
      <c r="B173" s="1"/>
      <c r="C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100000000000001" customHeight="1" x14ac:dyDescent="0.25">
      <c r="A174" s="1"/>
      <c r="B174" s="1"/>
      <c r="C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100000000000001" customHeight="1" x14ac:dyDescent="0.25">
      <c r="A175" s="1"/>
      <c r="B175" s="1"/>
      <c r="C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100000000000001" customHeight="1" x14ac:dyDescent="0.25">
      <c r="A176" s="1"/>
      <c r="B176" s="1"/>
      <c r="C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100000000000001" customHeight="1" x14ac:dyDescent="0.25">
      <c r="A177" s="1"/>
      <c r="B177" s="1"/>
      <c r="C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100000000000001" customHeight="1" x14ac:dyDescent="0.25">
      <c r="A178" s="1"/>
      <c r="B178" s="1"/>
      <c r="C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100000000000001" customHeight="1" x14ac:dyDescent="0.25">
      <c r="A179" s="1"/>
      <c r="B179" s="1"/>
      <c r="C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100000000000001" customHeight="1" x14ac:dyDescent="0.25">
      <c r="A180" s="1"/>
      <c r="B180" s="1"/>
      <c r="C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100000000000001" customHeight="1" x14ac:dyDescent="0.25">
      <c r="A181" s="1"/>
      <c r="B181" s="1"/>
      <c r="C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100000000000001" customHeight="1" x14ac:dyDescent="0.25">
      <c r="A182" s="1"/>
      <c r="B182" s="1"/>
      <c r="C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100000000000001" customHeight="1" x14ac:dyDescent="0.25">
      <c r="A183" s="1"/>
      <c r="B183" s="1"/>
      <c r="C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100000000000001" customHeight="1" x14ac:dyDescent="0.25">
      <c r="A184" s="1"/>
      <c r="B184" s="1"/>
      <c r="C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100000000000001" customHeight="1" x14ac:dyDescent="0.25">
      <c r="A185" s="1"/>
      <c r="B185" s="1"/>
      <c r="C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100000000000001" customHeight="1" x14ac:dyDescent="0.25">
      <c r="A186" s="1"/>
      <c r="B186" s="1"/>
      <c r="C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100000000000001" customHeight="1" x14ac:dyDescent="0.25">
      <c r="A187" s="1"/>
      <c r="B187" s="1"/>
      <c r="C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100000000000001" customHeight="1" x14ac:dyDescent="0.25">
      <c r="A188" s="1"/>
      <c r="B188" s="1"/>
      <c r="C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100000000000001" customHeight="1" x14ac:dyDescent="0.25">
      <c r="A189" s="1"/>
      <c r="B189" s="1"/>
      <c r="C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100000000000001" customHeight="1" x14ac:dyDescent="0.25">
      <c r="A190" s="1"/>
      <c r="B190" s="1"/>
      <c r="C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100000000000001" customHeight="1" x14ac:dyDescent="0.25">
      <c r="A191" s="1"/>
      <c r="B191" s="1"/>
      <c r="C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100000000000001" customHeight="1" x14ac:dyDescent="0.25">
      <c r="A192" s="1"/>
      <c r="B192" s="1"/>
      <c r="C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100000000000001" customHeight="1" x14ac:dyDescent="0.25">
      <c r="A193" s="1"/>
      <c r="B193" s="1"/>
      <c r="C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100000000000001" customHeight="1" x14ac:dyDescent="0.25">
      <c r="A194" s="1"/>
      <c r="B194" s="1"/>
      <c r="C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100000000000001" customHeight="1" x14ac:dyDescent="0.25">
      <c r="A195" s="1"/>
      <c r="B195" s="1"/>
      <c r="C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100000000000001" customHeight="1" x14ac:dyDescent="0.25">
      <c r="A196" s="1"/>
      <c r="B196" s="1"/>
      <c r="C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100000000000001" customHeight="1" x14ac:dyDescent="0.25">
      <c r="A197" s="1"/>
      <c r="B197" s="1"/>
      <c r="C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100000000000001" customHeight="1" x14ac:dyDescent="0.25">
      <c r="A198" s="1"/>
      <c r="B198" s="1"/>
      <c r="C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100000000000001" customHeight="1" x14ac:dyDescent="0.25">
      <c r="A199" s="1"/>
      <c r="B199" s="1"/>
      <c r="C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100000000000001" customHeight="1" x14ac:dyDescent="0.25">
      <c r="A200" s="1"/>
      <c r="B200" s="1"/>
      <c r="C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100000000000001" customHeight="1" x14ac:dyDescent="0.25">
      <c r="A201" s="1"/>
      <c r="B201" s="1"/>
      <c r="C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100000000000001" customHeight="1" x14ac:dyDescent="0.25">
      <c r="A202" s="1"/>
      <c r="B202" s="1"/>
      <c r="C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100000000000001" customHeight="1" x14ac:dyDescent="0.25">
      <c r="A203" s="1"/>
      <c r="B203" s="1"/>
      <c r="C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100000000000001" customHeight="1" x14ac:dyDescent="0.25">
      <c r="A204" s="1"/>
      <c r="B204" s="1"/>
      <c r="C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100000000000001" customHeight="1" x14ac:dyDescent="0.25">
      <c r="A205" s="1"/>
      <c r="B205" s="1"/>
      <c r="C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100000000000001" customHeight="1" x14ac:dyDescent="0.25">
      <c r="A206" s="1"/>
      <c r="B206" s="1"/>
      <c r="C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100000000000001" customHeight="1" x14ac:dyDescent="0.25">
      <c r="A207" s="1"/>
      <c r="B207" s="1"/>
      <c r="C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100000000000001" customHeight="1" x14ac:dyDescent="0.25">
      <c r="A208" s="1"/>
      <c r="B208" s="1"/>
      <c r="C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100000000000001" customHeight="1" x14ac:dyDescent="0.25">
      <c r="A209" s="1"/>
      <c r="B209" s="1"/>
      <c r="C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100000000000001" customHeight="1" x14ac:dyDescent="0.25">
      <c r="A210" s="1"/>
      <c r="B210" s="1"/>
      <c r="C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100000000000001" customHeight="1" x14ac:dyDescent="0.25">
      <c r="A211" s="1"/>
      <c r="B211" s="1"/>
      <c r="C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100000000000001" customHeight="1" x14ac:dyDescent="0.25">
      <c r="A212" s="1"/>
      <c r="B212" s="1"/>
      <c r="C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100000000000001" customHeight="1" x14ac:dyDescent="0.25">
      <c r="A213" s="1"/>
      <c r="B213" s="1"/>
      <c r="C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100000000000001" customHeight="1" x14ac:dyDescent="0.25">
      <c r="A214" s="1"/>
      <c r="B214" s="1"/>
      <c r="C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100000000000001" customHeight="1" x14ac:dyDescent="0.25">
      <c r="A215" s="1"/>
      <c r="B215" s="1"/>
      <c r="C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100000000000001" customHeight="1" x14ac:dyDescent="0.25">
      <c r="A216" s="1"/>
      <c r="B216" s="1"/>
      <c r="C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100000000000001" customHeight="1" x14ac:dyDescent="0.25">
      <c r="A217" s="1"/>
      <c r="B217" s="1"/>
      <c r="C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100000000000001" customHeight="1" x14ac:dyDescent="0.25">
      <c r="A218" s="1"/>
      <c r="B218" s="1"/>
      <c r="C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100000000000001" customHeight="1" x14ac:dyDescent="0.25">
      <c r="A219" s="1"/>
      <c r="B219" s="1"/>
      <c r="C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100000000000001" customHeight="1" x14ac:dyDescent="0.25">
      <c r="A220" s="1"/>
      <c r="B220" s="1"/>
      <c r="C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100000000000001" customHeight="1" x14ac:dyDescent="0.25">
      <c r="A221" s="1"/>
      <c r="B221" s="1"/>
      <c r="C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100000000000001" customHeight="1" x14ac:dyDescent="0.25">
      <c r="A222" s="1"/>
      <c r="B222" s="1"/>
      <c r="C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100000000000001" customHeight="1" x14ac:dyDescent="0.25">
      <c r="A223" s="1"/>
      <c r="B223" s="1"/>
      <c r="C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100000000000001" customHeight="1" x14ac:dyDescent="0.25">
      <c r="A224" s="1"/>
      <c r="B224" s="1"/>
      <c r="C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100000000000001" customHeight="1" x14ac:dyDescent="0.25">
      <c r="A225" s="1"/>
      <c r="B225" s="1"/>
      <c r="C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100000000000001" customHeight="1" x14ac:dyDescent="0.25">
      <c r="A226" s="1"/>
      <c r="B226" s="1"/>
      <c r="C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100000000000001" customHeight="1" x14ac:dyDescent="0.25">
      <c r="A227" s="1"/>
      <c r="B227" s="1"/>
      <c r="C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100000000000001" customHeight="1" x14ac:dyDescent="0.25">
      <c r="A228" s="1"/>
      <c r="B228" s="1"/>
      <c r="C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100000000000001" customHeight="1" x14ac:dyDescent="0.25">
      <c r="A229" s="1"/>
      <c r="B229" s="1"/>
      <c r="C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100000000000001" customHeight="1" x14ac:dyDescent="0.25">
      <c r="A230" s="1"/>
      <c r="B230" s="1"/>
      <c r="C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100000000000001" customHeight="1" x14ac:dyDescent="0.25">
      <c r="A231" s="1"/>
      <c r="B231" s="1"/>
      <c r="C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100000000000001" customHeight="1" x14ac:dyDescent="0.25">
      <c r="A232" s="1"/>
      <c r="B232" s="1"/>
      <c r="C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100000000000001" customHeight="1" x14ac:dyDescent="0.25">
      <c r="A233" s="1"/>
      <c r="B233" s="1"/>
      <c r="C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100000000000001" customHeight="1" x14ac:dyDescent="0.25">
      <c r="A234" s="1"/>
      <c r="B234" s="1"/>
      <c r="C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100000000000001" customHeight="1" x14ac:dyDescent="0.25">
      <c r="A235" s="1"/>
      <c r="B235" s="1"/>
      <c r="C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100000000000001" customHeight="1" x14ac:dyDescent="0.25">
      <c r="A236" s="1"/>
      <c r="B236" s="1"/>
      <c r="C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100000000000001" customHeight="1" x14ac:dyDescent="0.25">
      <c r="A237" s="1"/>
      <c r="B237" s="1"/>
      <c r="C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100000000000001" customHeight="1" x14ac:dyDescent="0.25">
      <c r="A238" s="1"/>
      <c r="B238" s="1"/>
      <c r="C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100000000000001" customHeight="1" x14ac:dyDescent="0.25">
      <c r="A239" s="1"/>
      <c r="B239" s="1"/>
      <c r="C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100000000000001" customHeight="1" x14ac:dyDescent="0.25">
      <c r="A240" s="1"/>
      <c r="B240" s="1"/>
      <c r="C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100000000000001" customHeight="1" x14ac:dyDescent="0.25">
      <c r="A241" s="1"/>
      <c r="B241" s="1"/>
      <c r="C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100000000000001" customHeight="1" x14ac:dyDescent="0.25">
      <c r="A242" s="1"/>
      <c r="B242" s="1"/>
      <c r="C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100000000000001" customHeight="1" x14ac:dyDescent="0.25">
      <c r="A243" s="1"/>
      <c r="B243" s="1"/>
      <c r="C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100000000000001" customHeight="1" x14ac:dyDescent="0.25">
      <c r="A244" s="1"/>
      <c r="B244" s="1"/>
      <c r="C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100000000000001" customHeight="1" x14ac:dyDescent="0.25">
      <c r="A245" s="1"/>
      <c r="B245" s="1"/>
      <c r="C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100000000000001" customHeight="1" x14ac:dyDescent="0.25">
      <c r="A246" s="1"/>
      <c r="B246" s="1"/>
      <c r="C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100000000000001" customHeight="1" x14ac:dyDescent="0.25">
      <c r="A247" s="1"/>
      <c r="B247" s="1"/>
      <c r="C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100000000000001" customHeight="1" x14ac:dyDescent="0.25">
      <c r="A248" s="1"/>
      <c r="B248" s="1"/>
      <c r="C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100000000000001" customHeight="1" x14ac:dyDescent="0.25">
      <c r="A249" s="1"/>
      <c r="B249" s="1"/>
      <c r="C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100000000000001" customHeight="1" x14ac:dyDescent="0.25">
      <c r="A250" s="1"/>
      <c r="B250" s="1"/>
      <c r="C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100000000000001" customHeight="1" x14ac:dyDescent="0.25">
      <c r="A251" s="1"/>
      <c r="B251" s="1"/>
      <c r="C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100000000000001" customHeight="1" x14ac:dyDescent="0.25">
      <c r="A252" s="1"/>
      <c r="B252" s="1"/>
      <c r="C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100000000000001" customHeight="1" x14ac:dyDescent="0.25">
      <c r="A253" s="1"/>
      <c r="B253" s="1"/>
      <c r="C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100000000000001" customHeight="1" x14ac:dyDescent="0.25">
      <c r="A254" s="1"/>
      <c r="B254" s="1"/>
      <c r="C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100000000000001" customHeight="1" x14ac:dyDescent="0.25">
      <c r="A255" s="1"/>
      <c r="B255" s="1"/>
      <c r="C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100000000000001" customHeight="1" x14ac:dyDescent="0.25">
      <c r="A256" s="1"/>
      <c r="B256" s="1"/>
      <c r="C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100000000000001" customHeight="1" x14ac:dyDescent="0.25">
      <c r="A257" s="1"/>
      <c r="B257" s="1"/>
      <c r="C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100000000000001" customHeight="1" x14ac:dyDescent="0.25">
      <c r="A258" s="1"/>
      <c r="B258" s="1"/>
      <c r="C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100000000000001" customHeight="1" x14ac:dyDescent="0.25">
      <c r="A259" s="1"/>
      <c r="B259" s="1"/>
      <c r="C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100000000000001" customHeight="1" x14ac:dyDescent="0.25">
      <c r="A260" s="1"/>
      <c r="B260" s="1"/>
      <c r="C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100000000000001" customHeight="1" x14ac:dyDescent="0.25">
      <c r="A261" s="1"/>
      <c r="B261" s="1"/>
      <c r="C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100000000000001" customHeight="1" x14ac:dyDescent="0.25">
      <c r="A262" s="1"/>
      <c r="B262" s="1"/>
      <c r="C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100000000000001" customHeight="1" x14ac:dyDescent="0.25">
      <c r="A263" s="1"/>
      <c r="B263" s="1"/>
      <c r="C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100000000000001" customHeight="1" x14ac:dyDescent="0.25">
      <c r="A264" s="1"/>
      <c r="B264" s="1"/>
      <c r="C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100000000000001" customHeight="1" x14ac:dyDescent="0.25">
      <c r="A265" s="1"/>
      <c r="B265" s="1"/>
      <c r="C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100000000000001" customHeight="1" x14ac:dyDescent="0.25">
      <c r="A266" s="1"/>
      <c r="B266" s="1"/>
      <c r="C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100000000000001" customHeight="1" x14ac:dyDescent="0.25">
      <c r="A267" s="1"/>
      <c r="B267" s="1"/>
      <c r="C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100000000000001" customHeight="1" x14ac:dyDescent="0.25">
      <c r="A268" s="1"/>
      <c r="B268" s="1"/>
      <c r="C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100000000000001" customHeight="1" x14ac:dyDescent="0.25">
      <c r="A269" s="1"/>
      <c r="B269" s="1"/>
      <c r="C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100000000000001" customHeight="1" x14ac:dyDescent="0.25">
      <c r="A270" s="1"/>
      <c r="B270" s="1"/>
      <c r="C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100000000000001" customHeight="1" x14ac:dyDescent="0.25">
      <c r="A271" s="1"/>
      <c r="B271" s="1"/>
      <c r="C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100000000000001" customHeight="1" x14ac:dyDescent="0.25">
      <c r="A272" s="1"/>
      <c r="B272" s="1"/>
      <c r="C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100000000000001" customHeight="1" x14ac:dyDescent="0.25">
      <c r="A273" s="1"/>
      <c r="B273" s="1"/>
      <c r="C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100000000000001" customHeight="1" x14ac:dyDescent="0.25">
      <c r="A274" s="1"/>
      <c r="B274" s="1"/>
      <c r="C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100000000000001" customHeight="1" x14ac:dyDescent="0.25">
      <c r="A275" s="1"/>
      <c r="B275" s="1"/>
      <c r="C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100000000000001" customHeight="1" x14ac:dyDescent="0.25">
      <c r="A276" s="1"/>
      <c r="B276" s="1"/>
      <c r="C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100000000000001" customHeight="1" x14ac:dyDescent="0.25">
      <c r="A277" s="1"/>
      <c r="B277" s="1"/>
      <c r="C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100000000000001" customHeight="1" x14ac:dyDescent="0.25">
      <c r="A278" s="1"/>
      <c r="B278" s="1"/>
      <c r="C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100000000000001" customHeight="1" x14ac:dyDescent="0.25">
      <c r="A279" s="1"/>
      <c r="B279" s="1"/>
      <c r="C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100000000000001" customHeight="1" x14ac:dyDescent="0.25">
      <c r="A280" s="1"/>
      <c r="B280" s="1"/>
      <c r="C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100000000000001" customHeight="1" x14ac:dyDescent="0.25">
      <c r="A281" s="1"/>
      <c r="B281" s="1"/>
      <c r="C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100000000000001" customHeight="1" x14ac:dyDescent="0.25">
      <c r="A282" s="1"/>
      <c r="B282" s="1"/>
      <c r="C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100000000000001" customHeight="1" x14ac:dyDescent="0.25">
      <c r="A283" s="1"/>
      <c r="B283" s="1"/>
      <c r="C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100000000000001" customHeight="1" x14ac:dyDescent="0.25">
      <c r="A284" s="1"/>
      <c r="B284" s="1"/>
      <c r="C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100000000000001" customHeight="1" x14ac:dyDescent="0.25">
      <c r="A285" s="1"/>
      <c r="B285" s="1"/>
      <c r="C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100000000000001" customHeight="1" x14ac:dyDescent="0.25">
      <c r="A286" s="1"/>
      <c r="B286" s="1"/>
      <c r="C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100000000000001" customHeight="1" x14ac:dyDescent="0.25">
      <c r="A287" s="1"/>
      <c r="B287" s="1"/>
      <c r="C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100000000000001" customHeight="1" x14ac:dyDescent="0.25">
      <c r="A288" s="1"/>
      <c r="B288" s="1"/>
      <c r="C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100000000000001" customHeight="1" x14ac:dyDescent="0.25">
      <c r="A289" s="1"/>
      <c r="B289" s="1"/>
      <c r="C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100000000000001" customHeight="1" x14ac:dyDescent="0.25">
      <c r="A290" s="1"/>
      <c r="B290" s="1"/>
      <c r="C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100000000000001" customHeight="1" x14ac:dyDescent="0.25">
      <c r="A291" s="1"/>
      <c r="B291" s="1"/>
      <c r="C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100000000000001" customHeight="1" x14ac:dyDescent="0.25">
      <c r="A292" s="1"/>
      <c r="B292" s="1"/>
      <c r="C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100000000000001" customHeight="1" x14ac:dyDescent="0.25">
      <c r="A293" s="1"/>
      <c r="B293" s="1"/>
      <c r="C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100000000000001" customHeight="1" x14ac:dyDescent="0.25">
      <c r="A294" s="1"/>
      <c r="B294" s="1"/>
      <c r="C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100000000000001" customHeight="1" x14ac:dyDescent="0.25">
      <c r="A295" s="1"/>
      <c r="B295" s="1"/>
      <c r="C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100000000000001" customHeight="1" x14ac:dyDescent="0.25">
      <c r="A296" s="1"/>
      <c r="B296" s="1"/>
      <c r="C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100000000000001" customHeight="1" x14ac:dyDescent="0.25">
      <c r="A297" s="1"/>
      <c r="B297" s="1"/>
      <c r="C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100000000000001" customHeight="1" x14ac:dyDescent="0.25">
      <c r="A298" s="1"/>
      <c r="B298" s="1"/>
      <c r="C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100000000000001" customHeight="1" x14ac:dyDescent="0.25">
      <c r="A299" s="1"/>
      <c r="B299" s="1"/>
      <c r="C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100000000000001" customHeight="1" x14ac:dyDescent="0.25">
      <c r="A300" s="1"/>
      <c r="B300" s="1"/>
      <c r="C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100000000000001" customHeight="1" x14ac:dyDescent="0.25">
      <c r="A301" s="1"/>
      <c r="B301" s="1"/>
      <c r="C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100000000000001" customHeight="1" x14ac:dyDescent="0.25">
      <c r="A302" s="1"/>
      <c r="B302" s="1"/>
      <c r="C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100000000000001" customHeight="1" x14ac:dyDescent="0.25">
      <c r="A303" s="1"/>
      <c r="B303" s="1"/>
      <c r="C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100000000000001" customHeight="1" x14ac:dyDescent="0.25">
      <c r="A304" s="1"/>
      <c r="B304" s="1"/>
      <c r="C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100000000000001" customHeight="1" x14ac:dyDescent="0.25">
      <c r="A305" s="1"/>
      <c r="B305" s="1"/>
      <c r="C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100000000000001" customHeight="1" x14ac:dyDescent="0.25">
      <c r="A306" s="1"/>
      <c r="B306" s="1"/>
      <c r="C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100000000000001" customHeight="1" x14ac:dyDescent="0.25">
      <c r="A307" s="1"/>
      <c r="B307" s="1"/>
      <c r="C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100000000000001" customHeight="1" x14ac:dyDescent="0.25">
      <c r="A308" s="1"/>
      <c r="B308" s="1"/>
      <c r="C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100000000000001" customHeight="1" x14ac:dyDescent="0.25">
      <c r="A309" s="1"/>
      <c r="B309" s="1"/>
      <c r="C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100000000000001" customHeight="1" x14ac:dyDescent="0.25">
      <c r="A310" s="1"/>
      <c r="B310" s="1"/>
      <c r="C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100000000000001" customHeight="1" x14ac:dyDescent="0.25">
      <c r="A311" s="1"/>
      <c r="B311" s="1"/>
      <c r="C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100000000000001" customHeight="1" x14ac:dyDescent="0.25">
      <c r="A312" s="1"/>
      <c r="B312" s="1"/>
      <c r="C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100000000000001" customHeight="1" x14ac:dyDescent="0.25">
      <c r="A313" s="1"/>
      <c r="B313" s="1"/>
      <c r="C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100000000000001" customHeight="1" x14ac:dyDescent="0.25">
      <c r="A314" s="1"/>
      <c r="B314" s="1"/>
      <c r="C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100000000000001" customHeight="1" x14ac:dyDescent="0.25">
      <c r="A315" s="1"/>
      <c r="B315" s="1"/>
      <c r="C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100000000000001" customHeight="1" x14ac:dyDescent="0.25">
      <c r="A316" s="1"/>
      <c r="B316" s="1"/>
      <c r="C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100000000000001" customHeight="1" x14ac:dyDescent="0.25">
      <c r="A317" s="1"/>
      <c r="B317" s="1"/>
      <c r="C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100000000000001" customHeight="1" x14ac:dyDescent="0.25">
      <c r="A318" s="1"/>
      <c r="B318" s="1"/>
      <c r="C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100000000000001" customHeight="1" x14ac:dyDescent="0.25">
      <c r="A319" s="1"/>
      <c r="B319" s="1"/>
      <c r="C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100000000000001" customHeight="1" x14ac:dyDescent="0.25">
      <c r="A320" s="1"/>
      <c r="B320" s="1"/>
      <c r="C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100000000000001" customHeight="1" x14ac:dyDescent="0.25">
      <c r="A321" s="1"/>
      <c r="B321" s="1"/>
      <c r="C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100000000000001" customHeight="1" x14ac:dyDescent="0.25">
      <c r="A322" s="1"/>
      <c r="B322" s="1"/>
      <c r="C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100000000000001" customHeight="1" x14ac:dyDescent="0.25">
      <c r="A323" s="1"/>
      <c r="B323" s="1"/>
      <c r="C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100000000000001" customHeight="1" x14ac:dyDescent="0.25">
      <c r="A324" s="1"/>
      <c r="B324" s="1"/>
      <c r="C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100000000000001" customHeight="1" x14ac:dyDescent="0.25">
      <c r="A325" s="1"/>
      <c r="B325" s="1"/>
      <c r="C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100000000000001" customHeight="1" x14ac:dyDescent="0.25">
      <c r="A326" s="1"/>
      <c r="B326" s="1"/>
      <c r="C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100000000000001" customHeight="1" x14ac:dyDescent="0.25">
      <c r="A327" s="1"/>
      <c r="B327" s="1"/>
      <c r="C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100000000000001" customHeight="1" x14ac:dyDescent="0.25">
      <c r="A328" s="1"/>
      <c r="B328" s="1"/>
      <c r="C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100000000000001" customHeight="1" x14ac:dyDescent="0.25">
      <c r="A329" s="1"/>
      <c r="B329" s="1"/>
      <c r="C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100000000000001" customHeight="1" x14ac:dyDescent="0.25">
      <c r="A330" s="1"/>
      <c r="B330" s="1"/>
      <c r="C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100000000000001" customHeight="1" x14ac:dyDescent="0.25">
      <c r="A331" s="1"/>
      <c r="B331" s="1"/>
      <c r="C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100000000000001" customHeight="1" x14ac:dyDescent="0.25">
      <c r="A332" s="1"/>
      <c r="B332" s="1"/>
      <c r="C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100000000000001" customHeight="1" x14ac:dyDescent="0.25">
      <c r="A333" s="1"/>
      <c r="B333" s="1"/>
      <c r="C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100000000000001" customHeight="1" x14ac:dyDescent="0.25">
      <c r="A334" s="1"/>
      <c r="B334" s="1"/>
      <c r="C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100000000000001" customHeight="1" x14ac:dyDescent="0.25">
      <c r="A335" s="1"/>
      <c r="B335" s="1"/>
      <c r="C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100000000000001" customHeight="1" x14ac:dyDescent="0.25">
      <c r="A336" s="1"/>
      <c r="B336" s="1"/>
      <c r="C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100000000000001" customHeight="1" x14ac:dyDescent="0.25">
      <c r="A337" s="1"/>
      <c r="B337" s="1"/>
      <c r="C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100000000000001" customHeight="1" x14ac:dyDescent="0.25">
      <c r="A338" s="1"/>
      <c r="B338" s="1"/>
      <c r="C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100000000000001" customHeight="1" x14ac:dyDescent="0.25">
      <c r="A339" s="1"/>
      <c r="B339" s="1"/>
      <c r="C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100000000000001" customHeight="1" x14ac:dyDescent="0.25">
      <c r="A340" s="1"/>
      <c r="B340" s="1"/>
      <c r="C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100000000000001" customHeight="1" x14ac:dyDescent="0.25">
      <c r="A341" s="1"/>
      <c r="B341" s="1"/>
      <c r="C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100000000000001" customHeight="1" x14ac:dyDescent="0.25">
      <c r="A342" s="1"/>
      <c r="B342" s="1"/>
      <c r="C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100000000000001" customHeight="1" x14ac:dyDescent="0.25">
      <c r="A343" s="1"/>
      <c r="B343" s="1"/>
      <c r="C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100000000000001" customHeight="1" x14ac:dyDescent="0.25">
      <c r="A344" s="1"/>
      <c r="B344" s="1"/>
      <c r="C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100000000000001" customHeight="1" x14ac:dyDescent="0.25">
      <c r="A345" s="1"/>
      <c r="B345" s="1"/>
      <c r="C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100000000000001" customHeight="1" x14ac:dyDescent="0.25">
      <c r="A346" s="1"/>
      <c r="B346" s="1"/>
      <c r="C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100000000000001" customHeight="1" x14ac:dyDescent="0.25">
      <c r="A347" s="1"/>
      <c r="B347" s="1"/>
      <c r="C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100000000000001" customHeight="1" x14ac:dyDescent="0.25">
      <c r="A348" s="1"/>
      <c r="B348" s="1"/>
      <c r="C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100000000000001" customHeight="1" x14ac:dyDescent="0.25">
      <c r="A349" s="1"/>
      <c r="B349" s="1"/>
      <c r="C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100000000000001" customHeight="1" x14ac:dyDescent="0.25">
      <c r="A350" s="1"/>
      <c r="B350" s="1"/>
      <c r="C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100000000000001" customHeight="1" x14ac:dyDescent="0.25">
      <c r="A351" s="1"/>
      <c r="B351" s="1"/>
      <c r="C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100000000000001" customHeight="1" x14ac:dyDescent="0.25">
      <c r="A352" s="1"/>
      <c r="B352" s="1"/>
      <c r="C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100000000000001" customHeight="1" x14ac:dyDescent="0.25">
      <c r="A353" s="1"/>
      <c r="B353" s="1"/>
      <c r="C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100000000000001" customHeight="1" x14ac:dyDescent="0.25">
      <c r="A354" s="1"/>
      <c r="B354" s="1"/>
      <c r="C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100000000000001" customHeight="1" x14ac:dyDescent="0.25">
      <c r="A355" s="1"/>
      <c r="B355" s="1"/>
      <c r="C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100000000000001" customHeight="1" x14ac:dyDescent="0.25">
      <c r="A356" s="1"/>
      <c r="B356" s="1"/>
      <c r="C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100000000000001" customHeight="1" x14ac:dyDescent="0.25">
      <c r="A357" s="1"/>
      <c r="B357" s="1"/>
      <c r="C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100000000000001" customHeight="1" x14ac:dyDescent="0.25">
      <c r="A358" s="1"/>
      <c r="B358" s="1"/>
      <c r="C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100000000000001" customHeight="1" x14ac:dyDescent="0.25">
      <c r="A359" s="1"/>
      <c r="B359" s="1"/>
      <c r="C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100000000000001" customHeight="1" x14ac:dyDescent="0.25">
      <c r="A360" s="1"/>
      <c r="B360" s="1"/>
      <c r="C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100000000000001" customHeight="1" x14ac:dyDescent="0.25">
      <c r="A361" s="1"/>
      <c r="B361" s="1"/>
      <c r="C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100000000000001" customHeight="1" x14ac:dyDescent="0.25">
      <c r="A362" s="1"/>
      <c r="B362" s="1"/>
      <c r="C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100000000000001" customHeight="1" x14ac:dyDescent="0.25">
      <c r="A363" s="1"/>
      <c r="B363" s="1"/>
      <c r="C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100000000000001" customHeight="1" x14ac:dyDescent="0.25">
      <c r="A364" s="1"/>
      <c r="B364" s="1"/>
      <c r="C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100000000000001" customHeight="1" x14ac:dyDescent="0.25">
      <c r="A365" s="1"/>
      <c r="B365" s="1"/>
      <c r="C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100000000000001" customHeight="1" x14ac:dyDescent="0.25">
      <c r="A366" s="1"/>
      <c r="B366" s="1"/>
      <c r="C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100000000000001" customHeight="1" x14ac:dyDescent="0.25">
      <c r="A367" s="1"/>
      <c r="B367" s="1"/>
      <c r="C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100000000000001" customHeight="1" x14ac:dyDescent="0.25">
      <c r="A368" s="1"/>
      <c r="B368" s="1"/>
      <c r="C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100000000000001" customHeight="1" x14ac:dyDescent="0.25">
      <c r="A369" s="1"/>
      <c r="B369" s="1"/>
      <c r="C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100000000000001" customHeight="1" x14ac:dyDescent="0.25">
      <c r="A370" s="1"/>
      <c r="B370" s="1"/>
      <c r="C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100000000000001" customHeight="1" x14ac:dyDescent="0.25">
      <c r="A371" s="1"/>
      <c r="B371" s="1"/>
      <c r="C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100000000000001" customHeight="1" x14ac:dyDescent="0.25">
      <c r="A372" s="1"/>
      <c r="B372" s="1"/>
      <c r="C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100000000000001" customHeight="1" x14ac:dyDescent="0.25">
      <c r="A373" s="1"/>
      <c r="B373" s="1"/>
      <c r="C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100000000000001" customHeight="1" x14ac:dyDescent="0.25">
      <c r="A374" s="1"/>
      <c r="B374" s="1"/>
      <c r="C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100000000000001" customHeight="1" x14ac:dyDescent="0.25">
      <c r="A375" s="1"/>
      <c r="B375" s="1"/>
      <c r="C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100000000000001" customHeight="1" x14ac:dyDescent="0.25">
      <c r="A376" s="1"/>
      <c r="B376" s="1"/>
      <c r="C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100000000000001" customHeight="1" x14ac:dyDescent="0.25">
      <c r="A377" s="1"/>
      <c r="B377" s="1"/>
      <c r="C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100000000000001" customHeight="1" x14ac:dyDescent="0.25">
      <c r="A378" s="1"/>
      <c r="B378" s="1"/>
      <c r="C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100000000000001" customHeight="1" x14ac:dyDescent="0.25">
      <c r="A379" s="1"/>
      <c r="B379" s="1"/>
      <c r="C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100000000000001" customHeight="1" x14ac:dyDescent="0.25">
      <c r="A380" s="1"/>
      <c r="B380" s="1"/>
      <c r="C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100000000000001" customHeight="1" x14ac:dyDescent="0.25">
      <c r="A381" s="1"/>
      <c r="B381" s="1"/>
      <c r="C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100000000000001" customHeight="1" x14ac:dyDescent="0.25">
      <c r="A382" s="1"/>
      <c r="B382" s="1"/>
      <c r="C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100000000000001" customHeight="1" x14ac:dyDescent="0.25">
      <c r="A383" s="1"/>
      <c r="B383" s="1"/>
      <c r="C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100000000000001" customHeight="1" x14ac:dyDescent="0.25">
      <c r="A384" s="1"/>
      <c r="B384" s="1"/>
      <c r="C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100000000000001" customHeight="1" x14ac:dyDescent="0.25">
      <c r="A385" s="1"/>
      <c r="B385" s="1"/>
      <c r="C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100000000000001" customHeight="1" x14ac:dyDescent="0.25">
      <c r="A386" s="1"/>
      <c r="B386" s="1"/>
      <c r="C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100000000000001" customHeight="1" x14ac:dyDescent="0.25">
      <c r="A387" s="1"/>
      <c r="B387" s="1"/>
      <c r="C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100000000000001" customHeight="1" x14ac:dyDescent="0.25">
      <c r="A388" s="1"/>
      <c r="B388" s="1"/>
      <c r="C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100000000000001" customHeight="1" x14ac:dyDescent="0.25">
      <c r="A389" s="1"/>
      <c r="B389" s="1"/>
      <c r="C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100000000000001" customHeight="1" x14ac:dyDescent="0.25">
      <c r="A390" s="1"/>
      <c r="B390" s="1"/>
      <c r="C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100000000000001" customHeight="1" x14ac:dyDescent="0.25">
      <c r="A391" s="1"/>
      <c r="B391" s="1"/>
      <c r="C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100000000000001" customHeight="1" x14ac:dyDescent="0.25">
      <c r="A392" s="1"/>
      <c r="B392" s="1"/>
      <c r="C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100000000000001" customHeight="1" x14ac:dyDescent="0.25">
      <c r="A393" s="1"/>
      <c r="B393" s="1"/>
      <c r="C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100000000000001" customHeight="1" x14ac:dyDescent="0.25">
      <c r="A394" s="1"/>
      <c r="B394" s="1"/>
      <c r="C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100000000000001" customHeight="1" x14ac:dyDescent="0.25">
      <c r="A395" s="1"/>
      <c r="B395" s="1"/>
      <c r="C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100000000000001" customHeight="1" x14ac:dyDescent="0.25">
      <c r="A396" s="1"/>
      <c r="B396" s="1"/>
      <c r="C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100000000000001" customHeight="1" x14ac:dyDescent="0.25">
      <c r="A397" s="1"/>
      <c r="B397" s="1"/>
      <c r="C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100000000000001" customHeight="1" x14ac:dyDescent="0.25">
      <c r="A398" s="1"/>
      <c r="B398" s="1"/>
      <c r="C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100000000000001" customHeight="1" x14ac:dyDescent="0.25">
      <c r="A399" s="1"/>
      <c r="B399" s="1"/>
      <c r="C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100000000000001" customHeight="1" x14ac:dyDescent="0.25">
      <c r="A400" s="1"/>
      <c r="B400" s="1"/>
      <c r="C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100000000000001" customHeight="1" x14ac:dyDescent="0.25">
      <c r="A401" s="1"/>
      <c r="B401" s="1"/>
      <c r="C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100000000000001" customHeight="1" x14ac:dyDescent="0.25">
      <c r="A402" s="1"/>
      <c r="B402" s="1"/>
      <c r="C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100000000000001" customHeight="1" x14ac:dyDescent="0.25">
      <c r="A403" s="1"/>
      <c r="B403" s="1"/>
      <c r="C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100000000000001" customHeight="1" x14ac:dyDescent="0.25">
      <c r="A404" s="1"/>
      <c r="B404" s="1"/>
      <c r="C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100000000000001" customHeight="1" x14ac:dyDescent="0.25">
      <c r="A405" s="1"/>
      <c r="B405" s="1"/>
      <c r="C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100000000000001" customHeight="1" x14ac:dyDescent="0.25">
      <c r="A406" s="1"/>
      <c r="B406" s="1"/>
      <c r="C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100000000000001" customHeight="1" x14ac:dyDescent="0.25">
      <c r="A407" s="1"/>
      <c r="B407" s="1"/>
      <c r="C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100000000000001" customHeight="1" x14ac:dyDescent="0.25">
      <c r="A408" s="1"/>
      <c r="B408" s="1"/>
      <c r="C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100000000000001" customHeight="1" x14ac:dyDescent="0.25">
      <c r="A409" s="1"/>
      <c r="B409" s="1"/>
      <c r="C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100000000000001" customHeight="1" x14ac:dyDescent="0.25">
      <c r="A410" s="1"/>
      <c r="B410" s="1"/>
      <c r="C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100000000000001" customHeight="1" x14ac:dyDescent="0.25">
      <c r="A411" s="1"/>
      <c r="B411" s="1"/>
      <c r="C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100000000000001" customHeight="1" x14ac:dyDescent="0.25">
      <c r="A412" s="1"/>
      <c r="B412" s="1"/>
      <c r="C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100000000000001" customHeight="1" x14ac:dyDescent="0.25">
      <c r="A413" s="1"/>
      <c r="B413" s="1"/>
      <c r="C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100000000000001" customHeight="1" x14ac:dyDescent="0.25">
      <c r="A414" s="1"/>
      <c r="B414" s="1"/>
      <c r="C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100000000000001" customHeight="1" x14ac:dyDescent="0.25">
      <c r="A415" s="1"/>
      <c r="B415" s="1"/>
      <c r="C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100000000000001" customHeight="1" x14ac:dyDescent="0.25">
      <c r="A416" s="1"/>
      <c r="B416" s="1"/>
      <c r="C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100000000000001" customHeight="1" x14ac:dyDescent="0.25">
      <c r="A417" s="1"/>
      <c r="B417" s="1"/>
      <c r="C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100000000000001" customHeight="1" x14ac:dyDescent="0.25">
      <c r="A418" s="1"/>
      <c r="B418" s="1"/>
      <c r="C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100000000000001" customHeight="1" x14ac:dyDescent="0.25">
      <c r="A419" s="1"/>
      <c r="B419" s="1"/>
      <c r="C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100000000000001" customHeight="1" x14ac:dyDescent="0.25">
      <c r="A420" s="1"/>
      <c r="B420" s="1"/>
      <c r="C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100000000000001" customHeight="1" x14ac:dyDescent="0.25">
      <c r="A421" s="1"/>
      <c r="B421" s="1"/>
      <c r="C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100000000000001" customHeight="1" x14ac:dyDescent="0.25">
      <c r="A422" s="1"/>
      <c r="B422" s="1"/>
      <c r="C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100000000000001" customHeight="1" x14ac:dyDescent="0.25">
      <c r="A423" s="1"/>
      <c r="B423" s="1"/>
      <c r="C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100000000000001" customHeight="1" x14ac:dyDescent="0.25">
      <c r="A424" s="1"/>
      <c r="B424" s="1"/>
      <c r="C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100000000000001" customHeight="1" x14ac:dyDescent="0.25">
      <c r="A425" s="1"/>
      <c r="B425" s="1"/>
      <c r="C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100000000000001" customHeight="1" x14ac:dyDescent="0.25">
      <c r="A426" s="1"/>
      <c r="B426" s="1"/>
      <c r="C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100000000000001" customHeight="1" x14ac:dyDescent="0.25">
      <c r="A427" s="1"/>
      <c r="B427" s="1"/>
      <c r="C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100000000000001" customHeight="1" x14ac:dyDescent="0.25">
      <c r="A428" s="1"/>
      <c r="B428" s="1"/>
      <c r="C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100000000000001" customHeight="1" x14ac:dyDescent="0.25">
      <c r="A429" s="1"/>
      <c r="B429" s="1"/>
      <c r="C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100000000000001" customHeight="1" x14ac:dyDescent="0.25">
      <c r="A430" s="1"/>
      <c r="B430" s="1"/>
      <c r="C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100000000000001" customHeight="1" x14ac:dyDescent="0.25">
      <c r="A431" s="1"/>
      <c r="B431" s="1"/>
      <c r="C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100000000000001" customHeight="1" x14ac:dyDescent="0.25">
      <c r="A432" s="1"/>
      <c r="B432" s="1"/>
      <c r="C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100000000000001" customHeight="1" x14ac:dyDescent="0.25">
      <c r="A433" s="1"/>
      <c r="B433" s="1"/>
      <c r="C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100000000000001" customHeight="1" x14ac:dyDescent="0.25">
      <c r="A434" s="1"/>
      <c r="B434" s="1"/>
      <c r="C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100000000000001" customHeight="1" x14ac:dyDescent="0.25">
      <c r="A435" s="1"/>
      <c r="B435" s="1"/>
      <c r="C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100000000000001" customHeight="1" x14ac:dyDescent="0.25">
      <c r="A436" s="1"/>
      <c r="B436" s="1"/>
      <c r="C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100000000000001" customHeight="1" x14ac:dyDescent="0.25">
      <c r="A437" s="1"/>
      <c r="B437" s="1"/>
      <c r="C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100000000000001" customHeight="1" x14ac:dyDescent="0.25">
      <c r="A438" s="1"/>
      <c r="B438" s="1"/>
      <c r="C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100000000000001" customHeight="1" x14ac:dyDescent="0.25">
      <c r="A439" s="1"/>
      <c r="B439" s="1"/>
      <c r="C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100000000000001" customHeight="1" x14ac:dyDescent="0.25">
      <c r="A440" s="1"/>
      <c r="B440" s="1"/>
      <c r="C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100000000000001" customHeight="1" x14ac:dyDescent="0.25">
      <c r="A441" s="1"/>
      <c r="B441" s="1"/>
      <c r="C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100000000000001" customHeight="1" x14ac:dyDescent="0.25">
      <c r="A442" s="1"/>
      <c r="B442" s="1"/>
      <c r="C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100000000000001" customHeight="1" x14ac:dyDescent="0.25">
      <c r="A443" s="1"/>
      <c r="B443" s="1"/>
      <c r="C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100000000000001" customHeight="1" x14ac:dyDescent="0.25">
      <c r="A444" s="1"/>
      <c r="B444" s="1"/>
      <c r="C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100000000000001" customHeight="1" x14ac:dyDescent="0.25">
      <c r="A445" s="1"/>
      <c r="B445" s="1"/>
      <c r="C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100000000000001" customHeight="1" x14ac:dyDescent="0.25">
      <c r="A446" s="1"/>
      <c r="B446" s="1"/>
      <c r="C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100000000000001" customHeight="1" x14ac:dyDescent="0.25">
      <c r="A447" s="1"/>
      <c r="B447" s="1"/>
      <c r="C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100000000000001" customHeight="1" x14ac:dyDescent="0.25">
      <c r="A448" s="1"/>
      <c r="B448" s="1"/>
      <c r="C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100000000000001" customHeight="1" x14ac:dyDescent="0.25">
      <c r="A449" s="1"/>
      <c r="B449" s="1"/>
      <c r="C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100000000000001" customHeight="1" x14ac:dyDescent="0.25">
      <c r="A450" s="1"/>
      <c r="B450" s="1"/>
      <c r="C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100000000000001" customHeight="1" x14ac:dyDescent="0.25">
      <c r="A451" s="1"/>
      <c r="B451" s="1"/>
      <c r="C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100000000000001" customHeight="1" x14ac:dyDescent="0.25">
      <c r="A452" s="1"/>
      <c r="B452" s="1"/>
      <c r="C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100000000000001" customHeight="1" x14ac:dyDescent="0.25">
      <c r="A453" s="1"/>
      <c r="B453" s="1"/>
      <c r="C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100000000000001" customHeight="1" x14ac:dyDescent="0.25">
      <c r="A454" s="1"/>
      <c r="B454" s="1"/>
      <c r="C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100000000000001" customHeight="1" x14ac:dyDescent="0.25">
      <c r="A455" s="1"/>
      <c r="B455" s="1"/>
      <c r="C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100000000000001" customHeight="1" x14ac:dyDescent="0.25">
      <c r="A456" s="1"/>
      <c r="B456" s="1"/>
      <c r="C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100000000000001" customHeight="1" x14ac:dyDescent="0.25">
      <c r="A457" s="1"/>
      <c r="B457" s="1"/>
      <c r="C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100000000000001" customHeight="1" x14ac:dyDescent="0.25">
      <c r="A458" s="1"/>
      <c r="B458" s="1"/>
      <c r="C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100000000000001" customHeight="1" x14ac:dyDescent="0.25">
      <c r="A459" s="1"/>
      <c r="B459" s="1"/>
      <c r="C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100000000000001" customHeight="1" x14ac:dyDescent="0.25">
      <c r="A460" s="1"/>
      <c r="B460" s="1"/>
      <c r="C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100000000000001" customHeight="1" x14ac:dyDescent="0.25">
      <c r="A461" s="1"/>
      <c r="B461" s="1"/>
      <c r="C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100000000000001" customHeight="1" x14ac:dyDescent="0.25">
      <c r="A462" s="1"/>
      <c r="B462" s="1"/>
      <c r="C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100000000000001" customHeight="1" x14ac:dyDescent="0.25">
      <c r="A463" s="1"/>
      <c r="B463" s="1"/>
      <c r="C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100000000000001" customHeight="1" x14ac:dyDescent="0.25">
      <c r="A464" s="1"/>
      <c r="B464" s="1"/>
      <c r="C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100000000000001" customHeight="1" x14ac:dyDescent="0.25">
      <c r="A465" s="1"/>
      <c r="B465" s="1"/>
      <c r="C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100000000000001" customHeight="1" x14ac:dyDescent="0.25">
      <c r="A466" s="1"/>
      <c r="B466" s="1"/>
      <c r="C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100000000000001" customHeight="1" x14ac:dyDescent="0.25">
      <c r="A467" s="1"/>
      <c r="B467" s="1"/>
      <c r="C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100000000000001" customHeight="1" x14ac:dyDescent="0.25">
      <c r="A468" s="1"/>
      <c r="B468" s="1"/>
      <c r="C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100000000000001" customHeight="1" x14ac:dyDescent="0.25">
      <c r="A469" s="1"/>
      <c r="B469" s="1"/>
      <c r="C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100000000000001" customHeight="1" x14ac:dyDescent="0.25">
      <c r="A470" s="1"/>
      <c r="B470" s="1"/>
      <c r="C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100000000000001" customHeight="1" x14ac:dyDescent="0.25">
      <c r="A471" s="1"/>
      <c r="B471" s="1"/>
      <c r="C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100000000000001" customHeight="1" x14ac:dyDescent="0.25">
      <c r="A472" s="1"/>
      <c r="B472" s="1"/>
      <c r="C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100000000000001" customHeight="1" x14ac:dyDescent="0.25">
      <c r="A473" s="1"/>
      <c r="B473" s="1"/>
      <c r="C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100000000000001" customHeight="1" x14ac:dyDescent="0.25">
      <c r="A474" s="1"/>
      <c r="B474" s="1"/>
      <c r="C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100000000000001" customHeight="1" x14ac:dyDescent="0.25">
      <c r="A475" s="1"/>
      <c r="B475" s="1"/>
      <c r="C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100000000000001" customHeight="1" x14ac:dyDescent="0.25">
      <c r="A476" s="1"/>
      <c r="B476" s="1"/>
      <c r="C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100000000000001" customHeight="1" x14ac:dyDescent="0.25">
      <c r="A477" s="1"/>
      <c r="B477" s="1"/>
      <c r="C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100000000000001" customHeight="1" x14ac:dyDescent="0.25">
      <c r="A478" s="1"/>
      <c r="B478" s="1"/>
      <c r="C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100000000000001" customHeight="1" x14ac:dyDescent="0.25">
      <c r="A479" s="1"/>
      <c r="B479" s="1"/>
      <c r="C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100000000000001" customHeight="1" x14ac:dyDescent="0.25">
      <c r="A480" s="1"/>
      <c r="B480" s="1"/>
      <c r="C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100000000000001" customHeight="1" x14ac:dyDescent="0.25">
      <c r="A481" s="1"/>
      <c r="B481" s="1"/>
      <c r="C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100000000000001" customHeight="1" x14ac:dyDescent="0.25">
      <c r="A482" s="1"/>
      <c r="B482" s="1"/>
      <c r="C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100000000000001" customHeight="1" x14ac:dyDescent="0.25">
      <c r="A483" s="1"/>
      <c r="B483" s="1"/>
      <c r="C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100000000000001" customHeight="1" x14ac:dyDescent="0.25">
      <c r="A484" s="1"/>
      <c r="B484" s="1"/>
      <c r="C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100000000000001" customHeight="1" x14ac:dyDescent="0.25">
      <c r="A485" s="1"/>
      <c r="B485" s="1"/>
      <c r="C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100000000000001" customHeight="1" x14ac:dyDescent="0.25">
      <c r="A486" s="1"/>
      <c r="B486" s="1"/>
      <c r="C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100000000000001" customHeight="1" x14ac:dyDescent="0.25">
      <c r="A487" s="1"/>
      <c r="B487" s="1"/>
      <c r="C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100000000000001" customHeight="1" x14ac:dyDescent="0.25">
      <c r="A488" s="1"/>
      <c r="B488" s="1"/>
      <c r="C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100000000000001" customHeight="1" x14ac:dyDescent="0.25">
      <c r="A489" s="1"/>
      <c r="B489" s="1"/>
      <c r="C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100000000000001" customHeight="1" x14ac:dyDescent="0.25">
      <c r="A490" s="1"/>
      <c r="B490" s="1"/>
      <c r="C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100000000000001" customHeight="1" x14ac:dyDescent="0.25">
      <c r="A491" s="1"/>
      <c r="B491" s="1"/>
      <c r="C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100000000000001" customHeight="1" x14ac:dyDescent="0.25">
      <c r="A492" s="1"/>
      <c r="B492" s="1"/>
      <c r="C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100000000000001" customHeight="1" x14ac:dyDescent="0.25">
      <c r="A493" s="1"/>
      <c r="B493" s="1"/>
      <c r="C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100000000000001" customHeight="1" x14ac:dyDescent="0.25">
      <c r="A494" s="1"/>
      <c r="B494" s="1"/>
      <c r="C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100000000000001" customHeight="1" x14ac:dyDescent="0.25">
      <c r="A495" s="1"/>
      <c r="B495" s="1"/>
      <c r="C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100000000000001" customHeight="1" x14ac:dyDescent="0.25">
      <c r="A496" s="1"/>
      <c r="B496" s="1"/>
      <c r="C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100000000000001" customHeight="1" x14ac:dyDescent="0.25">
      <c r="A497" s="1"/>
      <c r="B497" s="1"/>
      <c r="C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100000000000001" customHeight="1" x14ac:dyDescent="0.25">
      <c r="A498" s="1"/>
      <c r="B498" s="1"/>
      <c r="C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100000000000001" customHeight="1" x14ac:dyDescent="0.25">
      <c r="A499" s="1"/>
      <c r="B499" s="1"/>
      <c r="C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100000000000001" customHeight="1" x14ac:dyDescent="0.25">
      <c r="A500" s="1"/>
      <c r="B500" s="1"/>
      <c r="C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100000000000001" customHeight="1" x14ac:dyDescent="0.25">
      <c r="A501" s="1"/>
      <c r="B501" s="1"/>
      <c r="C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100000000000001" customHeight="1" x14ac:dyDescent="0.25">
      <c r="A502" s="1"/>
      <c r="B502" s="1"/>
      <c r="C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100000000000001" customHeight="1" x14ac:dyDescent="0.25">
      <c r="A503" s="1"/>
      <c r="B503" s="1"/>
      <c r="C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100000000000001" customHeight="1" x14ac:dyDescent="0.25">
      <c r="A504" s="1"/>
      <c r="B504" s="1"/>
      <c r="C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100000000000001" customHeight="1" x14ac:dyDescent="0.25">
      <c r="A505" s="1"/>
      <c r="B505" s="1"/>
      <c r="C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100000000000001" customHeight="1" x14ac:dyDescent="0.25">
      <c r="A506" s="1"/>
      <c r="B506" s="1"/>
      <c r="C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100000000000001" customHeight="1" x14ac:dyDescent="0.25">
      <c r="A507" s="1"/>
      <c r="B507" s="1"/>
      <c r="C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100000000000001" customHeight="1" x14ac:dyDescent="0.25">
      <c r="A508" s="1"/>
      <c r="B508" s="1"/>
      <c r="C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100000000000001" customHeight="1" x14ac:dyDescent="0.25">
      <c r="A509" s="1"/>
      <c r="B509" s="1"/>
      <c r="C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100000000000001" customHeight="1" x14ac:dyDescent="0.25">
      <c r="A510" s="1"/>
      <c r="B510" s="1"/>
      <c r="C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100000000000001" customHeight="1" x14ac:dyDescent="0.25">
      <c r="A511" s="1"/>
      <c r="B511" s="1"/>
      <c r="C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100000000000001" customHeight="1" x14ac:dyDescent="0.25">
      <c r="A512" s="1"/>
      <c r="B512" s="1"/>
      <c r="C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100000000000001" customHeight="1" x14ac:dyDescent="0.25">
      <c r="A513" s="1"/>
      <c r="B513" s="1"/>
      <c r="C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100000000000001" customHeight="1" x14ac:dyDescent="0.25">
      <c r="A514" s="1"/>
      <c r="B514" s="1"/>
      <c r="C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100000000000001" customHeight="1" x14ac:dyDescent="0.25">
      <c r="A515" s="1"/>
      <c r="B515" s="1"/>
      <c r="C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100000000000001" customHeight="1" x14ac:dyDescent="0.25">
      <c r="A516" s="1"/>
      <c r="B516" s="1"/>
      <c r="C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100000000000001" customHeight="1" x14ac:dyDescent="0.25">
      <c r="A517" s="1"/>
      <c r="B517" s="1"/>
      <c r="C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100000000000001" customHeight="1" x14ac:dyDescent="0.25">
      <c r="A518" s="1"/>
      <c r="B518" s="1"/>
      <c r="C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100000000000001" customHeight="1" x14ac:dyDescent="0.25">
      <c r="A519" s="1"/>
      <c r="B519" s="1"/>
      <c r="C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100000000000001" customHeight="1" x14ac:dyDescent="0.25">
      <c r="A520" s="1"/>
      <c r="B520" s="1"/>
      <c r="C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100000000000001" customHeight="1" x14ac:dyDescent="0.25">
      <c r="A521" s="1"/>
      <c r="B521" s="1"/>
      <c r="C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100000000000001" customHeight="1" x14ac:dyDescent="0.25">
      <c r="A522" s="1"/>
      <c r="B522" s="1"/>
      <c r="C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100000000000001" customHeight="1" x14ac:dyDescent="0.25">
      <c r="A523" s="1"/>
      <c r="B523" s="1"/>
      <c r="C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100000000000001" customHeight="1" x14ac:dyDescent="0.25">
      <c r="A524" s="1"/>
      <c r="B524" s="1"/>
      <c r="C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100000000000001" customHeight="1" x14ac:dyDescent="0.25">
      <c r="A525" s="1"/>
      <c r="B525" s="1"/>
      <c r="C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100000000000001" customHeight="1" x14ac:dyDescent="0.25">
      <c r="A526" s="1"/>
      <c r="B526" s="1"/>
      <c r="C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100000000000001" customHeight="1" x14ac:dyDescent="0.25">
      <c r="A527" s="1"/>
      <c r="B527" s="1"/>
      <c r="C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100000000000001" customHeight="1" x14ac:dyDescent="0.25">
      <c r="A528" s="1"/>
      <c r="B528" s="1"/>
      <c r="C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100000000000001" customHeight="1" x14ac:dyDescent="0.25">
      <c r="A529" s="1"/>
      <c r="B529" s="1"/>
      <c r="C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100000000000001" customHeight="1" x14ac:dyDescent="0.25">
      <c r="A530" s="1"/>
      <c r="B530" s="1"/>
      <c r="C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100000000000001" customHeight="1" x14ac:dyDescent="0.25">
      <c r="A531" s="1"/>
      <c r="B531" s="1"/>
      <c r="C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100000000000001" customHeight="1" x14ac:dyDescent="0.25">
      <c r="A532" s="1"/>
      <c r="B532" s="1"/>
      <c r="C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100000000000001" customHeight="1" x14ac:dyDescent="0.25">
      <c r="A533" s="1"/>
      <c r="B533" s="1"/>
      <c r="C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100000000000001" customHeight="1" x14ac:dyDescent="0.25">
      <c r="A534" s="1"/>
      <c r="B534" s="1"/>
      <c r="C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100000000000001" customHeight="1" x14ac:dyDescent="0.25">
      <c r="A535" s="1"/>
      <c r="B535" s="1"/>
      <c r="C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100000000000001" customHeight="1" x14ac:dyDescent="0.25">
      <c r="A536" s="1"/>
      <c r="B536" s="1"/>
      <c r="C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100000000000001" customHeight="1" x14ac:dyDescent="0.25">
      <c r="A537" s="1"/>
      <c r="B537" s="1"/>
      <c r="C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100000000000001" customHeight="1" x14ac:dyDescent="0.25">
      <c r="A538" s="1"/>
      <c r="B538" s="1"/>
      <c r="C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100000000000001" customHeight="1" x14ac:dyDescent="0.25">
      <c r="A539" s="1"/>
      <c r="B539" s="1"/>
      <c r="C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100000000000001" customHeight="1" x14ac:dyDescent="0.25">
      <c r="A540" s="1"/>
      <c r="B540" s="1"/>
      <c r="C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100000000000001" customHeight="1" x14ac:dyDescent="0.25">
      <c r="A541" s="1"/>
      <c r="B541" s="1"/>
      <c r="C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100000000000001" customHeight="1" x14ac:dyDescent="0.25">
      <c r="A542" s="1"/>
      <c r="B542" s="1"/>
      <c r="C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100000000000001" customHeight="1" x14ac:dyDescent="0.25">
      <c r="A543" s="1"/>
      <c r="B543" s="1"/>
      <c r="C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100000000000001" customHeight="1" x14ac:dyDescent="0.25">
      <c r="A544" s="1"/>
      <c r="B544" s="1"/>
      <c r="C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100000000000001" customHeight="1" x14ac:dyDescent="0.25">
      <c r="A545" s="1"/>
      <c r="B545" s="1"/>
      <c r="C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100000000000001" customHeight="1" x14ac:dyDescent="0.25">
      <c r="A546" s="1"/>
      <c r="B546" s="1"/>
      <c r="C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100000000000001" customHeight="1" x14ac:dyDescent="0.25">
      <c r="A547" s="1"/>
      <c r="B547" s="1"/>
      <c r="C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100000000000001" customHeight="1" x14ac:dyDescent="0.25">
      <c r="A548" s="1"/>
      <c r="B548" s="1"/>
      <c r="C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100000000000001" customHeight="1" x14ac:dyDescent="0.25">
      <c r="A549" s="1"/>
      <c r="B549" s="1"/>
      <c r="C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100000000000001" customHeight="1" x14ac:dyDescent="0.25">
      <c r="A550" s="1"/>
      <c r="B550" s="1"/>
      <c r="C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100000000000001" customHeight="1" x14ac:dyDescent="0.25">
      <c r="A551" s="1"/>
      <c r="B551" s="1"/>
      <c r="C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100000000000001" customHeight="1" x14ac:dyDescent="0.25">
      <c r="A552" s="1"/>
      <c r="B552" s="1"/>
      <c r="C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100000000000001" customHeight="1" x14ac:dyDescent="0.25">
      <c r="A553" s="1"/>
      <c r="B553" s="1"/>
      <c r="C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100000000000001" customHeight="1" x14ac:dyDescent="0.25">
      <c r="A554" s="1"/>
      <c r="B554" s="1"/>
      <c r="C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100000000000001" customHeight="1" x14ac:dyDescent="0.25">
      <c r="A555" s="1"/>
      <c r="B555" s="1"/>
      <c r="C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100000000000001" customHeight="1" x14ac:dyDescent="0.25">
      <c r="A556" s="1"/>
      <c r="B556" s="1"/>
      <c r="C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100000000000001" customHeight="1" x14ac:dyDescent="0.25">
      <c r="A557" s="1"/>
      <c r="B557" s="1"/>
      <c r="C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100000000000001" customHeight="1" x14ac:dyDescent="0.25">
      <c r="A558" s="1"/>
      <c r="B558" s="1"/>
      <c r="C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100000000000001" customHeight="1" x14ac:dyDescent="0.25">
      <c r="A559" s="1"/>
      <c r="B559" s="1"/>
      <c r="C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100000000000001" customHeight="1" x14ac:dyDescent="0.25">
      <c r="A560" s="1"/>
      <c r="B560" s="1"/>
      <c r="C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100000000000001" customHeight="1" x14ac:dyDescent="0.25">
      <c r="A561" s="1"/>
      <c r="B561" s="1"/>
      <c r="C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100000000000001" customHeight="1" x14ac:dyDescent="0.25">
      <c r="A562" s="1"/>
      <c r="B562" s="1"/>
      <c r="C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100000000000001" customHeight="1" x14ac:dyDescent="0.25">
      <c r="A563" s="1"/>
      <c r="B563" s="1"/>
      <c r="C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100000000000001" customHeight="1" x14ac:dyDescent="0.25">
      <c r="A564" s="1"/>
      <c r="B564" s="1"/>
      <c r="C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100000000000001" customHeight="1" x14ac:dyDescent="0.25">
      <c r="A565" s="1"/>
      <c r="B565" s="1"/>
      <c r="C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100000000000001" customHeight="1" x14ac:dyDescent="0.25">
      <c r="A566" s="1"/>
      <c r="B566" s="1"/>
      <c r="C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100000000000001" customHeight="1" x14ac:dyDescent="0.25">
      <c r="A567" s="1"/>
      <c r="B567" s="1"/>
      <c r="C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100000000000001" customHeight="1" x14ac:dyDescent="0.25">
      <c r="A568" s="1"/>
      <c r="B568" s="1"/>
      <c r="C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100000000000001" customHeight="1" x14ac:dyDescent="0.25">
      <c r="A569" s="1"/>
      <c r="B569" s="1"/>
      <c r="C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100000000000001" customHeight="1" x14ac:dyDescent="0.25">
      <c r="A570" s="1"/>
      <c r="B570" s="1"/>
      <c r="C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100000000000001" customHeight="1" x14ac:dyDescent="0.25">
      <c r="A571" s="1"/>
      <c r="B571" s="1"/>
      <c r="C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100000000000001" customHeight="1" x14ac:dyDescent="0.25">
      <c r="A572" s="1"/>
      <c r="B572" s="1"/>
      <c r="C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100000000000001" customHeight="1" x14ac:dyDescent="0.25">
      <c r="A573" s="1"/>
      <c r="B573" s="1"/>
      <c r="C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100000000000001" customHeight="1" x14ac:dyDescent="0.25">
      <c r="A574" s="1"/>
      <c r="B574" s="1"/>
      <c r="C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100000000000001" customHeight="1" x14ac:dyDescent="0.25">
      <c r="A575" s="1"/>
      <c r="B575" s="1"/>
      <c r="C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100000000000001" customHeight="1" x14ac:dyDescent="0.25">
      <c r="A576" s="1"/>
      <c r="B576" s="1"/>
      <c r="C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100000000000001" customHeight="1" x14ac:dyDescent="0.25">
      <c r="A577" s="1"/>
      <c r="B577" s="1"/>
      <c r="C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100000000000001" customHeight="1" x14ac:dyDescent="0.25">
      <c r="A578" s="1"/>
      <c r="B578" s="1"/>
      <c r="C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100000000000001" customHeight="1" x14ac:dyDescent="0.25">
      <c r="A579" s="1"/>
      <c r="B579" s="1"/>
      <c r="C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100000000000001" customHeight="1" x14ac:dyDescent="0.25">
      <c r="A580" s="1"/>
      <c r="B580" s="1"/>
      <c r="C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100000000000001" customHeight="1" x14ac:dyDescent="0.25">
      <c r="A581" s="1"/>
      <c r="B581" s="1"/>
      <c r="C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100000000000001" customHeight="1" x14ac:dyDescent="0.25">
      <c r="A582" s="1"/>
      <c r="B582" s="1"/>
      <c r="C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100000000000001" customHeight="1" x14ac:dyDescent="0.25">
      <c r="A583" s="1"/>
      <c r="B583" s="1"/>
      <c r="C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100000000000001" customHeight="1" x14ac:dyDescent="0.25">
      <c r="A584" s="1"/>
      <c r="B584" s="1"/>
      <c r="C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100000000000001" customHeight="1" x14ac:dyDescent="0.25">
      <c r="A585" s="1"/>
      <c r="B585" s="1"/>
      <c r="C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100000000000001" customHeight="1" x14ac:dyDescent="0.25">
      <c r="A586" s="1"/>
      <c r="B586" s="1"/>
      <c r="C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100000000000001" customHeight="1" x14ac:dyDescent="0.25">
      <c r="A587" s="1"/>
      <c r="B587" s="1"/>
      <c r="C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100000000000001" customHeight="1" x14ac:dyDescent="0.25">
      <c r="A588" s="1"/>
      <c r="B588" s="1"/>
      <c r="C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100000000000001" customHeight="1" x14ac:dyDescent="0.25">
      <c r="A589" s="1"/>
      <c r="B589" s="1"/>
      <c r="C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100000000000001" customHeight="1" x14ac:dyDescent="0.25">
      <c r="A590" s="1"/>
      <c r="B590" s="1"/>
      <c r="C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100000000000001" customHeight="1" x14ac:dyDescent="0.25">
      <c r="A591" s="1"/>
      <c r="B591" s="1"/>
      <c r="C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100000000000001" customHeight="1" x14ac:dyDescent="0.25">
      <c r="A592" s="1"/>
      <c r="B592" s="1"/>
      <c r="C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100000000000001" customHeight="1" x14ac:dyDescent="0.25">
      <c r="A593" s="1"/>
      <c r="B593" s="1"/>
      <c r="C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100000000000001" customHeight="1" x14ac:dyDescent="0.25">
      <c r="A594" s="1"/>
      <c r="B594" s="1"/>
      <c r="C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100000000000001" customHeight="1" x14ac:dyDescent="0.25">
      <c r="A595" s="1"/>
      <c r="B595" s="1"/>
      <c r="C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100000000000001" customHeight="1" x14ac:dyDescent="0.25">
      <c r="A596" s="1"/>
      <c r="B596" s="1"/>
      <c r="C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100000000000001" customHeight="1" x14ac:dyDescent="0.25">
      <c r="A597" s="1"/>
      <c r="B597" s="1"/>
      <c r="C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100000000000001" customHeight="1" x14ac:dyDescent="0.25">
      <c r="A598" s="1"/>
      <c r="B598" s="1"/>
      <c r="C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100000000000001" customHeight="1" x14ac:dyDescent="0.25">
      <c r="A599" s="1"/>
      <c r="B599" s="1"/>
      <c r="C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100000000000001" customHeight="1" x14ac:dyDescent="0.25">
      <c r="A600" s="1"/>
      <c r="B600" s="1"/>
      <c r="C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100000000000001" customHeight="1" x14ac:dyDescent="0.25">
      <c r="A601" s="1"/>
      <c r="B601" s="1"/>
      <c r="C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100000000000001" customHeight="1" x14ac:dyDescent="0.25">
      <c r="A602" s="1"/>
      <c r="B602" s="1"/>
      <c r="C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100000000000001" customHeight="1" x14ac:dyDescent="0.25">
      <c r="A603" s="1"/>
      <c r="B603" s="1"/>
      <c r="C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100000000000001" customHeight="1" x14ac:dyDescent="0.25">
      <c r="A604" s="1"/>
      <c r="B604" s="1"/>
      <c r="C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100000000000001" customHeight="1" x14ac:dyDescent="0.25">
      <c r="A605" s="1"/>
      <c r="B605" s="1"/>
      <c r="C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100000000000001" customHeight="1" x14ac:dyDescent="0.25">
      <c r="A606" s="1"/>
      <c r="B606" s="1"/>
      <c r="C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100000000000001" customHeight="1" x14ac:dyDescent="0.25">
      <c r="A607" s="1"/>
      <c r="B607" s="1"/>
      <c r="C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100000000000001" customHeight="1" x14ac:dyDescent="0.25">
      <c r="A608" s="1"/>
      <c r="B608" s="1"/>
      <c r="C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100000000000001" customHeight="1" x14ac:dyDescent="0.25">
      <c r="A609" s="1"/>
      <c r="B609" s="1"/>
      <c r="C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100000000000001" customHeight="1" x14ac:dyDescent="0.25">
      <c r="A610" s="1"/>
      <c r="B610" s="1"/>
      <c r="C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100000000000001" customHeight="1" x14ac:dyDescent="0.25">
      <c r="A611" s="1"/>
      <c r="B611" s="1"/>
      <c r="C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100000000000001" customHeight="1" x14ac:dyDescent="0.25">
      <c r="A612" s="1"/>
      <c r="B612" s="1"/>
      <c r="C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100000000000001" customHeight="1" x14ac:dyDescent="0.25">
      <c r="A613" s="1"/>
      <c r="B613" s="1"/>
      <c r="C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100000000000001" customHeight="1" x14ac:dyDescent="0.25">
      <c r="A614" s="1"/>
      <c r="B614" s="1"/>
      <c r="C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100000000000001" customHeight="1" x14ac:dyDescent="0.25">
      <c r="A615" s="1"/>
      <c r="B615" s="1"/>
      <c r="C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100000000000001" customHeight="1" x14ac:dyDescent="0.25">
      <c r="A616" s="1"/>
      <c r="B616" s="1"/>
      <c r="C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100000000000001" customHeight="1" x14ac:dyDescent="0.25">
      <c r="A617" s="1"/>
      <c r="B617" s="1"/>
      <c r="C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100000000000001" customHeight="1" x14ac:dyDescent="0.25">
      <c r="A618" s="1"/>
      <c r="B618" s="1"/>
      <c r="C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100000000000001" customHeight="1" x14ac:dyDescent="0.25">
      <c r="A619" s="1"/>
      <c r="B619" s="1"/>
      <c r="C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100000000000001" customHeight="1" x14ac:dyDescent="0.25">
      <c r="A620" s="1"/>
      <c r="B620" s="1"/>
      <c r="C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100000000000001" customHeight="1" x14ac:dyDescent="0.25">
      <c r="A621" s="1"/>
      <c r="B621" s="1"/>
      <c r="C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100000000000001" customHeight="1" x14ac:dyDescent="0.25">
      <c r="A622" s="1"/>
      <c r="B622" s="1"/>
      <c r="C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100000000000001" customHeight="1" x14ac:dyDescent="0.25">
      <c r="A623" s="1"/>
      <c r="B623" s="1"/>
      <c r="C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100000000000001" customHeight="1" x14ac:dyDescent="0.25">
      <c r="A624" s="1"/>
      <c r="B624" s="1"/>
      <c r="C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100000000000001" customHeight="1" x14ac:dyDescent="0.25">
      <c r="A625" s="1"/>
      <c r="B625" s="1"/>
      <c r="C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100000000000001" customHeight="1" x14ac:dyDescent="0.25">
      <c r="A626" s="1"/>
      <c r="B626" s="1"/>
      <c r="C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100000000000001" customHeight="1" x14ac:dyDescent="0.25">
      <c r="A627" s="1"/>
      <c r="B627" s="1"/>
      <c r="C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100000000000001" customHeight="1" x14ac:dyDescent="0.25">
      <c r="A628" s="1"/>
      <c r="B628" s="1"/>
      <c r="C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100000000000001" customHeight="1" x14ac:dyDescent="0.25">
      <c r="A629" s="1"/>
      <c r="B629" s="1"/>
      <c r="C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100000000000001" customHeight="1" x14ac:dyDescent="0.25">
      <c r="A630" s="1"/>
      <c r="B630" s="1"/>
      <c r="C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100000000000001" customHeight="1" x14ac:dyDescent="0.25">
      <c r="A631" s="1"/>
      <c r="B631" s="1"/>
      <c r="C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100000000000001" customHeight="1" x14ac:dyDescent="0.25">
      <c r="A632" s="1"/>
      <c r="B632" s="1"/>
      <c r="C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100000000000001" customHeight="1" x14ac:dyDescent="0.25">
      <c r="A633" s="1"/>
      <c r="B633" s="1"/>
      <c r="C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100000000000001" customHeight="1" x14ac:dyDescent="0.25">
      <c r="A634" s="1"/>
      <c r="B634" s="1"/>
      <c r="C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100000000000001" customHeight="1" x14ac:dyDescent="0.25">
      <c r="A635" s="1"/>
      <c r="B635" s="1"/>
      <c r="C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100000000000001" customHeight="1" x14ac:dyDescent="0.25">
      <c r="A636" s="1"/>
      <c r="B636" s="1"/>
      <c r="C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100000000000001" customHeight="1" x14ac:dyDescent="0.25">
      <c r="A637" s="1"/>
      <c r="B637" s="1"/>
      <c r="C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100000000000001" customHeight="1" x14ac:dyDescent="0.25">
      <c r="A638" s="1"/>
      <c r="B638" s="1"/>
      <c r="C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100000000000001" customHeight="1" x14ac:dyDescent="0.25">
      <c r="A639" s="1"/>
      <c r="B639" s="1"/>
      <c r="C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100000000000001" customHeight="1" x14ac:dyDescent="0.25">
      <c r="A640" s="1"/>
      <c r="B640" s="1"/>
      <c r="C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100000000000001" customHeight="1" x14ac:dyDescent="0.25">
      <c r="A641" s="1"/>
      <c r="B641" s="1"/>
      <c r="C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100000000000001" customHeight="1" x14ac:dyDescent="0.25">
      <c r="A642" s="1"/>
      <c r="B642" s="1"/>
      <c r="C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100000000000001" customHeight="1" x14ac:dyDescent="0.25">
      <c r="A643" s="1"/>
      <c r="B643" s="1"/>
      <c r="C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100000000000001" customHeight="1" x14ac:dyDescent="0.25">
      <c r="A644" s="1"/>
      <c r="B644" s="1"/>
      <c r="C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100000000000001" customHeight="1" x14ac:dyDescent="0.25">
      <c r="A645" s="1"/>
      <c r="B645" s="1"/>
      <c r="C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100000000000001" customHeight="1" x14ac:dyDescent="0.25">
      <c r="A646" s="1"/>
      <c r="B646" s="1"/>
      <c r="C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100000000000001" customHeight="1" x14ac:dyDescent="0.25">
      <c r="A647" s="1"/>
      <c r="B647" s="1"/>
      <c r="C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100000000000001" customHeight="1" x14ac:dyDescent="0.25">
      <c r="A648" s="1"/>
      <c r="B648" s="1"/>
      <c r="C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100000000000001" customHeight="1" x14ac:dyDescent="0.25">
      <c r="A649" s="1"/>
      <c r="B649" s="1"/>
      <c r="C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100000000000001" customHeight="1" x14ac:dyDescent="0.25">
      <c r="A650" s="1"/>
      <c r="B650" s="1"/>
      <c r="C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100000000000001" customHeight="1" x14ac:dyDescent="0.25">
      <c r="A651" s="1"/>
      <c r="B651" s="1"/>
      <c r="C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100000000000001" customHeight="1" x14ac:dyDescent="0.25">
      <c r="A652" s="1"/>
      <c r="B652" s="1"/>
      <c r="C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100000000000001" customHeight="1" x14ac:dyDescent="0.25">
      <c r="A653" s="1"/>
      <c r="B653" s="1"/>
      <c r="C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100000000000001" customHeight="1" x14ac:dyDescent="0.25">
      <c r="A654" s="1"/>
      <c r="B654" s="1"/>
      <c r="C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100000000000001" customHeight="1" x14ac:dyDescent="0.25">
      <c r="A655" s="1"/>
      <c r="B655" s="1"/>
      <c r="C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100000000000001" customHeight="1" x14ac:dyDescent="0.25">
      <c r="A656" s="1"/>
      <c r="B656" s="1"/>
      <c r="C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100000000000001" customHeight="1" x14ac:dyDescent="0.25">
      <c r="A657" s="1"/>
      <c r="B657" s="1"/>
      <c r="C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100000000000001" customHeight="1" x14ac:dyDescent="0.25">
      <c r="A658" s="1"/>
      <c r="B658" s="1"/>
      <c r="C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100000000000001" customHeight="1" x14ac:dyDescent="0.25">
      <c r="A659" s="1"/>
      <c r="B659" s="1"/>
      <c r="C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100000000000001" customHeight="1" x14ac:dyDescent="0.25">
      <c r="A660" s="1"/>
      <c r="B660" s="1"/>
      <c r="C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100000000000001" customHeight="1" x14ac:dyDescent="0.25">
      <c r="A661" s="1"/>
      <c r="B661" s="1"/>
      <c r="C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100000000000001" customHeight="1" x14ac:dyDescent="0.25">
      <c r="A662" s="1"/>
      <c r="B662" s="1"/>
      <c r="C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100000000000001" customHeight="1" x14ac:dyDescent="0.25">
      <c r="A663" s="1"/>
      <c r="B663" s="1"/>
      <c r="C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100000000000001" customHeight="1" x14ac:dyDescent="0.25">
      <c r="A664" s="1"/>
      <c r="B664" s="1"/>
      <c r="C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100000000000001" customHeight="1" x14ac:dyDescent="0.25">
      <c r="A665" s="1"/>
      <c r="B665" s="1"/>
      <c r="C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100000000000001" customHeight="1" x14ac:dyDescent="0.25">
      <c r="A666" s="1"/>
      <c r="B666" s="1"/>
      <c r="C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100000000000001" customHeight="1" x14ac:dyDescent="0.25">
      <c r="A667" s="1"/>
      <c r="B667" s="1"/>
      <c r="C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100000000000001" customHeight="1" x14ac:dyDescent="0.25">
      <c r="A668" s="1"/>
      <c r="B668" s="1"/>
      <c r="C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100000000000001" customHeight="1" x14ac:dyDescent="0.25">
      <c r="A669" s="1"/>
      <c r="B669" s="1"/>
      <c r="C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100000000000001" customHeight="1" x14ac:dyDescent="0.25">
      <c r="A670" s="1"/>
      <c r="B670" s="1"/>
      <c r="C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100000000000001" customHeight="1" x14ac:dyDescent="0.25">
      <c r="A671" s="1"/>
      <c r="B671" s="1"/>
      <c r="C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100000000000001" customHeight="1" x14ac:dyDescent="0.25">
      <c r="A672" s="1"/>
      <c r="B672" s="1"/>
      <c r="C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100000000000001" customHeight="1" x14ac:dyDescent="0.25">
      <c r="A673" s="1"/>
      <c r="B673" s="1"/>
      <c r="C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100000000000001" customHeight="1" x14ac:dyDescent="0.25">
      <c r="A674" s="1"/>
      <c r="B674" s="1"/>
      <c r="C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100000000000001" customHeight="1" x14ac:dyDescent="0.25">
      <c r="A675" s="1"/>
      <c r="B675" s="1"/>
      <c r="C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100000000000001" customHeight="1" x14ac:dyDescent="0.25">
      <c r="A676" s="1"/>
      <c r="B676" s="1"/>
      <c r="C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100000000000001" customHeight="1" x14ac:dyDescent="0.25">
      <c r="A677" s="1"/>
      <c r="B677" s="1"/>
      <c r="C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100000000000001" customHeight="1" x14ac:dyDescent="0.25">
      <c r="A678" s="1"/>
      <c r="B678" s="1"/>
      <c r="C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100000000000001" customHeight="1" x14ac:dyDescent="0.25">
      <c r="A679" s="1"/>
      <c r="B679" s="1"/>
      <c r="C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100000000000001" customHeight="1" x14ac:dyDescent="0.25">
      <c r="A680" s="1"/>
      <c r="B680" s="1"/>
      <c r="C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100000000000001" customHeight="1" x14ac:dyDescent="0.25">
      <c r="A681" s="1"/>
      <c r="B681" s="1"/>
      <c r="C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100000000000001" customHeight="1" x14ac:dyDescent="0.25">
      <c r="A682" s="1"/>
      <c r="B682" s="1"/>
      <c r="C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100000000000001" customHeight="1" x14ac:dyDescent="0.25">
      <c r="A683" s="1"/>
      <c r="B683" s="1"/>
      <c r="C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100000000000001" customHeight="1" x14ac:dyDescent="0.25">
      <c r="A684" s="1"/>
      <c r="B684" s="1"/>
      <c r="C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100000000000001" customHeight="1" x14ac:dyDescent="0.25">
      <c r="A685" s="1"/>
      <c r="B685" s="1"/>
      <c r="C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100000000000001" customHeight="1" x14ac:dyDescent="0.25">
      <c r="A686" s="1"/>
      <c r="B686" s="1"/>
      <c r="C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100000000000001" customHeight="1" x14ac:dyDescent="0.25">
      <c r="A687" s="1"/>
      <c r="B687" s="1"/>
      <c r="C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100000000000001" customHeight="1" x14ac:dyDescent="0.25">
      <c r="A688" s="1"/>
      <c r="B688" s="1"/>
      <c r="C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100000000000001" customHeight="1" x14ac:dyDescent="0.25">
      <c r="A689" s="1"/>
      <c r="B689" s="1"/>
      <c r="C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100000000000001" customHeight="1" x14ac:dyDescent="0.25">
      <c r="A690" s="1"/>
      <c r="B690" s="1"/>
      <c r="C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100000000000001" customHeight="1" x14ac:dyDescent="0.25">
      <c r="A691" s="1"/>
      <c r="B691" s="1"/>
      <c r="C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100000000000001" customHeight="1" x14ac:dyDescent="0.25">
      <c r="A692" s="1"/>
      <c r="B692" s="1"/>
      <c r="C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100000000000001" customHeight="1" x14ac:dyDescent="0.25">
      <c r="A693" s="1"/>
      <c r="B693" s="1"/>
      <c r="C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100000000000001" customHeight="1" x14ac:dyDescent="0.25">
      <c r="A694" s="1"/>
      <c r="B694" s="1"/>
      <c r="C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100000000000001" customHeight="1" x14ac:dyDescent="0.25">
      <c r="A695" s="1"/>
      <c r="B695" s="1"/>
      <c r="C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100000000000001" customHeight="1" x14ac:dyDescent="0.25">
      <c r="A696" s="1"/>
      <c r="B696" s="1"/>
      <c r="C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100000000000001" customHeight="1" x14ac:dyDescent="0.25">
      <c r="A697" s="1"/>
      <c r="B697" s="1"/>
      <c r="C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100000000000001" customHeight="1" x14ac:dyDescent="0.25">
      <c r="A698" s="1"/>
      <c r="B698" s="1"/>
      <c r="C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100000000000001" customHeight="1" x14ac:dyDescent="0.25">
      <c r="A699" s="1"/>
      <c r="B699" s="1"/>
      <c r="C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100000000000001" customHeight="1" x14ac:dyDescent="0.25">
      <c r="A700" s="1"/>
      <c r="B700" s="1"/>
      <c r="C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100000000000001" customHeight="1" x14ac:dyDescent="0.25">
      <c r="A701" s="1"/>
      <c r="B701" s="1"/>
      <c r="C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100000000000001" customHeight="1" x14ac:dyDescent="0.25">
      <c r="A702" s="1"/>
      <c r="B702" s="1"/>
      <c r="C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100000000000001" customHeight="1" x14ac:dyDescent="0.25">
      <c r="A703" s="1"/>
      <c r="B703" s="1"/>
      <c r="C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100000000000001" customHeight="1" x14ac:dyDescent="0.25">
      <c r="A704" s="1"/>
      <c r="B704" s="1"/>
      <c r="C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100000000000001" customHeight="1" x14ac:dyDescent="0.25">
      <c r="A705" s="1"/>
      <c r="B705" s="1"/>
      <c r="C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100000000000001" customHeight="1" x14ac:dyDescent="0.25">
      <c r="A706" s="1"/>
      <c r="B706" s="1"/>
      <c r="C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100000000000001" customHeight="1" x14ac:dyDescent="0.25">
      <c r="A707" s="1"/>
      <c r="B707" s="1"/>
      <c r="C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100000000000001" customHeight="1" x14ac:dyDescent="0.25">
      <c r="A708" s="1"/>
      <c r="B708" s="1"/>
      <c r="C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100000000000001" customHeight="1" x14ac:dyDescent="0.25">
      <c r="A709" s="1"/>
      <c r="B709" s="1"/>
      <c r="C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100000000000001" customHeight="1" x14ac:dyDescent="0.25">
      <c r="A710" s="1"/>
      <c r="B710" s="1"/>
      <c r="C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100000000000001" customHeight="1" x14ac:dyDescent="0.25">
      <c r="A711" s="1"/>
      <c r="B711" s="1"/>
      <c r="C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100000000000001" customHeight="1" x14ac:dyDescent="0.25">
      <c r="A712" s="1"/>
      <c r="B712" s="1"/>
      <c r="C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100000000000001" customHeight="1" x14ac:dyDescent="0.25">
      <c r="A713" s="1"/>
      <c r="B713" s="1"/>
      <c r="C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100000000000001" customHeight="1" x14ac:dyDescent="0.25">
      <c r="A714" s="1"/>
      <c r="B714" s="1"/>
      <c r="C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100000000000001" customHeight="1" x14ac:dyDescent="0.25">
      <c r="A715" s="1"/>
      <c r="B715" s="1"/>
      <c r="C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100000000000001" customHeight="1" x14ac:dyDescent="0.25">
      <c r="A716" s="1"/>
      <c r="B716" s="1"/>
      <c r="C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100000000000001" customHeight="1" x14ac:dyDescent="0.25">
      <c r="A717" s="1"/>
      <c r="B717" s="1"/>
      <c r="C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100000000000001" customHeight="1" x14ac:dyDescent="0.25">
      <c r="A718" s="1"/>
      <c r="B718" s="1"/>
      <c r="C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100000000000001" customHeight="1" x14ac:dyDescent="0.25">
      <c r="A719" s="1"/>
      <c r="B719" s="1"/>
      <c r="C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100000000000001" customHeight="1" x14ac:dyDescent="0.25">
      <c r="A720" s="1"/>
      <c r="B720" s="1"/>
      <c r="C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100000000000001" customHeight="1" x14ac:dyDescent="0.25">
      <c r="A721" s="1"/>
      <c r="B721" s="1"/>
      <c r="C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100000000000001" customHeight="1" x14ac:dyDescent="0.25">
      <c r="A722" s="1"/>
      <c r="B722" s="1"/>
      <c r="C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100000000000001" customHeight="1" x14ac:dyDescent="0.25">
      <c r="A723" s="1"/>
      <c r="B723" s="1"/>
      <c r="C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100000000000001" customHeight="1" x14ac:dyDescent="0.25">
      <c r="A724" s="1"/>
      <c r="B724" s="1"/>
      <c r="C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100000000000001" customHeight="1" x14ac:dyDescent="0.25">
      <c r="A725" s="1"/>
      <c r="B725" s="1"/>
      <c r="C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100000000000001" customHeight="1" x14ac:dyDescent="0.25">
      <c r="A726" s="1"/>
      <c r="B726" s="1"/>
      <c r="C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100000000000001" customHeight="1" x14ac:dyDescent="0.25">
      <c r="A727" s="1"/>
      <c r="B727" s="1"/>
      <c r="C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100000000000001" customHeight="1" x14ac:dyDescent="0.25">
      <c r="A728" s="1"/>
      <c r="B728" s="1"/>
      <c r="C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100000000000001" customHeight="1" x14ac:dyDescent="0.25">
      <c r="A729" s="1"/>
      <c r="B729" s="1"/>
      <c r="C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100000000000001" customHeight="1" x14ac:dyDescent="0.25">
      <c r="A730" s="1"/>
      <c r="B730" s="1"/>
      <c r="C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100000000000001" customHeight="1" x14ac:dyDescent="0.25">
      <c r="A731" s="1"/>
      <c r="B731" s="1"/>
      <c r="C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100000000000001" customHeight="1" x14ac:dyDescent="0.25">
      <c r="A732" s="1"/>
      <c r="B732" s="1"/>
      <c r="C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100000000000001" customHeight="1" x14ac:dyDescent="0.25">
      <c r="A733" s="1"/>
      <c r="B733" s="1"/>
      <c r="C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100000000000001" customHeight="1" x14ac:dyDescent="0.25">
      <c r="A734" s="1"/>
      <c r="B734" s="1"/>
      <c r="C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100000000000001" customHeight="1" x14ac:dyDescent="0.25">
      <c r="A735" s="1"/>
      <c r="B735" s="1"/>
      <c r="C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100000000000001" customHeight="1" x14ac:dyDescent="0.25">
      <c r="A736" s="1"/>
      <c r="B736" s="1"/>
      <c r="C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100000000000001" customHeight="1" x14ac:dyDescent="0.25">
      <c r="A737" s="1"/>
      <c r="B737" s="1"/>
      <c r="C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100000000000001" customHeight="1" x14ac:dyDescent="0.25">
      <c r="A738" s="1"/>
      <c r="B738" s="1"/>
      <c r="C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100000000000001" customHeight="1" x14ac:dyDescent="0.25">
      <c r="A739" s="1"/>
      <c r="B739" s="1"/>
      <c r="C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100000000000001" customHeight="1" x14ac:dyDescent="0.25">
      <c r="A740" s="1"/>
      <c r="B740" s="1"/>
      <c r="C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100000000000001" customHeight="1" x14ac:dyDescent="0.25">
      <c r="A741" s="1"/>
      <c r="B741" s="1"/>
      <c r="C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100000000000001" customHeight="1" x14ac:dyDescent="0.25">
      <c r="A742" s="1"/>
      <c r="B742" s="1"/>
      <c r="C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100000000000001" customHeight="1" x14ac:dyDescent="0.25">
      <c r="A743" s="1"/>
      <c r="B743" s="1"/>
      <c r="C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100000000000001" customHeight="1" x14ac:dyDescent="0.25">
      <c r="A744" s="1"/>
      <c r="B744" s="1"/>
      <c r="C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100000000000001" customHeight="1" x14ac:dyDescent="0.25">
      <c r="A745" s="1"/>
      <c r="B745" s="1"/>
      <c r="C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100000000000001" customHeight="1" x14ac:dyDescent="0.25">
      <c r="A746" s="1"/>
      <c r="B746" s="1"/>
      <c r="C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100000000000001" customHeight="1" x14ac:dyDescent="0.25">
      <c r="A747" s="1"/>
      <c r="B747" s="1"/>
      <c r="C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100000000000001" customHeight="1" x14ac:dyDescent="0.25">
      <c r="A748" s="1"/>
      <c r="B748" s="1"/>
      <c r="C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100000000000001" customHeight="1" x14ac:dyDescent="0.25">
      <c r="A749" s="1"/>
      <c r="B749" s="1"/>
      <c r="C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100000000000001" customHeight="1" x14ac:dyDescent="0.25">
      <c r="A750" s="1"/>
      <c r="B750" s="1"/>
      <c r="C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100000000000001" customHeight="1" x14ac:dyDescent="0.25">
      <c r="A751" s="1"/>
      <c r="B751" s="1"/>
      <c r="C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100000000000001" customHeight="1" x14ac:dyDescent="0.25">
      <c r="A752" s="1"/>
      <c r="B752" s="1"/>
      <c r="C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100000000000001" customHeight="1" x14ac:dyDescent="0.25">
      <c r="A753" s="1"/>
      <c r="B753" s="1"/>
      <c r="C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100000000000001" customHeight="1" x14ac:dyDescent="0.25">
      <c r="A754" s="1"/>
      <c r="B754" s="1"/>
      <c r="C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100000000000001" customHeight="1" x14ac:dyDescent="0.25">
      <c r="A755" s="1"/>
      <c r="B755" s="1"/>
      <c r="C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100000000000001" customHeight="1" x14ac:dyDescent="0.25">
      <c r="A756" s="1"/>
      <c r="B756" s="1"/>
      <c r="C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100000000000001" customHeight="1" x14ac:dyDescent="0.25">
      <c r="A757" s="1"/>
      <c r="B757" s="1"/>
      <c r="C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100000000000001" customHeight="1" x14ac:dyDescent="0.25">
      <c r="A758" s="1"/>
      <c r="B758" s="1"/>
      <c r="C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100000000000001" customHeight="1" x14ac:dyDescent="0.25">
      <c r="A759" s="1"/>
      <c r="B759" s="1"/>
      <c r="C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100000000000001" customHeight="1" x14ac:dyDescent="0.25">
      <c r="A760" s="1"/>
      <c r="B760" s="1"/>
      <c r="C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100000000000001" customHeight="1" x14ac:dyDescent="0.25">
      <c r="A761" s="1"/>
      <c r="B761" s="1"/>
      <c r="C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100000000000001" customHeight="1" x14ac:dyDescent="0.25">
      <c r="A762" s="1"/>
      <c r="B762" s="1"/>
      <c r="C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100000000000001" customHeight="1" x14ac:dyDescent="0.25">
      <c r="A763" s="1"/>
      <c r="B763" s="1"/>
      <c r="C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100000000000001" customHeight="1" x14ac:dyDescent="0.25">
      <c r="A764" s="1"/>
      <c r="B764" s="1"/>
      <c r="C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100000000000001" customHeight="1" x14ac:dyDescent="0.25">
      <c r="A765" s="1"/>
      <c r="B765" s="1"/>
      <c r="C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100000000000001" customHeight="1" x14ac:dyDescent="0.25">
      <c r="A766" s="1"/>
      <c r="B766" s="1"/>
      <c r="C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100000000000001" customHeight="1" x14ac:dyDescent="0.25">
      <c r="A767" s="1"/>
      <c r="B767" s="1"/>
      <c r="C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100000000000001" customHeight="1" x14ac:dyDescent="0.25">
      <c r="A768" s="1"/>
      <c r="B768" s="1"/>
      <c r="C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100000000000001" customHeight="1" x14ac:dyDescent="0.25">
      <c r="A769" s="1"/>
      <c r="B769" s="1"/>
      <c r="C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100000000000001" customHeight="1" x14ac:dyDescent="0.25">
      <c r="A770" s="1"/>
      <c r="B770" s="1"/>
      <c r="C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100000000000001" customHeight="1" x14ac:dyDescent="0.25">
      <c r="A771" s="1"/>
      <c r="B771" s="1"/>
      <c r="C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100000000000001" customHeight="1" x14ac:dyDescent="0.25">
      <c r="A772" s="1"/>
      <c r="B772" s="1"/>
      <c r="C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100000000000001" customHeight="1" x14ac:dyDescent="0.25">
      <c r="A773" s="1"/>
      <c r="B773" s="1"/>
      <c r="C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100000000000001" customHeight="1" x14ac:dyDescent="0.25">
      <c r="A774" s="1"/>
      <c r="B774" s="1"/>
      <c r="C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100000000000001" customHeight="1" x14ac:dyDescent="0.25">
      <c r="A775" s="1"/>
      <c r="B775" s="1"/>
      <c r="C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100000000000001" customHeight="1" x14ac:dyDescent="0.25">
      <c r="A776" s="1"/>
      <c r="B776" s="1"/>
      <c r="C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100000000000001" customHeight="1" x14ac:dyDescent="0.25">
      <c r="A777" s="1"/>
      <c r="B777" s="1"/>
      <c r="C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100000000000001" customHeight="1" x14ac:dyDescent="0.25">
      <c r="A778" s="1"/>
      <c r="B778" s="1"/>
      <c r="C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100000000000001" customHeight="1" x14ac:dyDescent="0.25">
      <c r="A779" s="1"/>
      <c r="B779" s="1"/>
      <c r="C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100000000000001" customHeight="1" x14ac:dyDescent="0.25">
      <c r="A780" s="1"/>
      <c r="B780" s="1"/>
      <c r="C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100000000000001" customHeight="1" x14ac:dyDescent="0.25">
      <c r="A781" s="1"/>
      <c r="B781" s="1"/>
      <c r="C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100000000000001" customHeight="1" x14ac:dyDescent="0.25">
      <c r="A782" s="1"/>
      <c r="B782" s="1"/>
      <c r="C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100000000000001" customHeight="1" x14ac:dyDescent="0.25">
      <c r="A783" s="1"/>
      <c r="B783" s="1"/>
      <c r="C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100000000000001" customHeight="1" x14ac:dyDescent="0.25">
      <c r="A784" s="1"/>
      <c r="B784" s="1"/>
      <c r="C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100000000000001" customHeight="1" x14ac:dyDescent="0.25">
      <c r="A785" s="1"/>
      <c r="B785" s="1"/>
      <c r="C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100000000000001" customHeight="1" x14ac:dyDescent="0.25">
      <c r="A786" s="1"/>
      <c r="B786" s="1"/>
      <c r="C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100000000000001" customHeight="1" x14ac:dyDescent="0.25">
      <c r="A787" s="1"/>
      <c r="B787" s="1"/>
      <c r="C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100000000000001" customHeight="1" x14ac:dyDescent="0.25">
      <c r="A788" s="1"/>
      <c r="B788" s="1"/>
      <c r="C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100000000000001" customHeight="1" x14ac:dyDescent="0.25">
      <c r="A789" s="1"/>
      <c r="B789" s="1"/>
      <c r="C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100000000000001" customHeight="1" x14ac:dyDescent="0.25">
      <c r="A790" s="1"/>
      <c r="B790" s="1"/>
      <c r="C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100000000000001" customHeight="1" x14ac:dyDescent="0.25">
      <c r="A791" s="1"/>
      <c r="B791" s="1"/>
      <c r="C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100000000000001" customHeight="1" x14ac:dyDescent="0.25">
      <c r="A792" s="1"/>
      <c r="B792" s="1"/>
      <c r="C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100000000000001" customHeight="1" x14ac:dyDescent="0.25">
      <c r="A793" s="1"/>
      <c r="B793" s="1"/>
      <c r="C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100000000000001" customHeight="1" x14ac:dyDescent="0.25">
      <c r="A794" s="1"/>
      <c r="B794" s="1"/>
      <c r="C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100000000000001" customHeight="1" x14ac:dyDescent="0.25">
      <c r="A795" s="1"/>
      <c r="B795" s="1"/>
      <c r="C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100000000000001" customHeight="1" x14ac:dyDescent="0.25">
      <c r="A796" s="1"/>
      <c r="B796" s="1"/>
      <c r="C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100000000000001" customHeight="1" x14ac:dyDescent="0.25">
      <c r="A797" s="1"/>
      <c r="B797" s="1"/>
      <c r="C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100000000000001" customHeight="1" x14ac:dyDescent="0.25">
      <c r="A798" s="1"/>
      <c r="B798" s="1"/>
      <c r="C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100000000000001" customHeight="1" x14ac:dyDescent="0.25">
      <c r="A799" s="1"/>
      <c r="B799" s="1"/>
      <c r="C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100000000000001" customHeight="1" x14ac:dyDescent="0.25">
      <c r="A800" s="1"/>
      <c r="B800" s="1"/>
      <c r="C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100000000000001" customHeight="1" x14ac:dyDescent="0.25">
      <c r="A801" s="1"/>
      <c r="B801" s="1"/>
      <c r="C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100000000000001" customHeight="1" x14ac:dyDescent="0.25">
      <c r="A802" s="1"/>
      <c r="B802" s="1"/>
      <c r="C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100000000000001" customHeight="1" x14ac:dyDescent="0.25">
      <c r="A803" s="1"/>
      <c r="B803" s="1"/>
      <c r="C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100000000000001" customHeight="1" x14ac:dyDescent="0.25">
      <c r="A804" s="1"/>
      <c r="B804" s="1"/>
      <c r="C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100000000000001" customHeight="1" x14ac:dyDescent="0.25">
      <c r="A805" s="1"/>
      <c r="B805" s="1"/>
      <c r="C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100000000000001" customHeight="1" x14ac:dyDescent="0.25">
      <c r="A806" s="1"/>
      <c r="B806" s="1"/>
      <c r="C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100000000000001" customHeight="1" x14ac:dyDescent="0.25">
      <c r="A807" s="1"/>
      <c r="B807" s="1"/>
      <c r="C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100000000000001" customHeight="1" x14ac:dyDescent="0.25">
      <c r="A808" s="1"/>
      <c r="B808" s="1"/>
      <c r="C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100000000000001" customHeight="1" x14ac:dyDescent="0.25">
      <c r="A809" s="1"/>
      <c r="B809" s="1"/>
      <c r="C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100000000000001" customHeight="1" x14ac:dyDescent="0.25">
      <c r="A810" s="1"/>
      <c r="B810" s="1"/>
      <c r="C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100000000000001" customHeight="1" x14ac:dyDescent="0.25">
      <c r="A811" s="1"/>
      <c r="B811" s="1"/>
      <c r="C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100000000000001" customHeight="1" x14ac:dyDescent="0.25">
      <c r="A812" s="1"/>
      <c r="B812" s="1"/>
      <c r="C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100000000000001" customHeight="1" x14ac:dyDescent="0.25">
      <c r="A813" s="1"/>
      <c r="B813" s="1"/>
      <c r="C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100000000000001" customHeight="1" x14ac:dyDescent="0.25">
      <c r="A814" s="1"/>
      <c r="B814" s="1"/>
      <c r="C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100000000000001" customHeight="1" x14ac:dyDescent="0.25">
      <c r="A815" s="1"/>
      <c r="B815" s="1"/>
      <c r="C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100000000000001" customHeight="1" x14ac:dyDescent="0.25">
      <c r="A816" s="1"/>
      <c r="B816" s="1"/>
      <c r="C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100000000000001" customHeight="1" x14ac:dyDescent="0.25">
      <c r="A817" s="1"/>
      <c r="B817" s="1"/>
      <c r="C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100000000000001" customHeight="1" x14ac:dyDescent="0.25">
      <c r="A818" s="1"/>
      <c r="B818" s="1"/>
      <c r="C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100000000000001" customHeight="1" x14ac:dyDescent="0.25">
      <c r="A819" s="1"/>
      <c r="B819" s="1"/>
      <c r="C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100000000000001" customHeight="1" x14ac:dyDescent="0.25">
      <c r="A820" s="1"/>
      <c r="B820" s="1"/>
      <c r="C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100000000000001" customHeight="1" x14ac:dyDescent="0.25">
      <c r="A821" s="1"/>
      <c r="B821" s="1"/>
      <c r="C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100000000000001" customHeight="1" x14ac:dyDescent="0.25">
      <c r="A822" s="1"/>
      <c r="B822" s="1"/>
      <c r="C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100000000000001" customHeight="1" x14ac:dyDescent="0.25">
      <c r="A823" s="1"/>
      <c r="B823" s="1"/>
      <c r="C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100000000000001" customHeight="1" x14ac:dyDescent="0.25">
      <c r="A824" s="1"/>
      <c r="B824" s="1"/>
      <c r="C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100000000000001" customHeight="1" x14ac:dyDescent="0.25">
      <c r="A825" s="1"/>
      <c r="B825" s="1"/>
      <c r="C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100000000000001" customHeight="1" x14ac:dyDescent="0.25">
      <c r="A826" s="1"/>
      <c r="B826" s="1"/>
      <c r="C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100000000000001" customHeight="1" x14ac:dyDescent="0.25">
      <c r="A827" s="1"/>
      <c r="B827" s="1"/>
      <c r="C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100000000000001" customHeight="1" x14ac:dyDescent="0.25">
      <c r="A828" s="1"/>
      <c r="B828" s="1"/>
      <c r="C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100000000000001" customHeight="1" x14ac:dyDescent="0.25">
      <c r="A829" s="1"/>
      <c r="B829" s="1"/>
      <c r="C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100000000000001" customHeight="1" x14ac:dyDescent="0.25">
      <c r="A830" s="1"/>
      <c r="B830" s="1"/>
      <c r="C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100000000000001" customHeight="1" x14ac:dyDescent="0.25">
      <c r="A831" s="1"/>
      <c r="B831" s="1"/>
      <c r="C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100000000000001" customHeight="1" x14ac:dyDescent="0.25">
      <c r="A832" s="1"/>
      <c r="B832" s="1"/>
      <c r="C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100000000000001" customHeight="1" x14ac:dyDescent="0.25">
      <c r="A833" s="1"/>
      <c r="B833" s="1"/>
      <c r="C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100000000000001" customHeight="1" x14ac:dyDescent="0.25">
      <c r="A834" s="1"/>
      <c r="B834" s="1"/>
      <c r="C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100000000000001" customHeight="1" x14ac:dyDescent="0.25">
      <c r="A835" s="1"/>
      <c r="B835" s="1"/>
      <c r="C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100000000000001" customHeight="1" x14ac:dyDescent="0.25">
      <c r="A836" s="1"/>
      <c r="B836" s="1"/>
      <c r="C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100000000000001" customHeight="1" x14ac:dyDescent="0.25">
      <c r="A837" s="1"/>
      <c r="B837" s="1"/>
      <c r="C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100000000000001" customHeight="1" x14ac:dyDescent="0.25">
      <c r="A838" s="1"/>
      <c r="B838" s="1"/>
      <c r="C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100000000000001" customHeight="1" x14ac:dyDescent="0.25">
      <c r="A839" s="1"/>
      <c r="B839" s="1"/>
      <c r="C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100000000000001" customHeight="1" x14ac:dyDescent="0.25">
      <c r="A840" s="1"/>
      <c r="B840" s="1"/>
      <c r="C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100000000000001" customHeight="1" x14ac:dyDescent="0.25">
      <c r="A841" s="1"/>
      <c r="B841" s="1"/>
      <c r="C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100000000000001" customHeight="1" x14ac:dyDescent="0.25">
      <c r="A842" s="1"/>
      <c r="B842" s="1"/>
      <c r="C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100000000000001" customHeight="1" x14ac:dyDescent="0.25">
      <c r="A843" s="1"/>
      <c r="B843" s="1"/>
      <c r="C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100000000000001" customHeight="1" x14ac:dyDescent="0.25">
      <c r="A844" s="1"/>
      <c r="B844" s="1"/>
      <c r="C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100000000000001" customHeight="1" x14ac:dyDescent="0.25">
      <c r="A845" s="1"/>
      <c r="B845" s="1"/>
      <c r="C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100000000000001" customHeight="1" x14ac:dyDescent="0.25">
      <c r="A846" s="1"/>
      <c r="B846" s="1"/>
      <c r="C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100000000000001" customHeight="1" x14ac:dyDescent="0.25">
      <c r="A847" s="1"/>
      <c r="B847" s="1"/>
      <c r="C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100000000000001" customHeight="1" x14ac:dyDescent="0.25">
      <c r="A848" s="1"/>
      <c r="B848" s="1"/>
      <c r="C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100000000000001" customHeight="1" x14ac:dyDescent="0.25">
      <c r="A849" s="1"/>
      <c r="B849" s="1"/>
      <c r="C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100000000000001" customHeight="1" x14ac:dyDescent="0.25">
      <c r="A850" s="1"/>
      <c r="B850" s="1"/>
      <c r="C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100000000000001" customHeight="1" x14ac:dyDescent="0.25">
      <c r="A851" s="1"/>
      <c r="B851" s="1"/>
      <c r="C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100000000000001" customHeight="1" x14ac:dyDescent="0.25">
      <c r="A852" s="1"/>
      <c r="B852" s="1"/>
      <c r="C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100000000000001" customHeight="1" x14ac:dyDescent="0.25">
      <c r="A853" s="1"/>
      <c r="B853" s="1"/>
      <c r="C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100000000000001" customHeight="1" x14ac:dyDescent="0.25">
      <c r="A854" s="1"/>
      <c r="B854" s="1"/>
      <c r="C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100000000000001" customHeight="1" x14ac:dyDescent="0.25">
      <c r="A855" s="1"/>
      <c r="B855" s="1"/>
      <c r="C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100000000000001" customHeight="1" x14ac:dyDescent="0.25">
      <c r="A856" s="1"/>
      <c r="B856" s="1"/>
      <c r="C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100000000000001" customHeight="1" x14ac:dyDescent="0.25">
      <c r="A857" s="1"/>
      <c r="B857" s="1"/>
      <c r="C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100000000000001" customHeight="1" x14ac:dyDescent="0.25">
      <c r="A858" s="1"/>
      <c r="B858" s="1"/>
      <c r="C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100000000000001" customHeight="1" x14ac:dyDescent="0.25">
      <c r="A859" s="1"/>
      <c r="B859" s="1"/>
      <c r="C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100000000000001" customHeight="1" x14ac:dyDescent="0.25">
      <c r="A860" s="1"/>
      <c r="B860" s="1"/>
      <c r="C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100000000000001" customHeight="1" x14ac:dyDescent="0.25">
      <c r="A861" s="1"/>
      <c r="B861" s="1"/>
      <c r="C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100000000000001" customHeight="1" x14ac:dyDescent="0.25">
      <c r="A862" s="1"/>
      <c r="B862" s="1"/>
      <c r="C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100000000000001" customHeight="1" x14ac:dyDescent="0.25">
      <c r="A863" s="1"/>
      <c r="B863" s="1"/>
      <c r="C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100000000000001" customHeight="1" x14ac:dyDescent="0.25">
      <c r="A864" s="1"/>
      <c r="B864" s="1"/>
      <c r="C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100000000000001" customHeight="1" x14ac:dyDescent="0.25">
      <c r="A865" s="1"/>
      <c r="B865" s="1"/>
      <c r="C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100000000000001" customHeight="1" x14ac:dyDescent="0.25">
      <c r="A866" s="1"/>
      <c r="B866" s="1"/>
      <c r="C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100000000000001" customHeight="1" x14ac:dyDescent="0.25">
      <c r="A867" s="1"/>
      <c r="B867" s="1"/>
      <c r="C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100000000000001" customHeight="1" x14ac:dyDescent="0.25">
      <c r="A868" s="1"/>
      <c r="B868" s="1"/>
      <c r="C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100000000000001" customHeight="1" x14ac:dyDescent="0.25">
      <c r="A869" s="1"/>
      <c r="B869" s="1"/>
      <c r="C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100000000000001" customHeight="1" x14ac:dyDescent="0.25">
      <c r="A870" s="1"/>
      <c r="B870" s="1"/>
      <c r="C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100000000000001" customHeight="1" x14ac:dyDescent="0.25">
      <c r="A871" s="1"/>
      <c r="B871" s="1"/>
      <c r="C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100000000000001" customHeight="1" x14ac:dyDescent="0.25">
      <c r="A872" s="1"/>
      <c r="B872" s="1"/>
      <c r="C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100000000000001" customHeight="1" x14ac:dyDescent="0.25">
      <c r="A873" s="1"/>
      <c r="B873" s="1"/>
      <c r="C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100000000000001" customHeight="1" x14ac:dyDescent="0.25">
      <c r="A874" s="1"/>
      <c r="B874" s="1"/>
      <c r="C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100000000000001" customHeight="1" x14ac:dyDescent="0.25">
      <c r="A875" s="1"/>
      <c r="B875" s="1"/>
      <c r="C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100000000000001" customHeight="1" x14ac:dyDescent="0.25">
      <c r="A876" s="1"/>
      <c r="B876" s="1"/>
      <c r="C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100000000000001" customHeight="1" x14ac:dyDescent="0.25">
      <c r="A877" s="1"/>
      <c r="B877" s="1"/>
      <c r="C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100000000000001" customHeight="1" x14ac:dyDescent="0.25">
      <c r="A878" s="1"/>
      <c r="B878" s="1"/>
      <c r="C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100000000000001" customHeight="1" x14ac:dyDescent="0.25">
      <c r="A879" s="1"/>
      <c r="B879" s="1"/>
      <c r="C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100000000000001" customHeight="1" x14ac:dyDescent="0.25">
      <c r="A880" s="1"/>
      <c r="B880" s="1"/>
      <c r="C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100000000000001" customHeight="1" x14ac:dyDescent="0.25">
      <c r="A881" s="1"/>
      <c r="B881" s="1"/>
      <c r="C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100000000000001" customHeight="1" x14ac:dyDescent="0.25">
      <c r="A882" s="1"/>
      <c r="B882" s="1"/>
      <c r="C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100000000000001" customHeight="1" x14ac:dyDescent="0.25">
      <c r="A883" s="1"/>
      <c r="B883" s="1"/>
      <c r="C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100000000000001" customHeight="1" x14ac:dyDescent="0.25">
      <c r="A884" s="1"/>
      <c r="B884" s="1"/>
      <c r="C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100000000000001" customHeight="1" x14ac:dyDescent="0.25">
      <c r="A885" s="1"/>
      <c r="B885" s="1"/>
      <c r="C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100000000000001" customHeight="1" x14ac:dyDescent="0.25">
      <c r="A886" s="1"/>
      <c r="B886" s="1"/>
      <c r="C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100000000000001" customHeight="1" x14ac:dyDescent="0.25">
      <c r="A887" s="1"/>
      <c r="B887" s="1"/>
      <c r="C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100000000000001" customHeight="1" x14ac:dyDescent="0.25">
      <c r="A888" s="1"/>
      <c r="B888" s="1"/>
      <c r="C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100000000000001" customHeight="1" x14ac:dyDescent="0.25">
      <c r="A889" s="1"/>
      <c r="B889" s="1"/>
      <c r="C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100000000000001" customHeight="1" x14ac:dyDescent="0.25">
      <c r="A890" s="1"/>
      <c r="B890" s="1"/>
      <c r="C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100000000000001" customHeight="1" x14ac:dyDescent="0.25">
      <c r="A891" s="1"/>
      <c r="B891" s="1"/>
      <c r="C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100000000000001" customHeight="1" x14ac:dyDescent="0.25">
      <c r="A892" s="1"/>
      <c r="B892" s="1"/>
      <c r="C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100000000000001" customHeight="1" x14ac:dyDescent="0.25">
      <c r="A893" s="1"/>
      <c r="B893" s="1"/>
      <c r="C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100000000000001" customHeight="1" x14ac:dyDescent="0.25">
      <c r="A894" s="1"/>
      <c r="B894" s="1"/>
      <c r="C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100000000000001" customHeight="1" x14ac:dyDescent="0.25">
      <c r="A895" s="1"/>
      <c r="B895" s="1"/>
      <c r="C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100000000000001" customHeight="1" x14ac:dyDescent="0.25">
      <c r="A896" s="1"/>
      <c r="B896" s="1"/>
      <c r="C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100000000000001" customHeight="1" x14ac:dyDescent="0.25">
      <c r="A897" s="1"/>
      <c r="B897" s="1"/>
      <c r="C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100000000000001" customHeight="1" x14ac:dyDescent="0.25">
      <c r="A898" s="1"/>
      <c r="B898" s="1"/>
      <c r="C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100000000000001" customHeight="1" x14ac:dyDescent="0.25">
      <c r="A899" s="1"/>
      <c r="B899" s="1"/>
      <c r="C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100000000000001" customHeight="1" x14ac:dyDescent="0.25">
      <c r="A900" s="1"/>
      <c r="B900" s="1"/>
      <c r="C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100000000000001" customHeight="1" x14ac:dyDescent="0.25">
      <c r="A901" s="1"/>
      <c r="B901" s="1"/>
      <c r="C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100000000000001" customHeight="1" x14ac:dyDescent="0.25">
      <c r="A902" s="1"/>
      <c r="B902" s="1"/>
      <c r="C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100000000000001" customHeight="1" x14ac:dyDescent="0.25">
      <c r="A903" s="1"/>
      <c r="B903" s="1"/>
      <c r="C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100000000000001" customHeight="1" x14ac:dyDescent="0.25">
      <c r="A904" s="1"/>
      <c r="B904" s="1"/>
      <c r="C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100000000000001" customHeight="1" x14ac:dyDescent="0.25">
      <c r="A905" s="1"/>
      <c r="B905" s="1"/>
      <c r="C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100000000000001" customHeight="1" x14ac:dyDescent="0.25">
      <c r="A906" s="1"/>
      <c r="B906" s="1"/>
      <c r="C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100000000000001" customHeight="1" x14ac:dyDescent="0.25">
      <c r="A907" s="1"/>
      <c r="B907" s="1"/>
      <c r="C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100000000000001" customHeight="1" x14ac:dyDescent="0.25">
      <c r="A908" s="1"/>
      <c r="B908" s="1"/>
      <c r="C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100000000000001" customHeight="1" x14ac:dyDescent="0.25">
      <c r="A909" s="1"/>
      <c r="B909" s="1"/>
      <c r="C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100000000000001" customHeight="1" x14ac:dyDescent="0.25">
      <c r="A910" s="1"/>
      <c r="B910" s="1"/>
      <c r="C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100000000000001" customHeight="1" x14ac:dyDescent="0.25">
      <c r="A911" s="1"/>
      <c r="B911" s="1"/>
      <c r="C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100000000000001" customHeight="1" x14ac:dyDescent="0.25">
      <c r="A912" s="1"/>
      <c r="B912" s="1"/>
      <c r="C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100000000000001" customHeight="1" x14ac:dyDescent="0.25">
      <c r="A913" s="1"/>
      <c r="B913" s="1"/>
      <c r="C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100000000000001" customHeight="1" x14ac:dyDescent="0.25">
      <c r="A914" s="1"/>
      <c r="B914" s="1"/>
      <c r="C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100000000000001" customHeight="1" x14ac:dyDescent="0.25">
      <c r="A915" s="1"/>
      <c r="B915" s="1"/>
      <c r="C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100000000000001" customHeight="1" x14ac:dyDescent="0.25">
      <c r="A916" s="1"/>
      <c r="B916" s="1"/>
      <c r="C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100000000000001" customHeight="1" x14ac:dyDescent="0.25">
      <c r="A917" s="1"/>
      <c r="B917" s="1"/>
      <c r="C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100000000000001" customHeight="1" x14ac:dyDescent="0.25">
      <c r="A918" s="1"/>
      <c r="B918" s="1"/>
      <c r="C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100000000000001" customHeight="1" x14ac:dyDescent="0.25">
      <c r="A919" s="1"/>
      <c r="B919" s="1"/>
      <c r="C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100000000000001" customHeight="1" x14ac:dyDescent="0.25">
      <c r="A920" s="1"/>
      <c r="B920" s="1"/>
      <c r="C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100000000000001" customHeight="1" x14ac:dyDescent="0.25">
      <c r="A921" s="1"/>
      <c r="B921" s="1"/>
      <c r="C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100000000000001" customHeight="1" x14ac:dyDescent="0.25">
      <c r="A922" s="1"/>
      <c r="B922" s="1"/>
      <c r="C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100000000000001" customHeight="1" x14ac:dyDescent="0.25">
      <c r="A923" s="1"/>
      <c r="B923" s="1"/>
      <c r="C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100000000000001" customHeight="1" x14ac:dyDescent="0.25">
      <c r="A924" s="1"/>
      <c r="B924" s="1"/>
      <c r="C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100000000000001" customHeight="1" x14ac:dyDescent="0.25">
      <c r="A925" s="1"/>
      <c r="B925" s="1"/>
      <c r="C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100000000000001" customHeight="1" x14ac:dyDescent="0.25">
      <c r="A926" s="1"/>
      <c r="B926" s="1"/>
      <c r="C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100000000000001" customHeight="1" x14ac:dyDescent="0.25">
      <c r="A927" s="1"/>
      <c r="B927" s="1"/>
      <c r="C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100000000000001" customHeight="1" x14ac:dyDescent="0.25">
      <c r="A928" s="1"/>
      <c r="B928" s="1"/>
      <c r="C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100000000000001" customHeight="1" x14ac:dyDescent="0.25">
      <c r="A929" s="1"/>
      <c r="B929" s="1"/>
      <c r="C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100000000000001" customHeight="1" x14ac:dyDescent="0.25">
      <c r="A930" s="1"/>
      <c r="B930" s="1"/>
      <c r="C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100000000000001" customHeight="1" x14ac:dyDescent="0.25">
      <c r="A931" s="1"/>
      <c r="B931" s="1"/>
      <c r="C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100000000000001" customHeight="1" x14ac:dyDescent="0.25">
      <c r="A932" s="1"/>
      <c r="B932" s="1"/>
      <c r="C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100000000000001" customHeight="1" x14ac:dyDescent="0.25">
      <c r="A933" s="1"/>
      <c r="B933" s="1"/>
      <c r="C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100000000000001" customHeight="1" x14ac:dyDescent="0.25">
      <c r="A934" s="1"/>
      <c r="B934" s="1"/>
      <c r="C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100000000000001" customHeight="1" x14ac:dyDescent="0.25">
      <c r="A935" s="1"/>
      <c r="B935" s="1"/>
      <c r="C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100000000000001" customHeight="1" x14ac:dyDescent="0.25">
      <c r="A936" s="1"/>
      <c r="B936" s="1"/>
      <c r="C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100000000000001" customHeight="1" x14ac:dyDescent="0.25">
      <c r="A937" s="1"/>
      <c r="B937" s="1"/>
      <c r="C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100000000000001" customHeight="1" x14ac:dyDescent="0.25">
      <c r="A938" s="1"/>
      <c r="B938" s="1"/>
      <c r="C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100000000000001" customHeight="1" x14ac:dyDescent="0.25">
      <c r="A939" s="1"/>
      <c r="B939" s="1"/>
      <c r="C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100000000000001" customHeight="1" x14ac:dyDescent="0.25">
      <c r="A940" s="1"/>
      <c r="B940" s="1"/>
      <c r="C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100000000000001" customHeight="1" x14ac:dyDescent="0.25">
      <c r="A941" s="1"/>
      <c r="B941" s="1"/>
      <c r="C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100000000000001" customHeight="1" x14ac:dyDescent="0.25">
      <c r="A942" s="1"/>
      <c r="B942" s="1"/>
      <c r="C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100000000000001" customHeight="1" x14ac:dyDescent="0.25">
      <c r="A943" s="1"/>
      <c r="B943" s="1"/>
      <c r="C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100000000000001" customHeight="1" x14ac:dyDescent="0.25">
      <c r="A944" s="1"/>
      <c r="B944" s="1"/>
      <c r="C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100000000000001" customHeight="1" x14ac:dyDescent="0.25">
      <c r="A945" s="1"/>
      <c r="B945" s="1"/>
      <c r="C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100000000000001" customHeight="1" x14ac:dyDescent="0.25">
      <c r="A946" s="1"/>
      <c r="B946" s="1"/>
      <c r="C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100000000000001" customHeight="1" x14ac:dyDescent="0.25">
      <c r="A947" s="1"/>
      <c r="B947" s="1"/>
      <c r="C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100000000000001" customHeight="1" x14ac:dyDescent="0.25">
      <c r="A948" s="1"/>
      <c r="B948" s="1"/>
      <c r="C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100000000000001" customHeight="1" x14ac:dyDescent="0.25">
      <c r="A949" s="1"/>
      <c r="B949" s="1"/>
      <c r="C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100000000000001" customHeight="1" x14ac:dyDescent="0.25">
      <c r="A950" s="1"/>
      <c r="B950" s="1"/>
      <c r="C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100000000000001" customHeight="1" x14ac:dyDescent="0.25">
      <c r="A951" s="1"/>
      <c r="B951" s="1"/>
      <c r="C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100000000000001" customHeight="1" x14ac:dyDescent="0.25">
      <c r="A952" s="1"/>
      <c r="B952" s="1"/>
      <c r="C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100000000000001" customHeight="1" x14ac:dyDescent="0.25">
      <c r="A953" s="1"/>
      <c r="B953" s="1"/>
      <c r="C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100000000000001" customHeight="1" x14ac:dyDescent="0.25">
      <c r="A954" s="1"/>
      <c r="B954" s="1"/>
      <c r="C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100000000000001" customHeight="1" x14ac:dyDescent="0.25">
      <c r="A955" s="1"/>
      <c r="B955" s="1"/>
      <c r="C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100000000000001" customHeight="1" x14ac:dyDescent="0.25">
      <c r="A956" s="1"/>
      <c r="B956" s="1"/>
      <c r="C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100000000000001" customHeight="1" x14ac:dyDescent="0.25">
      <c r="A957" s="1"/>
      <c r="B957" s="1"/>
      <c r="C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100000000000001" customHeight="1" x14ac:dyDescent="0.25">
      <c r="A958" s="1"/>
      <c r="B958" s="1"/>
      <c r="C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100000000000001" customHeight="1" x14ac:dyDescent="0.25">
      <c r="A959" s="1"/>
      <c r="B959" s="1"/>
      <c r="C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100000000000001" customHeight="1" x14ac:dyDescent="0.25">
      <c r="A960" s="1"/>
      <c r="B960" s="1"/>
      <c r="C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100000000000001" customHeight="1" x14ac:dyDescent="0.25">
      <c r="A961" s="1"/>
      <c r="B961" s="1"/>
      <c r="C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100000000000001" customHeight="1" x14ac:dyDescent="0.25">
      <c r="A962" s="1"/>
      <c r="B962" s="1"/>
      <c r="C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100000000000001" customHeight="1" x14ac:dyDescent="0.25">
      <c r="A963" s="1"/>
      <c r="B963" s="1"/>
      <c r="C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100000000000001" customHeight="1" x14ac:dyDescent="0.25">
      <c r="A964" s="1"/>
      <c r="B964" s="1"/>
      <c r="C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100000000000001" customHeight="1" x14ac:dyDescent="0.25">
      <c r="A965" s="1"/>
      <c r="B965" s="1"/>
      <c r="C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100000000000001" customHeight="1" x14ac:dyDescent="0.25">
      <c r="A966" s="1"/>
      <c r="B966" s="1"/>
      <c r="C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100000000000001" customHeight="1" x14ac:dyDescent="0.25">
      <c r="A967" s="1"/>
      <c r="B967" s="1"/>
      <c r="C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100000000000001" customHeight="1" x14ac:dyDescent="0.25">
      <c r="A968" s="1"/>
      <c r="B968" s="1"/>
      <c r="C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100000000000001" customHeight="1" x14ac:dyDescent="0.25">
      <c r="A969" s="1"/>
      <c r="B969" s="1"/>
      <c r="C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100000000000001" customHeight="1" x14ac:dyDescent="0.25">
      <c r="A970" s="1"/>
      <c r="B970" s="1"/>
      <c r="C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100000000000001" customHeight="1" x14ac:dyDescent="0.25">
      <c r="A971" s="1"/>
      <c r="B971" s="1"/>
      <c r="C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100000000000001" customHeight="1" x14ac:dyDescent="0.25">
      <c r="A972" s="1"/>
      <c r="B972" s="1"/>
      <c r="C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100000000000001" customHeight="1" x14ac:dyDescent="0.25">
      <c r="A973" s="1"/>
      <c r="B973" s="1"/>
      <c r="C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100000000000001" customHeight="1" x14ac:dyDescent="0.25">
      <c r="A974" s="1"/>
      <c r="B974" s="1"/>
      <c r="C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100000000000001" customHeight="1" x14ac:dyDescent="0.25">
      <c r="A975" s="1"/>
      <c r="B975" s="1"/>
      <c r="C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100000000000001" customHeight="1" x14ac:dyDescent="0.25">
      <c r="A976" s="1"/>
      <c r="B976" s="1"/>
      <c r="C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100000000000001" customHeight="1" x14ac:dyDescent="0.25">
      <c r="A977" s="1"/>
      <c r="B977" s="1"/>
      <c r="C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100000000000001" customHeight="1" x14ac:dyDescent="0.25">
      <c r="A978" s="1"/>
      <c r="B978" s="1"/>
      <c r="C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100000000000001" customHeight="1" x14ac:dyDescent="0.25">
      <c r="A979" s="1"/>
      <c r="B979" s="1"/>
      <c r="C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100000000000001" customHeight="1" x14ac:dyDescent="0.25">
      <c r="A980" s="1"/>
      <c r="B980" s="1"/>
      <c r="C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100000000000001" customHeight="1" x14ac:dyDescent="0.25">
      <c r="A981" s="1"/>
      <c r="B981" s="1"/>
      <c r="C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100000000000001" customHeight="1" x14ac:dyDescent="0.25">
      <c r="A982" s="1"/>
      <c r="B982" s="1"/>
      <c r="C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100000000000001" customHeight="1" x14ac:dyDescent="0.25">
      <c r="A983" s="1"/>
      <c r="B983" s="1"/>
      <c r="C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100000000000001" customHeight="1" x14ac:dyDescent="0.25">
      <c r="A984" s="1"/>
      <c r="B984" s="1"/>
      <c r="C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100000000000001" customHeight="1" x14ac:dyDescent="0.25">
      <c r="A985" s="1"/>
      <c r="B985" s="1"/>
      <c r="C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100000000000001" customHeight="1" x14ac:dyDescent="0.25">
      <c r="A986" s="1"/>
      <c r="B986" s="1"/>
      <c r="C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100000000000001" customHeight="1" x14ac:dyDescent="0.25">
      <c r="A987" s="1"/>
      <c r="B987" s="1"/>
      <c r="C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100000000000001" customHeight="1" x14ac:dyDescent="0.25">
      <c r="A988" s="1"/>
      <c r="B988" s="1"/>
      <c r="C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100000000000001" customHeight="1" x14ac:dyDescent="0.25">
      <c r="A989" s="1"/>
      <c r="B989" s="1"/>
      <c r="C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100000000000001" customHeight="1" x14ac:dyDescent="0.25">
      <c r="A990" s="1"/>
      <c r="B990" s="1"/>
      <c r="C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100000000000001" customHeight="1" x14ac:dyDescent="0.25">
      <c r="A991" s="1"/>
      <c r="B991" s="1"/>
      <c r="C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100000000000001" customHeight="1" x14ac:dyDescent="0.25">
      <c r="A992" s="1"/>
      <c r="B992" s="1"/>
      <c r="C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100000000000001" customHeight="1" x14ac:dyDescent="0.25">
      <c r="A993" s="1"/>
      <c r="B993" s="1"/>
      <c r="C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100000000000001" customHeight="1" x14ac:dyDescent="0.25">
      <c r="A994" s="1"/>
      <c r="B994" s="1"/>
      <c r="C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100000000000001" customHeight="1" x14ac:dyDescent="0.25">
      <c r="A995" s="1"/>
      <c r="B995" s="1"/>
      <c r="C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100000000000001" customHeight="1" x14ac:dyDescent="0.25">
      <c r="A996" s="1"/>
      <c r="B996" s="1"/>
      <c r="C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100000000000001" customHeight="1" x14ac:dyDescent="0.25">
      <c r="A997" s="1"/>
      <c r="B997" s="1"/>
      <c r="C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100000000000001" customHeight="1" x14ac:dyDescent="0.25">
      <c r="A998" s="1"/>
      <c r="B998" s="1"/>
      <c r="C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100000000000001" customHeight="1" x14ac:dyDescent="0.25">
      <c r="A999" s="1"/>
      <c r="B999" s="1"/>
      <c r="C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100000000000001" customHeight="1" x14ac:dyDescent="0.25">
      <c r="A1000" s="1"/>
      <c r="B1000" s="1"/>
      <c r="C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B2:C2"/>
  </mergeCells>
  <pageMargins left="0.7" right="0.7" top="0.75" bottom="0.75" header="0" footer="0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A22F6-67F6-48FC-BFB5-36F4F23FF2AA}">
  <dimension ref="A1:V220"/>
  <sheetViews>
    <sheetView showGridLines="0" zoomScale="110" zoomScaleNormal="110" workbookViewId="0">
      <selection activeCell="B4" sqref="B4"/>
    </sheetView>
  </sheetViews>
  <sheetFormatPr defaultColWidth="14.42578125" defaultRowHeight="20.100000000000001" customHeight="1" x14ac:dyDescent="0.25"/>
  <cols>
    <col min="1" max="1" width="2.7109375" style="12" customWidth="1"/>
    <col min="2" max="2" width="7.5703125" style="12" customWidth="1"/>
    <col min="3" max="3" width="12.7109375" style="12" customWidth="1"/>
    <col min="4" max="4" width="19.42578125" style="12" customWidth="1"/>
    <col min="5" max="5" width="16.7109375" style="12" customWidth="1"/>
    <col min="6" max="6" width="2.7109375" style="12" customWidth="1"/>
    <col min="7" max="7" width="8.7109375" style="12" customWidth="1"/>
    <col min="8" max="8" width="19.42578125" style="12" customWidth="1"/>
    <col min="9" max="9" width="13.5703125" style="12" customWidth="1"/>
    <col min="10" max="10" width="2.7109375" style="12" customWidth="1"/>
    <col min="11" max="15" width="8.7109375" style="12" customWidth="1"/>
    <col min="16" max="16" width="10.85546875" style="12" bestFit="1" customWidth="1"/>
    <col min="17" max="17" width="14.85546875" style="12" bestFit="1" customWidth="1"/>
    <col min="18" max="18" width="13.140625" style="12" bestFit="1" customWidth="1"/>
    <col min="19" max="20" width="8.7109375" style="12" customWidth="1"/>
    <col min="21" max="21" width="18" style="12" customWidth="1"/>
    <col min="22" max="16384" width="14.42578125" style="12"/>
  </cols>
  <sheetData>
    <row r="1" spans="1:22" ht="20.100000000000001" customHeight="1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2" ht="20.100000000000001" customHeight="1" thickBot="1" x14ac:dyDescent="0.3">
      <c r="A2" s="11"/>
      <c r="B2" s="19" t="s">
        <v>12</v>
      </c>
      <c r="C2" s="19"/>
      <c r="D2" s="19"/>
      <c r="E2" s="19"/>
      <c r="F2" s="19"/>
      <c r="G2" s="19"/>
      <c r="H2" s="19"/>
      <c r="I2" s="19"/>
      <c r="J2" s="11"/>
      <c r="K2" s="11"/>
      <c r="L2" s="11"/>
      <c r="M2" s="11"/>
      <c r="N2" s="11"/>
      <c r="O2" s="19" t="s">
        <v>15</v>
      </c>
      <c r="P2" s="19"/>
      <c r="Q2" s="19"/>
      <c r="R2" s="19"/>
      <c r="S2" s="19"/>
      <c r="T2" s="19"/>
      <c r="U2" s="19"/>
      <c r="V2" s="19"/>
    </row>
    <row r="3" spans="1:22" ht="20.100000000000001" customHeight="1" thickTop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ht="38.25" customHeight="1" x14ac:dyDescent="0.25">
      <c r="A4" s="11"/>
      <c r="B4" s="3" t="s">
        <v>0</v>
      </c>
      <c r="C4" s="4" t="s">
        <v>1</v>
      </c>
      <c r="D4" s="5" t="s">
        <v>2</v>
      </c>
      <c r="E4" s="6" t="s">
        <v>16</v>
      </c>
      <c r="F4" s="11"/>
      <c r="G4" s="20" t="s">
        <v>3</v>
      </c>
      <c r="H4" s="20"/>
      <c r="I4" s="7">
        <v>0.1</v>
      </c>
      <c r="J4" s="11"/>
      <c r="K4" s="11"/>
      <c r="L4" s="11"/>
      <c r="M4" s="11"/>
      <c r="N4" s="11"/>
      <c r="O4" s="3" t="s">
        <v>0</v>
      </c>
      <c r="P4" s="4" t="s">
        <v>1</v>
      </c>
      <c r="Q4" s="5" t="s">
        <v>2</v>
      </c>
      <c r="R4" s="6" t="s">
        <v>16</v>
      </c>
      <c r="S4" s="11"/>
      <c r="T4" s="20" t="s">
        <v>3</v>
      </c>
      <c r="U4" s="20"/>
      <c r="V4" s="7"/>
    </row>
    <row r="5" spans="1:22" ht="20.100000000000001" customHeight="1" x14ac:dyDescent="0.25">
      <c r="A5" s="11"/>
      <c r="B5" s="13">
        <v>0</v>
      </c>
      <c r="C5" s="10">
        <v>-50000</v>
      </c>
      <c r="D5" s="14">
        <f>C5</f>
        <v>-50000</v>
      </c>
      <c r="E5" s="14">
        <f>D5</f>
        <v>-50000</v>
      </c>
      <c r="F5" s="11"/>
      <c r="G5" s="23" t="s">
        <v>6</v>
      </c>
      <c r="H5" s="23"/>
      <c r="I5" s="13">
        <f>COUNTIF(E6:E15,"&lt;0")</f>
        <v>8</v>
      </c>
      <c r="K5" s="11"/>
      <c r="L5" s="11"/>
      <c r="M5" s="11"/>
      <c r="N5" s="11"/>
      <c r="O5" s="13">
        <v>0</v>
      </c>
      <c r="P5" s="14"/>
      <c r="Q5" s="14"/>
      <c r="R5" s="14"/>
      <c r="S5" s="11"/>
      <c r="T5" s="21" t="s">
        <v>6</v>
      </c>
      <c r="U5" s="22"/>
      <c r="V5" s="13"/>
    </row>
    <row r="6" spans="1:22" ht="20.100000000000001" customHeight="1" x14ac:dyDescent="0.25">
      <c r="A6" s="11"/>
      <c r="B6" s="13">
        <v>1</v>
      </c>
      <c r="C6" s="10">
        <v>5000</v>
      </c>
      <c r="D6" s="14">
        <f t="shared" ref="D6:D15" si="0">-PV($I$4,B6,0,C6,0)</f>
        <v>4545.454545454545</v>
      </c>
      <c r="E6" s="14">
        <f>E5+D6</f>
        <v>-45454.545454545456</v>
      </c>
      <c r="F6" s="11"/>
      <c r="G6" s="23" t="s">
        <v>4</v>
      </c>
      <c r="H6" s="23"/>
      <c r="I6" s="17">
        <f>VLOOKUP(I5,B5:E15,4)</f>
        <v>-2757.8080611458445</v>
      </c>
      <c r="J6" s="11"/>
      <c r="K6" s="11"/>
      <c r="L6" s="11"/>
      <c r="M6" s="11"/>
      <c r="N6" s="11"/>
      <c r="O6" s="13">
        <v>1</v>
      </c>
      <c r="P6" s="14"/>
      <c r="Q6" s="14"/>
      <c r="R6" s="14"/>
      <c r="S6" s="11"/>
      <c r="T6" s="21" t="s">
        <v>4</v>
      </c>
      <c r="U6" s="22"/>
      <c r="V6" s="17"/>
    </row>
    <row r="7" spans="1:22" ht="20.100000000000001" customHeight="1" x14ac:dyDescent="0.25">
      <c r="A7" s="11"/>
      <c r="B7" s="13">
        <v>2</v>
      </c>
      <c r="C7" s="10">
        <v>8500</v>
      </c>
      <c r="D7" s="14">
        <f t="shared" si="0"/>
        <v>7024.7933884297508</v>
      </c>
      <c r="E7" s="14">
        <f t="shared" ref="E7:E15" si="1">E6+D7</f>
        <v>-38429.752066115703</v>
      </c>
      <c r="F7" s="11"/>
      <c r="G7" s="23" t="s">
        <v>7</v>
      </c>
      <c r="H7" s="23"/>
      <c r="I7" s="16">
        <f>VLOOKUP(I5+1,B6:E15,3)</f>
        <v>6361.4642755872701</v>
      </c>
      <c r="J7" s="11"/>
      <c r="K7" s="11"/>
      <c r="L7" s="11"/>
      <c r="M7" s="11"/>
      <c r="N7" s="11"/>
      <c r="O7" s="13">
        <v>2</v>
      </c>
      <c r="P7" s="14"/>
      <c r="Q7" s="14"/>
      <c r="R7" s="14"/>
      <c r="S7" s="11"/>
      <c r="T7" s="21" t="s">
        <v>7</v>
      </c>
      <c r="U7" s="22"/>
      <c r="V7" s="16"/>
    </row>
    <row r="8" spans="1:22" ht="20.100000000000001" customHeight="1" x14ac:dyDescent="0.25">
      <c r="A8" s="11"/>
      <c r="B8" s="13">
        <v>3</v>
      </c>
      <c r="C8" s="10">
        <v>8000</v>
      </c>
      <c r="D8" s="14">
        <f t="shared" si="0"/>
        <v>6010.5184072126203</v>
      </c>
      <c r="E8" s="14">
        <f t="shared" si="1"/>
        <v>-32419.233658903082</v>
      </c>
      <c r="F8" s="11"/>
      <c r="G8" s="23" t="s">
        <v>8</v>
      </c>
      <c r="H8" s="23"/>
      <c r="I8" s="15">
        <f>ABS(I6/I7)</f>
        <v>0.43351781000000233</v>
      </c>
      <c r="J8" s="11"/>
      <c r="K8" s="11"/>
      <c r="L8" s="11"/>
      <c r="M8" s="11"/>
      <c r="N8" s="11"/>
      <c r="O8" s="13">
        <v>3</v>
      </c>
      <c r="P8" s="14"/>
      <c r="Q8" s="14"/>
      <c r="R8" s="14"/>
      <c r="S8" s="11"/>
      <c r="T8" s="21" t="s">
        <v>8</v>
      </c>
      <c r="U8" s="22"/>
      <c r="V8" s="15"/>
    </row>
    <row r="9" spans="1:22" ht="20.100000000000001" customHeight="1" x14ac:dyDescent="0.25">
      <c r="A9" s="11"/>
      <c r="B9" s="13">
        <v>4</v>
      </c>
      <c r="C9" s="10">
        <v>9000</v>
      </c>
      <c r="D9" s="14">
        <f t="shared" si="0"/>
        <v>6147.1210982856346</v>
      </c>
      <c r="E9" s="14">
        <f t="shared" si="1"/>
        <v>-26272.112560617446</v>
      </c>
      <c r="F9" s="11"/>
      <c r="G9" s="23" t="s">
        <v>5</v>
      </c>
      <c r="H9" s="23"/>
      <c r="I9" s="15">
        <f>I5+I8</f>
        <v>8.4335178100000014</v>
      </c>
      <c r="J9" s="11"/>
      <c r="K9" s="11"/>
      <c r="L9" s="11"/>
      <c r="M9" s="11"/>
      <c r="N9" s="11"/>
      <c r="O9" s="13">
        <v>4</v>
      </c>
      <c r="P9" s="14"/>
      <c r="Q9" s="14"/>
      <c r="R9" s="14"/>
      <c r="S9" s="11"/>
      <c r="T9" s="21" t="s">
        <v>5</v>
      </c>
      <c r="U9" s="22"/>
      <c r="V9" s="15"/>
    </row>
    <row r="10" spans="1:22" ht="20.100000000000001" customHeight="1" x14ac:dyDescent="0.25">
      <c r="A10" s="11"/>
      <c r="B10" s="13">
        <v>5</v>
      </c>
      <c r="C10" s="10">
        <v>10000</v>
      </c>
      <c r="D10" s="14">
        <f t="shared" si="0"/>
        <v>6209.2132305915493</v>
      </c>
      <c r="E10" s="14">
        <f t="shared" si="1"/>
        <v>-20062.899330025895</v>
      </c>
      <c r="F10" s="11"/>
      <c r="J10" s="11"/>
      <c r="K10" s="11"/>
      <c r="L10" s="11"/>
      <c r="M10" s="11"/>
      <c r="N10" s="11"/>
      <c r="O10" s="13">
        <v>5</v>
      </c>
      <c r="P10" s="14"/>
      <c r="Q10" s="14"/>
      <c r="R10" s="14"/>
      <c r="S10" s="11"/>
    </row>
    <row r="11" spans="1:22" ht="20.100000000000001" customHeight="1" x14ac:dyDescent="0.25">
      <c r="A11" s="11"/>
      <c r="B11" s="13">
        <v>6</v>
      </c>
      <c r="C11" s="10">
        <v>9500</v>
      </c>
      <c r="D11" s="14">
        <f t="shared" si="0"/>
        <v>5362.5023355108833</v>
      </c>
      <c r="E11" s="14">
        <f t="shared" si="1"/>
        <v>-14700.396994515013</v>
      </c>
      <c r="F11" s="11"/>
      <c r="G11" s="11"/>
      <c r="H11" s="11"/>
      <c r="I11" s="11"/>
      <c r="J11" s="11"/>
      <c r="K11" s="11"/>
      <c r="L11" s="11"/>
      <c r="M11" s="11"/>
      <c r="N11" s="11"/>
      <c r="O11" s="13">
        <v>6</v>
      </c>
      <c r="P11" s="14"/>
      <c r="Q11" s="14"/>
      <c r="R11" s="14"/>
      <c r="S11" s="11"/>
      <c r="T11" s="11"/>
      <c r="U11" s="11"/>
      <c r="V11" s="11"/>
    </row>
    <row r="12" spans="1:22" ht="20.100000000000001" customHeight="1" x14ac:dyDescent="0.25">
      <c r="A12" s="11"/>
      <c r="B12" s="13">
        <v>7</v>
      </c>
      <c r="C12" s="10">
        <v>11000</v>
      </c>
      <c r="D12" s="14">
        <f t="shared" si="0"/>
        <v>5644.7393005377708</v>
      </c>
      <c r="E12" s="14">
        <f t="shared" si="1"/>
        <v>-9055.6576939772422</v>
      </c>
      <c r="F12" s="11"/>
      <c r="G12" s="11"/>
      <c r="H12" s="11"/>
      <c r="I12" s="11"/>
      <c r="J12" s="11"/>
      <c r="K12" s="11"/>
      <c r="L12" s="11"/>
      <c r="M12" s="11"/>
      <c r="N12" s="11"/>
      <c r="O12" s="13">
        <v>7</v>
      </c>
      <c r="P12" s="14"/>
      <c r="Q12" s="14"/>
      <c r="R12" s="14"/>
      <c r="S12" s="11"/>
      <c r="T12" s="11"/>
      <c r="U12" s="11"/>
      <c r="V12" s="11"/>
    </row>
    <row r="13" spans="1:22" ht="20.100000000000001" customHeight="1" x14ac:dyDescent="0.25">
      <c r="A13" s="11"/>
      <c r="B13" s="13">
        <v>8</v>
      </c>
      <c r="C13" s="10">
        <v>13500</v>
      </c>
      <c r="D13" s="14">
        <f t="shared" si="0"/>
        <v>6297.8496328313977</v>
      </c>
      <c r="E13" s="14">
        <f t="shared" si="1"/>
        <v>-2757.8080611458445</v>
      </c>
      <c r="F13" s="11"/>
      <c r="G13" s="11"/>
      <c r="H13" s="11"/>
      <c r="I13" s="11"/>
      <c r="J13" s="11"/>
      <c r="K13" s="11"/>
      <c r="L13" s="11"/>
      <c r="M13" s="11"/>
      <c r="N13" s="11"/>
      <c r="O13" s="13">
        <v>8</v>
      </c>
      <c r="P13" s="14"/>
      <c r="Q13" s="14"/>
      <c r="R13" s="14"/>
      <c r="S13" s="11"/>
      <c r="T13" s="11"/>
      <c r="U13" s="11"/>
      <c r="V13" s="11"/>
    </row>
    <row r="14" spans="1:22" ht="20.100000000000001" customHeight="1" x14ac:dyDescent="0.25">
      <c r="A14" s="11"/>
      <c r="B14" s="13">
        <v>9</v>
      </c>
      <c r="C14" s="10">
        <v>15000</v>
      </c>
      <c r="D14" s="14">
        <f t="shared" si="0"/>
        <v>6361.4642755872701</v>
      </c>
      <c r="E14" s="14">
        <f t="shared" si="1"/>
        <v>3603.6562144414256</v>
      </c>
      <c r="F14" s="11"/>
      <c r="G14" s="11"/>
      <c r="H14" s="11"/>
      <c r="I14" s="11"/>
      <c r="J14" s="11"/>
      <c r="K14" s="11"/>
      <c r="L14" s="11"/>
      <c r="M14" s="11"/>
      <c r="N14" s="11"/>
      <c r="O14" s="13">
        <v>9</v>
      </c>
      <c r="P14" s="14"/>
      <c r="Q14" s="14"/>
      <c r="R14" s="14"/>
      <c r="S14" s="11"/>
      <c r="T14" s="11"/>
      <c r="U14" s="11"/>
      <c r="V14" s="11"/>
    </row>
    <row r="15" spans="1:22" ht="20.100000000000001" customHeight="1" x14ac:dyDescent="0.25">
      <c r="A15" s="11"/>
      <c r="B15" s="13">
        <v>10</v>
      </c>
      <c r="C15" s="10">
        <v>20000</v>
      </c>
      <c r="D15" s="14">
        <f t="shared" si="0"/>
        <v>7710.8657885906296</v>
      </c>
      <c r="E15" s="14">
        <f t="shared" si="1"/>
        <v>11314.522003032056</v>
      </c>
      <c r="F15" s="11"/>
      <c r="G15" s="11"/>
      <c r="H15" s="11"/>
      <c r="I15" s="11"/>
      <c r="J15" s="11"/>
      <c r="K15" s="11"/>
      <c r="L15" s="11"/>
      <c r="M15" s="11"/>
      <c r="N15" s="11"/>
      <c r="O15" s="13">
        <v>10</v>
      </c>
      <c r="P15" s="14"/>
      <c r="Q15" s="14"/>
      <c r="R15" s="14"/>
      <c r="S15" s="11"/>
      <c r="T15" s="11"/>
      <c r="U15" s="11"/>
      <c r="V15" s="11"/>
    </row>
    <row r="16" spans="1:22" ht="20.100000000000001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20.100000000000001" customHeight="1" x14ac:dyDescent="0.25">
      <c r="A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20.100000000000001" customHeight="1" x14ac:dyDescent="0.25">
      <c r="A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20.100000000000001" customHeight="1" x14ac:dyDescent="0.25">
      <c r="A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0.100000000000001" customHeight="1" x14ac:dyDescent="0.25">
      <c r="A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ht="20.100000000000001" customHeight="1" x14ac:dyDescent="0.25">
      <c r="A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ht="20.100000000000001" customHeight="1" x14ac:dyDescent="0.25">
      <c r="A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</row>
    <row r="23" spans="1:21" ht="20.100000000000001" customHeight="1" x14ac:dyDescent="0.25">
      <c r="A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</row>
    <row r="24" spans="1:21" ht="20.100000000000001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20.100000000000001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20.100000000000001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21" ht="20.100000000000001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</row>
    <row r="28" spans="1:21" ht="20.100000000000001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ht="20.100000000000001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20.100000000000001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</row>
    <row r="31" spans="1:21" ht="20.100000000000001" customHeight="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2" spans="1:21" ht="20.100000000000001" customHeight="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</row>
    <row r="33" spans="1:21" ht="20.100000000000001" customHeight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ht="20.100000000000001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ht="20.100000000000001" customHeight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20.100000000000001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</row>
    <row r="37" spans="1:21" ht="20.100000000000001" customHeight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20.100000000000001" customHeigh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ht="20.100000000000001" customHeigh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1:21" ht="20.100000000000001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:21" ht="20.100000000000001" customHeigh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1:21" ht="20.100000000000001" customHeight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ht="20.100000000000001" customHeight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  <row r="44" spans="1:21" ht="20.100000000000001" customHeight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20.100000000000001" customHeight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spans="1:21" ht="20.100000000000001" customHeight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ht="20.100000000000001" customHeight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20.100000000000001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</row>
    <row r="49" spans="1:21" ht="20.100000000000001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</row>
    <row r="50" spans="1:21" ht="20.100000000000001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</row>
    <row r="51" spans="1:21" ht="20.100000000000001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20.100000000000001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20.100000000000001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0.100000000000001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</row>
    <row r="55" spans="1:21" ht="20.100000000000001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</row>
    <row r="56" spans="1:21" ht="20.100000000000001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</row>
    <row r="57" spans="1:21" ht="20.100000000000001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20.100000000000001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</row>
    <row r="59" spans="1:21" ht="20.100000000000001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ht="20.100000000000001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20.100000000000001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ht="20.100000000000001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ht="20.100000000000001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ht="20.100000000000001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ht="20.100000000000001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ht="20.100000000000001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20.100000000000001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ht="20.100000000000001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ht="20.100000000000001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ht="20.100000000000001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ht="20.100000000000001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ht="20.100000000000001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20.100000000000001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ht="20.100000000000001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ht="20.100000000000001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ht="20.100000000000001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20.100000000000001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ht="20.100000000000001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ht="20.100000000000001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ht="20.100000000000001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ht="20.100000000000001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20.100000000000001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ht="20.100000000000001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ht="20.100000000000001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ht="20.100000000000001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ht="20.100000000000001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ht="20.100000000000001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ht="20.100000000000001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ht="20.100000000000001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ht="20.100000000000001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ht="20.100000000000001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ht="20.100000000000001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ht="20.100000000000001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ht="20.100000000000001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ht="20.100000000000001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ht="20.100000000000001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ht="20.100000000000001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ht="20.100000000000001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ht="20.100000000000001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ht="20.100000000000001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ht="20.100000000000001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ht="20.100000000000001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ht="20.100000000000001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ht="20.100000000000001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ht="20.100000000000001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ht="20.100000000000001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ht="20.100000000000001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  <row r="108" spans="1:21" ht="20.100000000000001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</row>
    <row r="109" spans="1:21" ht="20.100000000000001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</row>
    <row r="110" spans="1:21" ht="20.100000000000001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</row>
    <row r="111" spans="1:21" ht="20.100000000000001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</row>
    <row r="112" spans="1:21" ht="20.100000000000001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</row>
    <row r="113" spans="1:21" ht="20.100000000000001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</row>
    <row r="114" spans="1:21" ht="20.100000000000001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</row>
    <row r="115" spans="1:21" ht="20.100000000000001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</row>
    <row r="116" spans="1:21" ht="20.100000000000001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</row>
    <row r="117" spans="1:21" ht="20.100000000000001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</row>
    <row r="118" spans="1:21" ht="20.100000000000001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</row>
    <row r="119" spans="1:21" ht="20.100000000000001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</row>
    <row r="120" spans="1:21" ht="20.100000000000001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</row>
    <row r="121" spans="1:21" ht="20.100000000000001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</row>
    <row r="122" spans="1:21" ht="20.100000000000001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</row>
    <row r="123" spans="1:21" ht="20.100000000000001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</row>
    <row r="124" spans="1:21" ht="20.100000000000001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</row>
    <row r="125" spans="1:21" ht="20.100000000000001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</row>
    <row r="126" spans="1:21" ht="20.100000000000001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ht="20.100000000000001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</row>
    <row r="128" spans="1:21" ht="20.100000000000001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</row>
    <row r="129" spans="1:21" ht="20.100000000000001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</row>
    <row r="130" spans="1:21" ht="20.100000000000001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</row>
    <row r="131" spans="1:21" ht="20.100000000000001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</row>
    <row r="132" spans="1:21" ht="20.100000000000001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</row>
    <row r="133" spans="1:21" ht="20.100000000000001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</row>
    <row r="134" spans="1:21" ht="20.100000000000001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</row>
    <row r="135" spans="1:21" ht="20.100000000000001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</row>
    <row r="136" spans="1:21" ht="20.100000000000001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</row>
    <row r="137" spans="1:21" ht="20.100000000000001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</row>
    <row r="138" spans="1:21" ht="20.100000000000001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</row>
    <row r="139" spans="1:21" ht="20.100000000000001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</row>
    <row r="140" spans="1:21" ht="20.100000000000001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</row>
    <row r="141" spans="1:21" ht="20.100000000000001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</row>
    <row r="142" spans="1:21" ht="20.100000000000001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</row>
    <row r="143" spans="1:21" ht="20.100000000000001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</row>
    <row r="144" spans="1:21" ht="20.100000000000001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</row>
    <row r="145" spans="1:21" ht="20.100000000000001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</row>
    <row r="146" spans="1:21" ht="20.100000000000001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</row>
    <row r="147" spans="1:21" ht="20.100000000000001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</row>
    <row r="148" spans="1:21" ht="20.100000000000001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</row>
    <row r="149" spans="1:21" ht="20.100000000000001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</row>
    <row r="150" spans="1:21" ht="20.100000000000001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</row>
    <row r="151" spans="1:21" ht="20.100000000000001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</row>
    <row r="152" spans="1:21" ht="20.100000000000001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</row>
    <row r="153" spans="1:21" ht="20.100000000000001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</row>
    <row r="154" spans="1:21" ht="20.100000000000001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</row>
    <row r="155" spans="1:21" ht="20.100000000000001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</row>
    <row r="156" spans="1:21" ht="20.100000000000001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</row>
    <row r="157" spans="1:21" ht="20.100000000000001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</row>
    <row r="158" spans="1:21" ht="20.100000000000001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</row>
    <row r="159" spans="1:21" ht="20.100000000000001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</row>
    <row r="160" spans="1:21" ht="20.100000000000001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</row>
    <row r="161" spans="1:21" ht="20.100000000000001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</row>
    <row r="162" spans="1:21" ht="20.100000000000001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</row>
    <row r="163" spans="1:21" ht="20.100000000000001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</row>
    <row r="164" spans="1:21" ht="20.100000000000001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</row>
    <row r="165" spans="1:21" ht="20.100000000000001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</row>
    <row r="166" spans="1:21" ht="20.100000000000001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</row>
    <row r="167" spans="1:21" ht="20.100000000000001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1:21" ht="20.100000000000001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1:21" ht="20.100000000000001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1:21" ht="20.100000000000001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1:21" ht="20.100000000000001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1:21" ht="20.100000000000001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1:21" ht="20.100000000000001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1:21" ht="20.100000000000001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1:21" ht="20.100000000000001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1:21" ht="20.100000000000001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:21" ht="20.100000000000001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:21" ht="20.100000000000001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:21" ht="20.100000000000001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:21" ht="20.100000000000001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:21" ht="20.100000000000001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:21" ht="20.100000000000001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:21" ht="20.100000000000001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:21" ht="20.100000000000001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:21" ht="20.100000000000001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:21" ht="20.100000000000001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:21" ht="20.100000000000001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:21" ht="20.100000000000001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:21" ht="20.100000000000001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</row>
    <row r="190" spans="1:21" ht="20.100000000000001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21" ht="20.100000000000001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</row>
    <row r="192" spans="1:21" ht="20.100000000000001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</row>
    <row r="193" spans="1:21" ht="20.100000000000001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</row>
    <row r="194" spans="1:21" ht="20.100000000000001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  <row r="195" spans="1:21" ht="20.100000000000001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</row>
    <row r="196" spans="1:21" ht="20.100000000000001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</row>
    <row r="197" spans="1:21" ht="20.100000000000001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</row>
    <row r="198" spans="1:21" ht="20.100000000000001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</row>
    <row r="199" spans="1:21" ht="20.100000000000001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</row>
    <row r="200" spans="1:21" ht="20.100000000000001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</row>
    <row r="201" spans="1:21" ht="20.100000000000001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</row>
    <row r="202" spans="1:21" ht="20.100000000000001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</row>
    <row r="203" spans="1:21" ht="20.100000000000001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</row>
    <row r="204" spans="1:21" ht="20.100000000000001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</row>
    <row r="205" spans="1:21" ht="20.100000000000001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</row>
    <row r="206" spans="1:21" ht="20.100000000000001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</row>
    <row r="207" spans="1:21" ht="20.100000000000001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</row>
    <row r="208" spans="1:21" ht="20.100000000000001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</row>
    <row r="209" spans="1:21" ht="20.100000000000001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</row>
    <row r="210" spans="1:21" ht="20.100000000000001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</row>
    <row r="211" spans="1:21" ht="20.100000000000001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</row>
    <row r="212" spans="1:21" ht="20.100000000000001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</row>
    <row r="213" spans="1:21" ht="20.100000000000001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</row>
    <row r="214" spans="1:21" ht="20.100000000000001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</row>
    <row r="215" spans="1:21" ht="20.100000000000001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</row>
    <row r="216" spans="1:21" ht="20.100000000000001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</row>
    <row r="217" spans="1:21" ht="20.100000000000001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</row>
    <row r="218" spans="1:21" ht="20.100000000000001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</row>
    <row r="219" spans="1:21" ht="20.100000000000001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</row>
    <row r="220" spans="1:21" ht="20.100000000000001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</row>
  </sheetData>
  <mergeCells count="14">
    <mergeCell ref="G9:H9"/>
    <mergeCell ref="B2:I2"/>
    <mergeCell ref="G4:H4"/>
    <mergeCell ref="G5:H5"/>
    <mergeCell ref="G6:H6"/>
    <mergeCell ref="G7:H7"/>
    <mergeCell ref="G8:H8"/>
    <mergeCell ref="T8:U8"/>
    <mergeCell ref="T9:U9"/>
    <mergeCell ref="O2:V2"/>
    <mergeCell ref="T4:U4"/>
    <mergeCell ref="T5:U5"/>
    <mergeCell ref="T6:U6"/>
    <mergeCell ref="T7:U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 1</vt:lpstr>
      <vt:lpstr>PV Function</vt:lpstr>
      <vt:lpstr>IF Function</vt:lpstr>
      <vt:lpstr>COUNTIF &amp; VLOOKUP Functions</vt:lpstr>
      <vt:lpstr>Dataset 2</vt:lpstr>
      <vt:lpstr>Uneven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2022-08-10T09:58:00Z</dcterms:modified>
</cp:coreProperties>
</file>