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1A3BDB5-4505-4466-9F3C-80CDB7005FFF}" xr6:coauthVersionLast="47" xr6:coauthVersionMax="47" xr10:uidLastSave="{00000000-0000-0000-0000-000000000000}"/>
  <bookViews>
    <workbookView xWindow="135" yWindow="90" windowWidth="13920" windowHeight="15165" firstSheet="1" activeTab="2" xr2:uid="{CE420D03-BBFC-4197-9F65-3D8BD33D3201}"/>
  </bookViews>
  <sheets>
    <sheet name="APR Formula" sheetId="3" r:id="rId1"/>
    <sheet name="PMT &amp; RATE Functions" sheetId="2" r:id="rId2"/>
    <sheet name="NOMINAL Functio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C11" i="2"/>
  <c r="C9" i="2"/>
  <c r="C11" i="3"/>
  <c r="C9" i="3"/>
  <c r="E6" i="1"/>
  <c r="E7" i="1"/>
  <c r="E8" i="1"/>
  <c r="E9" i="1"/>
  <c r="E10" i="1"/>
  <c r="E11" i="1"/>
</calcChain>
</file>

<file path=xl/sharedStrings.xml><?xml version="1.0" encoding="utf-8"?>
<sst xmlns="http://schemas.openxmlformats.org/spreadsheetml/2006/main" count="52" uniqueCount="26">
  <si>
    <t>Number of Times Compounded</t>
  </si>
  <si>
    <t>Annual</t>
  </si>
  <si>
    <t>Semi-Annual</t>
  </si>
  <si>
    <t>Quarterly</t>
  </si>
  <si>
    <t>Monthly</t>
  </si>
  <si>
    <t>Bi-weekly</t>
  </si>
  <si>
    <t>Weekly</t>
  </si>
  <si>
    <t>Daily</t>
  </si>
  <si>
    <t>Effective Rate</t>
  </si>
  <si>
    <t>Annual Percentage Rate (APR)</t>
  </si>
  <si>
    <t>Use of NOMINAL Function</t>
  </si>
  <si>
    <t>Combination of PMT and RATE Function</t>
  </si>
  <si>
    <t>Use of APR Formula</t>
  </si>
  <si>
    <t>Loan Amount</t>
  </si>
  <si>
    <t>Interset Rate</t>
  </si>
  <si>
    <t>Time Period</t>
  </si>
  <si>
    <t>Administrative Cost</t>
  </si>
  <si>
    <t>3 Years</t>
  </si>
  <si>
    <t>Total Interest</t>
  </si>
  <si>
    <t>Annual Percentage Rate</t>
  </si>
  <si>
    <t>Practise Yourself</t>
  </si>
  <si>
    <t>Monthly Payment Amount</t>
  </si>
  <si>
    <t>Loan Amount ($)</t>
  </si>
  <si>
    <t>Interset Rate (%)</t>
  </si>
  <si>
    <t>Time Period (Months)</t>
  </si>
  <si>
    <t>Administrative Cost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</si>
</sst>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6" fontId="2" fillId="0" borderId="1" xfId="1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5321F-DFE1-464F-8A1A-595DC85BBD16}">
  <dimension ref="B2:I11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3.42578125" style="1" customWidth="1"/>
    <col min="2" max="2" width="25.5703125" style="1" customWidth="1"/>
    <col min="3" max="3" width="24.42578125" style="1" customWidth="1"/>
    <col min="4" max="4" width="9.140625" style="1" customWidth="1"/>
    <col min="5" max="7" width="9.140625" style="1"/>
    <col min="8" max="8" width="25.5703125" style="1" customWidth="1"/>
    <col min="9" max="9" width="24.42578125" style="1" customWidth="1"/>
    <col min="10" max="16384" width="9.140625" style="1"/>
  </cols>
  <sheetData>
    <row r="2" spans="2:9" ht="20.100000000000001" customHeight="1" x14ac:dyDescent="0.25">
      <c r="B2" s="17" t="s">
        <v>12</v>
      </c>
      <c r="C2" s="17"/>
      <c r="H2" s="18" t="s">
        <v>20</v>
      </c>
      <c r="I2" s="18"/>
    </row>
    <row r="4" spans="2:9" ht="20.100000000000001" customHeight="1" x14ac:dyDescent="0.25">
      <c r="B4" s="8" t="s">
        <v>13</v>
      </c>
      <c r="C4" s="5">
        <v>200000</v>
      </c>
      <c r="H4" s="8" t="s">
        <v>13</v>
      </c>
      <c r="I4" s="5">
        <v>200000</v>
      </c>
    </row>
    <row r="5" spans="2:9" ht="20.100000000000001" customHeight="1" x14ac:dyDescent="0.25">
      <c r="B5" s="8" t="s">
        <v>14</v>
      </c>
      <c r="C5" s="6">
        <v>0.06</v>
      </c>
      <c r="H5" s="8" t="s">
        <v>14</v>
      </c>
      <c r="I5" s="6">
        <v>0.06</v>
      </c>
    </row>
    <row r="6" spans="2:9" ht="20.100000000000001" customHeight="1" x14ac:dyDescent="0.25">
      <c r="B6" s="8" t="s">
        <v>15</v>
      </c>
      <c r="C6" s="7" t="s">
        <v>17</v>
      </c>
      <c r="H6" s="8" t="s">
        <v>15</v>
      </c>
      <c r="I6" s="7" t="s">
        <v>17</v>
      </c>
    </row>
    <row r="7" spans="2:9" ht="20.100000000000001" customHeight="1" x14ac:dyDescent="0.25">
      <c r="B7" s="8" t="s">
        <v>16</v>
      </c>
      <c r="C7" s="5">
        <v>35000</v>
      </c>
      <c r="H7" s="8" t="s">
        <v>16</v>
      </c>
      <c r="I7" s="5">
        <v>35000</v>
      </c>
    </row>
    <row r="9" spans="2:9" ht="20.100000000000001" customHeight="1" x14ac:dyDescent="0.25">
      <c r="B9" s="9" t="s">
        <v>18</v>
      </c>
      <c r="C9" s="2">
        <f>200000*(0.06*3)</f>
        <v>36000</v>
      </c>
      <c r="H9" s="9" t="s">
        <v>18</v>
      </c>
      <c r="I9" s="2"/>
    </row>
    <row r="11" spans="2:9" ht="20.100000000000001" customHeight="1" x14ac:dyDescent="0.25">
      <c r="B11" s="9" t="s">
        <v>19</v>
      </c>
      <c r="C11" s="10">
        <f>((36000+35000)/200000)/3</f>
        <v>0.11833333333333333</v>
      </c>
      <c r="H11" s="9" t="s">
        <v>19</v>
      </c>
      <c r="I11" s="10"/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BC40B-2CCA-4F9E-917D-04B3EC0E7FF9}">
  <dimension ref="B2:I11"/>
  <sheetViews>
    <sheetView showGridLines="0" workbookViewId="0">
      <selection activeCell="E22" sqref="E22"/>
    </sheetView>
  </sheetViews>
  <sheetFormatPr defaultRowHeight="20.100000000000001" customHeight="1" x14ac:dyDescent="0.25"/>
  <cols>
    <col min="1" max="1" width="3.42578125" style="1" customWidth="1"/>
    <col min="2" max="2" width="29" style="1" customWidth="1"/>
    <col min="3" max="3" width="27.42578125" style="1" customWidth="1"/>
    <col min="4" max="7" width="9.140625" style="1"/>
    <col min="8" max="8" width="29" style="1" customWidth="1"/>
    <col min="9" max="9" width="27.42578125" style="1" customWidth="1"/>
    <col min="10" max="16384" width="9.140625" style="1"/>
  </cols>
  <sheetData>
    <row r="2" spans="2:9" ht="20.100000000000001" customHeight="1" x14ac:dyDescent="0.25">
      <c r="B2" s="17" t="s">
        <v>11</v>
      </c>
      <c r="C2" s="17"/>
      <c r="H2" s="19" t="s">
        <v>20</v>
      </c>
      <c r="I2" s="19"/>
    </row>
    <row r="4" spans="2:9" ht="20.100000000000001" customHeight="1" x14ac:dyDescent="0.25">
      <c r="B4" s="8" t="s">
        <v>22</v>
      </c>
      <c r="C4" s="11">
        <v>200000</v>
      </c>
      <c r="H4" s="8" t="s">
        <v>22</v>
      </c>
      <c r="I4" s="11">
        <v>200000</v>
      </c>
    </row>
    <row r="5" spans="2:9" ht="20.100000000000001" customHeight="1" x14ac:dyDescent="0.25">
      <c r="B5" s="8" t="s">
        <v>23</v>
      </c>
      <c r="C5" s="12">
        <v>0.06</v>
      </c>
      <c r="H5" s="8" t="s">
        <v>23</v>
      </c>
      <c r="I5" s="12">
        <v>0.06</v>
      </c>
    </row>
    <row r="6" spans="2:9" ht="20.100000000000001" customHeight="1" x14ac:dyDescent="0.25">
      <c r="B6" s="8" t="s">
        <v>24</v>
      </c>
      <c r="C6" s="12">
        <v>36</v>
      </c>
      <c r="H6" s="8" t="s">
        <v>24</v>
      </c>
      <c r="I6" s="12">
        <v>36</v>
      </c>
    </row>
    <row r="7" spans="2:9" ht="20.100000000000001" customHeight="1" x14ac:dyDescent="0.25">
      <c r="B7" s="8" t="s">
        <v>25</v>
      </c>
      <c r="C7" s="11">
        <v>35000</v>
      </c>
      <c r="H7" s="8" t="s">
        <v>25</v>
      </c>
      <c r="I7" s="11">
        <v>35000</v>
      </c>
    </row>
    <row r="9" spans="2:9" ht="20.100000000000001" customHeight="1" x14ac:dyDescent="0.25">
      <c r="B9" s="9" t="s">
        <v>21</v>
      </c>
      <c r="C9" s="13">
        <f>PMT(C5/12,C6,(C4+C7),0)</f>
        <v>-7149.155301115451</v>
      </c>
      <c r="H9" s="9" t="s">
        <v>21</v>
      </c>
      <c r="I9" s="13"/>
    </row>
    <row r="11" spans="2:9" ht="20.100000000000001" customHeight="1" x14ac:dyDescent="0.25">
      <c r="B11" s="9" t="s">
        <v>19</v>
      </c>
      <c r="C11" s="14">
        <f>RATE(C6,C9,(C4-C7),0)</f>
        <v>2.6326640897856007E-2</v>
      </c>
      <c r="H11" s="9" t="s">
        <v>19</v>
      </c>
      <c r="I11" s="14"/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B58B-FAB5-4CC0-8542-7624AFFBBCB9}">
  <dimension ref="B2:N11"/>
  <sheetViews>
    <sheetView showGridLines="0" tabSelected="1" workbookViewId="0">
      <selection activeCell="E22" sqref="E22"/>
    </sheetView>
  </sheetViews>
  <sheetFormatPr defaultRowHeight="20.100000000000001" customHeight="1" x14ac:dyDescent="0.25"/>
  <cols>
    <col min="1" max="1" width="3.42578125" style="1" customWidth="1"/>
    <col min="2" max="2" width="24.140625" style="1" customWidth="1"/>
    <col min="3" max="3" width="18" style="1" customWidth="1"/>
    <col min="4" max="4" width="16.28515625" style="1" customWidth="1"/>
    <col min="5" max="5" width="22.42578125" style="1" customWidth="1"/>
    <col min="6" max="10" width="9.140625" style="1"/>
    <col min="11" max="11" width="24.140625" style="1" customWidth="1"/>
    <col min="12" max="12" width="18" style="1" customWidth="1"/>
    <col min="13" max="13" width="16.28515625" style="1" customWidth="1"/>
    <col min="14" max="14" width="22.42578125" style="1" customWidth="1"/>
    <col min="15" max="16384" width="9.140625" style="1"/>
  </cols>
  <sheetData>
    <row r="2" spans="2:14" ht="20.100000000000001" customHeight="1" x14ac:dyDescent="0.25">
      <c r="B2" s="17" t="s">
        <v>10</v>
      </c>
      <c r="C2" s="17"/>
      <c r="D2" s="17"/>
      <c r="E2" s="17"/>
      <c r="K2" s="19" t="s">
        <v>20</v>
      </c>
      <c r="L2" s="19"/>
      <c r="M2" s="19"/>
      <c r="N2" s="19"/>
    </row>
    <row r="4" spans="2:14" ht="36" customHeight="1" x14ac:dyDescent="0.25">
      <c r="B4" s="20" t="s">
        <v>0</v>
      </c>
      <c r="C4" s="20"/>
      <c r="D4" s="3" t="s">
        <v>8</v>
      </c>
      <c r="E4" s="3" t="s">
        <v>9</v>
      </c>
      <c r="K4" s="20" t="s">
        <v>0</v>
      </c>
      <c r="L4" s="20"/>
      <c r="M4" s="15" t="s">
        <v>8</v>
      </c>
      <c r="N4" s="15" t="s">
        <v>9</v>
      </c>
    </row>
    <row r="5" spans="2:14" ht="20.100000000000001" customHeight="1" x14ac:dyDescent="0.25">
      <c r="B5" s="4" t="s">
        <v>1</v>
      </c>
      <c r="C5" s="4">
        <v>1</v>
      </c>
      <c r="D5" s="16">
        <v>0.112</v>
      </c>
      <c r="E5" s="16">
        <f>NOMINAL(D5,C5)</f>
        <v>0.1120000000000001</v>
      </c>
      <c r="K5" s="4" t="s">
        <v>1</v>
      </c>
      <c r="L5" s="4">
        <v>1</v>
      </c>
      <c r="M5" s="16">
        <v>0.112</v>
      </c>
      <c r="N5" s="16"/>
    </row>
    <row r="6" spans="2:14" ht="20.100000000000001" customHeight="1" x14ac:dyDescent="0.25">
      <c r="B6" s="4" t="s">
        <v>2</v>
      </c>
      <c r="C6" s="4">
        <v>2</v>
      </c>
      <c r="D6" s="16">
        <v>0.124</v>
      </c>
      <c r="E6" s="16">
        <f t="shared" ref="E6:E11" si="0">NOMINAL(D6,C6)</f>
        <v>0.12037732491177167</v>
      </c>
      <c r="K6" s="4" t="s">
        <v>2</v>
      </c>
      <c r="L6" s="4">
        <v>2</v>
      </c>
      <c r="M6" s="16">
        <v>0.124</v>
      </c>
      <c r="N6" s="16"/>
    </row>
    <row r="7" spans="2:14" ht="20.100000000000001" customHeight="1" x14ac:dyDescent="0.25">
      <c r="B7" s="4" t="s">
        <v>3</v>
      </c>
      <c r="C7" s="4">
        <v>4</v>
      </c>
      <c r="D7" s="16">
        <v>0.11600000000000001</v>
      </c>
      <c r="E7" s="16">
        <f t="shared" si="0"/>
        <v>0.11127038604768114</v>
      </c>
      <c r="K7" s="4" t="s">
        <v>3</v>
      </c>
      <c r="L7" s="4">
        <v>4</v>
      </c>
      <c r="M7" s="16">
        <v>0.11600000000000001</v>
      </c>
      <c r="N7" s="16"/>
    </row>
    <row r="8" spans="2:14" ht="20.100000000000001" customHeight="1" x14ac:dyDescent="0.25">
      <c r="B8" s="4" t="s">
        <v>4</v>
      </c>
      <c r="C8" s="4">
        <v>12</v>
      </c>
      <c r="D8" s="16">
        <v>9.8000000000000004E-2</v>
      </c>
      <c r="E8" s="16">
        <f t="shared" si="0"/>
        <v>9.3855475881559514E-2</v>
      </c>
      <c r="K8" s="4" t="s">
        <v>4</v>
      </c>
      <c r="L8" s="4">
        <v>12</v>
      </c>
      <c r="M8" s="16">
        <v>9.8000000000000004E-2</v>
      </c>
      <c r="N8" s="16"/>
    </row>
    <row r="9" spans="2:14" ht="20.100000000000001" customHeight="1" x14ac:dyDescent="0.25">
      <c r="B9" s="4" t="s">
        <v>5</v>
      </c>
      <c r="C9" s="4">
        <v>26</v>
      </c>
      <c r="D9" s="16">
        <v>0.127</v>
      </c>
      <c r="E9" s="16">
        <f t="shared" si="0"/>
        <v>0.11983454941388993</v>
      </c>
      <c r="K9" s="4" t="s">
        <v>5</v>
      </c>
      <c r="L9" s="4">
        <v>26</v>
      </c>
      <c r="M9" s="16">
        <v>0.127</v>
      </c>
      <c r="N9" s="16"/>
    </row>
    <row r="10" spans="2:14" ht="20.100000000000001" customHeight="1" x14ac:dyDescent="0.25">
      <c r="B10" s="4" t="s">
        <v>6</v>
      </c>
      <c r="C10" s="4">
        <v>52</v>
      </c>
      <c r="D10" s="16">
        <v>0.11899999999999999</v>
      </c>
      <c r="E10" s="16">
        <f t="shared" si="0"/>
        <v>0.1125570720422111</v>
      </c>
      <c r="K10" s="4" t="s">
        <v>6</v>
      </c>
      <c r="L10" s="4">
        <v>52</v>
      </c>
      <c r="M10" s="16">
        <v>0.11899999999999999</v>
      </c>
      <c r="N10" s="16"/>
    </row>
    <row r="11" spans="2:14" ht="20.100000000000001" customHeight="1" x14ac:dyDescent="0.25">
      <c r="B11" s="4" t="s">
        <v>7</v>
      </c>
      <c r="C11" s="4">
        <v>365</v>
      </c>
      <c r="D11" s="16">
        <v>0.104</v>
      </c>
      <c r="E11" s="16">
        <f t="shared" si="0"/>
        <v>9.8953358810864867E-2</v>
      </c>
      <c r="K11" s="4" t="s">
        <v>7</v>
      </c>
      <c r="L11" s="4">
        <v>365</v>
      </c>
      <c r="M11" s="16">
        <v>0.104</v>
      </c>
      <c r="N11" s="16"/>
    </row>
  </sheetData>
  <mergeCells count="4">
    <mergeCell ref="B4:C4"/>
    <mergeCell ref="B2:E2"/>
    <mergeCell ref="K2:N2"/>
    <mergeCell ref="K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 Formula</vt:lpstr>
      <vt:lpstr>PMT &amp; RATE Functions</vt:lpstr>
      <vt:lpstr>NOMINAL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2022-08-08T08:54:54Z</dcterms:created>
  <dcterms:modified xsi:type="dcterms:W3CDTF">2022-08-10T10:28:28Z</dcterms:modified>
</cp:coreProperties>
</file>