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OFTEKO\how to calculate payback period in excel\"/>
    </mc:Choice>
  </mc:AlternateContent>
  <xr:revisionPtr revIDLastSave="0" documentId="13_ncr:1_{3354FE2A-BC5A-4AF6-91DA-9607F47CBA16}" xr6:coauthVersionLast="47" xr6:coauthVersionMax="47" xr10:uidLastSave="{00000000-0000-0000-0000-000000000000}"/>
  <bookViews>
    <workbookView xWindow="-120" yWindow="-120" windowWidth="20730" windowHeight="11160" tabRatio="761" xr2:uid="{43F05FDA-0ECB-4C16-85D7-FC2F7007B979}"/>
  </bookViews>
  <sheets>
    <sheet name="Payback Peri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E5" i="1"/>
  <c r="E6" i="1"/>
  <c r="E7" i="1"/>
  <c r="E8" i="1"/>
  <c r="E9" i="1"/>
  <c r="E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2CB5AD-6677-415E-AB57-363367C633E8}" keepAlive="1" name="Query - sample" description="Connection to the 'sample' query in the workbook." type="5" refreshedVersion="0" background="1">
    <dbPr connection="Provider=Microsoft.Mashup.OleDb.1;Data Source=$Workbook$;Location=sample;Extended Properties=&quot;&quot;" command="SELECT * FROM [sample]"/>
  </connection>
  <connection id="2" xr16:uid="{071165D5-F9CC-449C-87F3-F2259096E82F}" keepAlive="1" name="Query - sample (2)" description="Connection to the 'sample (2)' query in the workbook." type="5" refreshedVersion="0" background="1">
    <dbPr connection="Provider=Microsoft.Mashup.OleDb.1;Data Source=$Workbook$;Location=&quot;sample (2)&quot;;Extended Properties=&quot;&quot;" command="SELECT * FROM [sample (2)]"/>
  </connection>
  <connection id="3" xr16:uid="{6B5A5DC6-AA1B-418F-9D09-48B96F8DA5FB}" keepAlive="1" name="Query - sample (3)" description="Connection to the 'sample (3)' query in the workbook." type="5" refreshedVersion="0" background="1">
    <dbPr connection="Provider=Microsoft.Mashup.OleDb.1;Data Source=$Workbook$;Location=&quot;sample (3)&quot;;Extended Properties=&quot;&quot;" command="SELECT * FROM [sample (3)]"/>
  </connection>
  <connection id="4" xr16:uid="{88503402-0327-4339-A2C5-BB7B36A977E1}" keepAlive="1" name="Query - sample (4)" description="Connection to the 'sample (4)' query in the workbook." type="5" refreshedVersion="0" background="1">
    <dbPr connection="Provider=Microsoft.Mashup.OleDb.1;Data Source=$Workbook$;Location=&quot;sample (4)&quot;;Extended Properties=&quot;&quot;" command="SELECT * FROM [sample (4)]"/>
  </connection>
</connections>
</file>

<file path=xl/sharedStrings.xml><?xml version="1.0" encoding="utf-8"?>
<sst xmlns="http://schemas.openxmlformats.org/spreadsheetml/2006/main" count="11" uniqueCount="11">
  <si>
    <t>Calculating Payback Period</t>
  </si>
  <si>
    <t>Year</t>
  </si>
  <si>
    <t>Cash Inflows</t>
  </si>
  <si>
    <t>Cash Outflows</t>
  </si>
  <si>
    <t>Net Cash Flow</t>
  </si>
  <si>
    <t>Break-Even Point</t>
  </si>
  <si>
    <t>Last Negative Cash Flow</t>
  </si>
  <si>
    <t>Cash Flow (In) in Next Year</t>
  </si>
  <si>
    <t>Fraction Year Value</t>
  </si>
  <si>
    <t>Payback Period (Years)</t>
  </si>
  <si>
    <t>Payback Period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</si>
</sst>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18" fontId="0" fillId="0" borderId="0" xfId="0" applyNumberFormat="1" applyAlignment="1" applyProtection="1">
      <alignment vertical="center"/>
      <protection locked="0"/>
    </xf>
    <xf numFmtId="22" fontId="0" fillId="0" borderId="0" xfId="0" applyNumberFormat="1" applyAlignment="1" applyProtection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4" fontId="0" fillId="0" borderId="2" xfId="0" applyNumberFormat="1" applyFont="1" applyBorder="1" applyAlignment="1">
      <alignment vertical="center"/>
    </xf>
    <xf numFmtId="0" fontId="2" fillId="3" borderId="1" xfId="1" applyFont="1" applyFill="1" applyAlignment="1" applyProtection="1">
      <alignment horizontal="center" vertical="center"/>
      <protection locked="0"/>
    </xf>
    <xf numFmtId="44" fontId="0" fillId="0" borderId="2" xfId="0" applyNumberFormat="1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4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Payback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'Payback Period'!$E$5:$E$10</c:f>
              <c:numCache>
                <c:formatCode>_("$"* #,##0.00_);_("$"* \(#,##0.00\);_("$"* "-"??_);_(@_)</c:formatCode>
                <c:ptCount val="6"/>
                <c:pt idx="0">
                  <c:v>-70000</c:v>
                </c:pt>
                <c:pt idx="1">
                  <c:v>-2000</c:v>
                </c:pt>
                <c:pt idx="2">
                  <c:v>-5000</c:v>
                </c:pt>
                <c:pt idx="3">
                  <c:v>15000</c:v>
                </c:pt>
                <c:pt idx="4">
                  <c:v>29000</c:v>
                </c:pt>
                <c:pt idx="5">
                  <c:v>43000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4-42DF-A4FA-472AE5E6B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15512"/>
        <c:axId val="753909280"/>
      </c:lineChart>
      <c:catAx>
        <c:axId val="753915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09280"/>
        <c:crosses val="autoZero"/>
        <c:auto val="1"/>
        <c:lblAlgn val="ctr"/>
        <c:lblOffset val="100"/>
        <c:noMultiLvlLbl val="0"/>
      </c:catAx>
      <c:valAx>
        <c:axId val="75390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1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1609724</xdr:colOff>
      <xdr:row>1</xdr:row>
      <xdr:rowOff>61912</xdr:rowOff>
    </xdr:from>
    <xdr:to>
      <xdr:col>12</xdr:col>
      <xdr:colOff>19049</xdr:colOff>
      <xdr:row>13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898B70-21DA-5C0F-093C-9A169D0F0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sheetPr codeName="Sheet1"/>
  <dimension ref="B2:I18"/>
  <sheetViews>
    <sheetView showGridLines="0" tabSelected="1" zoomScaleNormal="100" workbookViewId="0">
      <selection activeCell="D18" sqref="D18"/>
    </sheetView>
  </sheetViews>
  <sheetFormatPr defaultRowHeight="20.100000000000001" customHeight="1" x14ac:dyDescent="0.25"/>
  <cols>
    <col min="1" max="1" width="3.85546875" style="1" customWidth="1"/>
    <col min="2" max="2" width="10.42578125" style="1" customWidth="1"/>
    <col min="3" max="3" width="17.85546875" style="1" customWidth="1"/>
    <col min="4" max="4" width="17" style="1" customWidth="1"/>
    <col min="5" max="5" width="16.5703125" style="1" customWidth="1"/>
    <col min="6" max="6" width="32.42578125" style="1" customWidth="1"/>
    <col min="7" max="7" width="14.85546875" style="1" bestFit="1" customWidth="1"/>
    <col min="8" max="8" width="8.85546875" style="1" bestFit="1" customWidth="1"/>
    <col min="9" max="9" width="11.5703125" style="1" bestFit="1" customWidth="1"/>
    <col min="10" max="16384" width="9.140625" style="1"/>
  </cols>
  <sheetData>
    <row r="2" spans="2:9" ht="20.100000000000001" customHeight="1" thickBot="1" x14ac:dyDescent="0.3">
      <c r="B2" s="11" t="s">
        <v>0</v>
      </c>
      <c r="C2" s="11"/>
      <c r="D2" s="11"/>
      <c r="E2" s="11"/>
      <c r="G2" s="2"/>
      <c r="H2" s="2"/>
      <c r="I2" s="2"/>
    </row>
    <row r="3" spans="2:9" ht="20.100000000000001" customHeight="1" thickTop="1" x14ac:dyDescent="0.25">
      <c r="G3" s="3"/>
      <c r="H3" s="3"/>
      <c r="I3" s="3"/>
    </row>
    <row r="4" spans="2:9" ht="20.100000000000001" customHeight="1" x14ac:dyDescent="0.25">
      <c r="B4" s="6" t="s">
        <v>1</v>
      </c>
      <c r="C4" s="7" t="s">
        <v>2</v>
      </c>
      <c r="D4" s="8" t="s">
        <v>3</v>
      </c>
      <c r="E4" s="13" t="s">
        <v>4</v>
      </c>
      <c r="G4" s="3"/>
      <c r="H4" s="3"/>
      <c r="I4" s="3"/>
    </row>
    <row r="5" spans="2:9" ht="20.100000000000001" customHeight="1" x14ac:dyDescent="0.25">
      <c r="B5" s="9">
        <v>1</v>
      </c>
      <c r="C5" s="12">
        <v>0</v>
      </c>
      <c r="D5" s="10">
        <v>70000</v>
      </c>
      <c r="E5" s="10">
        <f>C5-D5</f>
        <v>-70000</v>
      </c>
      <c r="F5" s="4"/>
      <c r="G5" s="3"/>
      <c r="H5" s="3"/>
      <c r="I5" s="3"/>
    </row>
    <row r="6" spans="2:9" ht="20.100000000000001" customHeight="1" x14ac:dyDescent="0.25">
      <c r="B6" s="9">
        <v>2</v>
      </c>
      <c r="C6" s="12">
        <v>8000</v>
      </c>
      <c r="D6" s="10">
        <v>10000</v>
      </c>
      <c r="E6" s="10">
        <f t="shared" ref="E6:E10" si="0">C6-D6</f>
        <v>-2000</v>
      </c>
      <c r="F6" s="4"/>
      <c r="G6" s="3"/>
      <c r="H6" s="3"/>
      <c r="I6" s="3"/>
    </row>
    <row r="7" spans="2:9" ht="20.100000000000001" customHeight="1" x14ac:dyDescent="0.25">
      <c r="B7" s="9">
        <v>3</v>
      </c>
      <c r="C7" s="12">
        <v>12000</v>
      </c>
      <c r="D7" s="10">
        <v>17000</v>
      </c>
      <c r="E7" s="10">
        <f t="shared" si="0"/>
        <v>-5000</v>
      </c>
      <c r="G7" s="3"/>
      <c r="H7" s="3"/>
      <c r="I7" s="3"/>
    </row>
    <row r="8" spans="2:9" ht="20.100000000000001" customHeight="1" x14ac:dyDescent="0.25">
      <c r="B8" s="9">
        <v>4</v>
      </c>
      <c r="C8" s="12">
        <v>20000</v>
      </c>
      <c r="D8" s="10">
        <v>5000</v>
      </c>
      <c r="E8" s="10">
        <f t="shared" si="0"/>
        <v>15000</v>
      </c>
      <c r="G8" s="3"/>
      <c r="H8" s="3"/>
      <c r="I8" s="3"/>
    </row>
    <row r="9" spans="2:9" ht="20.100000000000001" customHeight="1" x14ac:dyDescent="0.25">
      <c r="B9" s="9">
        <v>5</v>
      </c>
      <c r="C9" s="12">
        <v>32000</v>
      </c>
      <c r="D9" s="10">
        <v>3000</v>
      </c>
      <c r="E9" s="10">
        <f t="shared" si="0"/>
        <v>29000</v>
      </c>
      <c r="G9" s="3"/>
      <c r="H9" s="3"/>
      <c r="I9" s="3"/>
    </row>
    <row r="10" spans="2:9" ht="20.100000000000001" customHeight="1" x14ac:dyDescent="0.25">
      <c r="B10" s="9">
        <v>6</v>
      </c>
      <c r="C10" s="12">
        <v>44000</v>
      </c>
      <c r="D10" s="10">
        <v>1000</v>
      </c>
      <c r="E10" s="10">
        <f t="shared" si="0"/>
        <v>43000</v>
      </c>
      <c r="G10" s="3"/>
      <c r="H10" s="3"/>
      <c r="I10" s="3"/>
    </row>
    <row r="12" spans="2:9" ht="20.100000000000001" customHeight="1" x14ac:dyDescent="0.25">
      <c r="B12" s="14" t="s">
        <v>5</v>
      </c>
      <c r="C12" s="14"/>
      <c r="D12" s="15">
        <f>COUNTIF(E5:E10,"&lt;0")</f>
        <v>3</v>
      </c>
      <c r="E12" s="15"/>
      <c r="G12" s="5"/>
    </row>
    <row r="13" spans="2:9" ht="20.100000000000001" customHeight="1" x14ac:dyDescent="0.25">
      <c r="B13" s="14" t="s">
        <v>6</v>
      </c>
      <c r="C13" s="14"/>
      <c r="D13" s="16">
        <f>VLOOKUP(D12, B5:E10, 4)</f>
        <v>-5000</v>
      </c>
      <c r="E13" s="16"/>
    </row>
    <row r="14" spans="2:9" ht="20.100000000000001" customHeight="1" x14ac:dyDescent="0.25">
      <c r="B14" s="14" t="s">
        <v>7</v>
      </c>
      <c r="C14" s="14"/>
      <c r="D14" s="16">
        <f>VLOOKUP(D12+1, B5:E10, 2)</f>
        <v>20000</v>
      </c>
      <c r="E14" s="16"/>
    </row>
    <row r="15" spans="2:9" ht="20.100000000000001" customHeight="1" x14ac:dyDescent="0.25">
      <c r="B15" s="14" t="s">
        <v>8</v>
      </c>
      <c r="C15" s="14"/>
      <c r="D15" s="15">
        <f>ABS(D13/D14)</f>
        <v>0.25</v>
      </c>
      <c r="E15" s="15"/>
    </row>
    <row r="16" spans="2:9" ht="20.100000000000001" customHeight="1" x14ac:dyDescent="0.25">
      <c r="B16" s="14" t="s">
        <v>9</v>
      </c>
      <c r="C16" s="14"/>
      <c r="D16" s="17">
        <f>D12 + D15</f>
        <v>3.25</v>
      </c>
      <c r="E16" s="17"/>
    </row>
    <row r="17" spans="2:5" ht="20.100000000000001" customHeight="1" x14ac:dyDescent="0.25">
      <c r="B17" s="14" t="s">
        <v>10</v>
      </c>
      <c r="C17" s="14"/>
      <c r="D17" s="17">
        <f>D16*12</f>
        <v>39</v>
      </c>
      <c r="E17" s="17"/>
    </row>
    <row r="18" spans="2:5" ht="57" customHeight="1" x14ac:dyDescent="0.25"/>
  </sheetData>
  <sheetProtection sort="0"/>
  <protectedRanges>
    <protectedRange sqref="B4:E10" name="Range1_1"/>
  </protectedRanges>
  <sortState xmlns:xlrd2="http://schemas.microsoft.com/office/spreadsheetml/2017/richdata2" ref="B5:D10">
    <sortCondition ref="D7:D10"/>
  </sortState>
  <mergeCells count="13">
    <mergeCell ref="B17:C17"/>
    <mergeCell ref="D17:E17"/>
    <mergeCell ref="B14:C14"/>
    <mergeCell ref="D14:E14"/>
    <mergeCell ref="B15:C15"/>
    <mergeCell ref="D15:E15"/>
    <mergeCell ref="B16:C16"/>
    <mergeCell ref="D16:E16"/>
    <mergeCell ref="B2:E2"/>
    <mergeCell ref="B12:C12"/>
    <mergeCell ref="D12:E12"/>
    <mergeCell ref="B13:C13"/>
    <mergeCell ref="D13: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0 V i c V K b a 4 i G k A A A A 9 w A A A B I A H A B D b 2 5 m a W c v U G F j a 2 F n Z S 5 4 b W w g o h g A K K A U A A A A A A A A A A A A A A A A A A A A A A A A A A A A h Y + 9 D o I w H M R f h X S n X y y E / K m D q y Q m R O P a l A q N U A w t l n d z 8 J F 8 B T G K u j n e 3 e + S u / v 1 B q u p a 6 O L H p z p b Y 4 Y p i j S V v W V s X W O R n + M U 7 Q S s J X q J G s d z b B 1 2 e R M j h r v z x k h I Q Q c E t w P N e G U M n I o N q V q d C d j Y 5 2 X V m n 0 a V X / W 0 j A / j V G c M x o g h l L O a Z A F h c K Y 7 8 E n w c / 0 x 8 T 1 m P r x 0 E L b e N d C W S R Q N 4 n x A N Q S w M E F A A C A A g A 0 V i c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Y n F T x m 8 g L c Q E A A I g G A A A T A B w A R m 9 y b X V s Y X M v U 2 V j d G l v b j E u b S C i G A A o o B Q A A A A A A A A A A A A A A A A A A A A A A A A A A A D t k 8 9 L w z A U x 8 8 W 9 j + E 7 N J C K O y H H p Q e p N t w C F N p 8 b J 5 y N r n V k i T k b z K x t j / b m o r q 2 w H B z u o 2 E u a 7 2 u + + f Z 9 e A Y S z J Q k U b V 2 b l p O y z F L r i E l h u c r A S Q g A r D l E P t E q t B J q Y T m z R + o p M h B o j v K B P i h k m g 3 x q W D 6 1 n 0 M I q H 9 w + z y s H H N V K P T Q c g s j x D 0 A F l l J F Q i S K X J u g y M p S J S j O 5 C D r d S 7 t 9 K h R C h B s B w f 7 V n y g J L x 6 r k r T p o 1 a 5 r a X k D n g K 2 l A b K + Z z + 2 F d q X W 3 C s 3 I t N Z v h Y g S L r g 2 A e q i a R k u u V x Y x 3 i z g r 1 d r L k 0 r 0 r n V e C y a N w j 9 7 P t l k Z c g M m 5 J L a a F g m 2 X e R z 7 0 O 1 f 4 z 2 K E F Y 4 4 6 R L b X C W O J V 3 y 8 d d z u v 5 W T y a J I m k z a t q b h d j 5 4 N T Z / Z N M M 1 a v 7 M R Q H G H y + k 0 s B K H L + k 4 w f t r Q k c 6 B M o t b D Q G m S y q Z p f 6 o e Q T k b S O y O S 5 r R c N K a l 9 w e n 5 d v s P h l 9 p X c y p / 4 / p 5 / G 6 R 1 Q S w E C L Q A U A A I A C A D R W J x U p t r i I a Q A A A D 3 A A A A E g A A A A A A A A A A A A A A A A A A A A A A Q 2 9 u Z m l n L 1 B h Y 2 t h Z 2 U u e G 1 s U E s B A i 0 A F A A C A A g A 0 V i c V A / K 6 a u k A A A A 6 Q A A A B M A A A A A A A A A A A A A A A A A 8 A A A A F t D b 2 5 0 Z W 5 0 X 1 R 5 c G V z X S 5 4 b W x Q S w E C L Q A U A A I A C A D R W J x U 8 Z v I C 3 E B A A C I B g A A E w A A A A A A A A A A A A A A A A D h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I Q A A A A A A A M c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z Y W 1 w b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Q 5 O j U 1 L j E 0 M T k 5 M z F a I i A v P j x F b n R y e S B U e X B l P S J G a W x s Q 2 9 s d W 1 u V H l w Z X M i I F Z h b H V l P S J z Q m d N P S I g L z 4 8 R W 5 0 c n k g V H l w Z T 0 i R m l s b E N v b H V t b k 5 h b W V z I i B W Y W x 1 Z T 0 i c 1 s m c X V v d D t T Y W x l c 2 1 h b i B Q c m 9 k d W N 0 X H R T Y W x l c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F t c G x l L 0 F 1 d G 9 S Z W 1 v d m V k Q 2 9 s d W 1 u c z E u e 1 N h b G V z b W F u I F B y b 2 R 1 Y 3 R c d F N h b G V z L D B 9 J n F 1 b 3 Q 7 L C Z x d W 9 0 O 1 N l Y 3 R p b 2 4 x L 3 N h b X B s Z S 9 B d X R v U m V t b 3 Z l Z E N v b H V t b n M x L n t D b 2 x 1 b W 4 x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N h b X B s Z S 9 B d X R v U m V t b 3 Z l Z E N v b H V t b n M x L n t T Y W x l c 2 1 h b i B Q c m 9 k d W N 0 X H R T Y W x l c y w w f S Z x d W 9 0 O y w m c X V v d D t T Z W N 0 a W 9 u M S 9 z Y W 1 w b G U v Q X V 0 b 1 J l b W 9 2 Z W R D b 2 x 1 b W 5 z M S 5 7 Q 2 9 s d W 1 u M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I 4 V D A 0 O j U x O j A 1 L j Y 5 O D Q 2 N z R a I i A v P j x F b n R y e S B U e X B l P S J G a W x s Q 2 9 s d W 1 u V H l w Z X M i I F Z h b H V l P S J z Q m d Z U k J n P T 0 i I C 8 + P E V u d H J 5 I F R 5 c G U 9 I k Z p b G x D b 2 x 1 b W 5 O Y W 1 l c y I g V m F s d W U 9 I n N b J n F 1 b 3 Q 7 U 2 F s Z X N t Y W 4 m c X V v d D s s J n F 1 b 3 Q 7 U H J v Z H V j d C Z x d W 9 0 O y w m c X V v d D t O Z X Q m c X V v d D s s J n F 1 b 3 Q 7 U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w b G U g K D I p L 0 F 1 d G 9 S Z W 1 v d m V k Q 2 9 s d W 1 u c z E u e 1 N h b G V z b W F u L D B 9 J n F 1 b 3 Q 7 L C Z x d W 9 0 O 1 N l Y 3 R p b 2 4 x L 3 N h b X B s Z S A o M i k v Q X V 0 b 1 J l b W 9 2 Z W R D b 2 x 1 b W 5 z M S 5 7 U H J v Z H V j d C w x f S Z x d W 9 0 O y w m c X V v d D t T Z W N 0 a W 9 u M S 9 z Y W 1 w b G U g K D I p L 0 F 1 d G 9 S Z W 1 v d m V k Q 2 9 s d W 1 u c z E u e 0 5 l d C w y f S Z x d W 9 0 O y w m c X V v d D t T Z W N 0 a W 9 u M S 9 z Y W 1 w b G U g K D I p L 0 F 1 d G 9 S Z W 1 v d m V k Q 2 9 s d W 1 u c z E u e 1 N h b G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N h b X B s Z S A o M i k v Q X V 0 b 1 J l b W 9 2 Z W R D b 2 x 1 b W 5 z M S 5 7 U 2 F s Z X N t Y W 4 s M H 0 m c X V v d D s s J n F 1 b 3 Q 7 U 2 V j d G l v b j E v c 2 F t c G x l I C g y K S 9 B d X R v U m V t b 3 Z l Z E N v b H V t b n M x L n t Q c m 9 k d W N 0 L D F 9 J n F 1 b 3 Q 7 L C Z x d W 9 0 O 1 N l Y 3 R p b 2 4 x L 3 N h b X B s Z S A o M i k v Q X V 0 b 1 J l b W 9 2 Z W R D b 2 x 1 b W 5 z M S 5 7 T m V 0 L D J 9 J n F 1 b 3 Q 7 L C Z x d W 9 0 O 1 N l Y 3 R p b 2 4 x L 3 N h b X B s Z S A o M i k v Q X V 0 b 1 J l b W 9 2 Z W R D b 2 x 1 b W 5 z M S 5 7 U 2 F s Z X M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h b X B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c G x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T o 1 M i 4 3 N T A w M z Q 1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M y k v Q X V 0 b 1 J l b W 9 2 Z W R D b 2 x 1 b W 5 z M S 5 7 U 2 F s Z X N t Y W 4 s M H 0 m c X V v d D s s J n F 1 b 3 Q 7 U 2 V j d G l v b j E v c 2 F t c G x l I C g z K S 9 B d X R v U m V t b 3 Z l Z E N v b H V t b n M x L n t Q c m 9 k d W N 0 L D F 9 J n F 1 b 3 Q 7 L C Z x d W 9 0 O 1 N l Y 3 R p b 2 4 x L 3 N h b X B s Z S A o M y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z K S 9 B d X R v U m V t b 3 Z l Z E N v b H V t b n M x L n t T Y W x l c 2 1 h b i w w f S Z x d W 9 0 O y w m c X V v d D t T Z W N 0 a W 9 u M S 9 z Y W 1 w b G U g K D M p L 0 F 1 d G 9 S Z W 1 v d m V k Q 2 9 s d W 1 u c z E u e 1 B y b 2 R 1 Y 3 Q s M X 0 m c X V v d D s s J n F 1 b 3 Q 7 U 2 V j d G l v b j E v c 2 F t c G x l I C g z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y O F Q w N D o 1 N j o y O S 4 4 N D g 2 O D k y W i I g L z 4 8 R W 5 0 c n k g V H l w Z T 0 i R m l s b E N v b H V t b l R 5 c G V z I i B W Y W x 1 Z T 0 i c 0 J n W V I i I C 8 + P E V u d H J 5 I F R 5 c G U 9 I k Z p b G x D b 2 x 1 b W 5 O Y W 1 l c y I g V m F s d W U 9 I n N b J n F 1 b 3 Q 7 U 2 F s Z X N t Y W 4 m c X V v d D s s J n F 1 b 3 Q 7 U H J v Z H V j d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X B s Z S A o N C k v Q X V 0 b 1 J l b W 9 2 Z W R D b 2 x 1 b W 5 z M S 5 7 U 2 F s Z X N t Y W 4 s M H 0 m c X V v d D s s J n F 1 b 3 Q 7 U 2 V j d G l v b j E v c 2 F t c G x l I C g 0 K S 9 B d X R v U m V t b 3 Z l Z E N v b H V t b n M x L n t Q c m 9 k d W N 0 L D F 9 J n F 1 b 3 Q 7 L C Z x d W 9 0 O 1 N l Y 3 R p b 2 4 x L 3 N h b X B s Z S A o N C k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F t c G x l I C g 0 K S 9 B d X R v U m V t b 3 Z l Z E N v b H V t b n M x L n t T Y W x l c 2 1 h b i w w f S Z x d W 9 0 O y w m c X V v d D t T Z W N 0 a W 9 u M S 9 z Y W 1 w b G U g K D Q p L 0 F 1 d G 9 S Z W 1 v d m V k Q 2 9 s d W 1 u c z E u e 1 B y b 2 R 1 Y 3 Q s M X 0 m c X V v d D s s J n F 1 b 3 Q 7 U 2 V j d G l v b j E v c 2 F t c G x l I C g 0 K S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F t c G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X B s Z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w b G U l M j A o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c M 8 9 T a q x E a X e h L 4 f W w b f g A A A A A C A A A A A A A Q Z g A A A A E A A C A A A A C S U A + S w C 4 i F x Y y w 8 3 6 x 7 U j S U W W I j I O D I C I a d e A Y H a W u Q A A A A A O g A A A A A I A A C A A A A C 7 A N t l a e V + I 7 z + F a 7 q o x Q S 8 s l + 0 x C G j 5 q 0 d o / s D n 3 B b l A A A A D L 9 b n 4 p H W K e b k D Q J i I O e u 3 8 p D Z z q q / r l V 1 L J x V A P v x 3 z 4 M k f 2 T t M h e x s P 3 R 6 S b p Z h 4 i n Z 5 / 4 s 3 9 T Z V h L Z k / e B P E U t e I D e 7 5 X i Q 6 y T N b n a X c 0 A A A A C V y K X s 4 R A R q z i 2 K a P 5 r c t 8 D T n 9 0 Z x l 3 L h q 3 w r e 2 Q 4 4 9 4 Z 4 i T b 2 1 5 l Q W r v 8 S Y 9 B 9 H r e 1 I e 9 D q d y / c e h o E 3 + C t C n < / D a t a M a s h u p > 
</file>

<file path=customXml/itemProps1.xml><?xml version="1.0" encoding="utf-8"?>
<ds:datastoreItem xmlns:ds="http://schemas.openxmlformats.org/officeDocument/2006/customXml" ds:itemID="{4C3CFC7C-BD6C-4356-9B82-DA519B321C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Payback Period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2022-07-31T10:08:35Z</dcterms:modified>
</cp:coreProperties>
</file>